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120" windowWidth="15480" windowHeight="10740" tabRatio="646" activeTab="8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4525"/>
</workbook>
</file>

<file path=xl/calcChain.xml><?xml version="1.0" encoding="utf-8"?>
<calcChain xmlns="http://schemas.openxmlformats.org/spreadsheetml/2006/main"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3031" i="2" l="1"/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793" i="2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B15" i="19" l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4" l="1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A45" i="19" s="1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45" i="19" l="1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A231" i="23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<sst xmlns="http://schemas.openxmlformats.org/spreadsheetml/2006/main" count="5527" uniqueCount="2382">
  <si>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</si>
  <si>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</si>
  <si>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</si>
  <si>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</si>
  <si>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</si>
  <si>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</si>
  <si>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</si>
  <si>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</si>
  <si>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</si>
  <si>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</si>
  <si>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</si>
  <si>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</si>
  <si>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</si>
  <si>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</si>
  <si>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</si>
  <si>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</si>
  <si>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</si>
  <si>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</si>
  <si>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</si>
  <si>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</si>
  <si>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</si>
  <si>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</si>
  <si>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</si>
  <si>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</si>
  <si>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</si>
  <si>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</si>
  <si>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</si>
  <si>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</si>
  <si>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</si>
  <si>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</si>
  <si>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</si>
  <si>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</si>
  <si>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</si>
  <si>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</si>
  <si>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</si>
  <si>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</si>
  <si>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</si>
  <si>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</si>
  <si>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</si>
  <si>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</si>
  <si>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</si>
  <si>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</si>
  <si>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</si>
  <si>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</si>
  <si>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</si>
  <si>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</si>
  <si>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</si>
  <si>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</si>
  <si>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</si>
  <si>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</si>
  <si>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</si>
  <si>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</si>
  <si>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</si>
  <si>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</si>
  <si>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</si>
  <si>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</si>
  <si>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</si>
  <si>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</si>
  <si>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</si>
  <si>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</si>
  <si>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</si>
  <si>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</si>
  <si>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</si>
  <si>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</si>
  <si>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</si>
  <si>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</si>
  <si>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</si>
  <si>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</si>
  <si>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</si>
  <si>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</si>
  <si>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</si>
  <si>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</si>
  <si>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</si>
  <si>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</si>
  <si>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</si>
  <si>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</si>
  <si>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</si>
  <si>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</si>
  <si>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</si>
  <si>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</si>
  <si>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</si>
  <si>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</si>
  <si>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</si>
  <si>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</si>
  <si>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</si>
  <si>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</si>
  <si>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</si>
  <si>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</si>
  <si>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</si>
  <si>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</si>
  <si>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</si>
  <si>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</si>
  <si>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</si>
  <si>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</si>
  <si>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</si>
  <si>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</si>
  <si>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</si>
  <si>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</si>
  <si>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</si>
  <si>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</si>
  <si>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</si>
  <si>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</si>
  <si>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</si>
  <si>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</si>
  <si>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</si>
  <si>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</si>
  <si>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</si>
  <si>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</si>
  <si>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</si>
  <si>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</si>
  <si>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</si>
  <si>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</si>
  <si>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</si>
  <si>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</si>
  <si>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</si>
  <si>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</si>
  <si>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</si>
  <si>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</si>
  <si>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</si>
  <si>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</si>
  <si>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</si>
  <si>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</si>
  <si>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</si>
  <si>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</si>
  <si>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</si>
  <si>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</si>
  <si>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</si>
  <si>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</si>
  <si>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</si>
  <si>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</si>
  <si>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</si>
  <si>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</si>
  <si>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</si>
  <si>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</si>
  <si>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</si>
  <si>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</si>
  <si>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</si>
  <si>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</si>
  <si>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</si>
  <si>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</si>
  <si>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</si>
  <si>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</si>
  <si>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</si>
  <si>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</si>
  <si>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</si>
  <si>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</si>
  <si>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</si>
  <si>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</si>
  <si>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</si>
  <si>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</si>
  <si>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</si>
  <si>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</si>
  <si>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</si>
  <si>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</si>
  <si>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</si>
  <si>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</si>
  <si>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</si>
  <si>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</si>
  <si>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</si>
  <si>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</si>
  <si>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</si>
  <si>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</si>
  <si>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</si>
  <si>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</si>
  <si>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</si>
  <si>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</si>
  <si>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</si>
  <si>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</si>
  <si>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</si>
  <si>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</si>
  <si>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</si>
  <si>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</si>
  <si>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</si>
  <si>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</si>
  <si>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</si>
  <si>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</si>
  <si>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</si>
  <si>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</si>
  <si>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</si>
  <si>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</si>
  <si>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</si>
  <si>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</si>
  <si>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</si>
  <si>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</si>
  <si>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</si>
  <si>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</si>
  <si>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</si>
  <si>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</si>
  <si>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</si>
  <si>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</si>
  <si>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</si>
  <si>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</si>
  <si>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</si>
  <si>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</si>
  <si>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</si>
  <si>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</si>
  <si>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0,04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</si>
  <si>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</si>
  <si>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</si>
  <si>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719,41</t>
  </si>
  <si>
    <t>795,66</t>
  </si>
  <si>
    <t>741,26</t>
  </si>
  <si>
    <t>65,69</t>
  </si>
  <si>
    <t>734</t>
  </si>
  <si>
    <t>751,6</t>
  </si>
  <si>
    <t>727,28</t>
  </si>
  <si>
    <t>326,91</t>
  </si>
  <si>
    <t>713,28</t>
  </si>
  <si>
    <t>746,02</t>
  </si>
  <si>
    <t>919,88</t>
  </si>
  <si>
    <t>850,63</t>
  </si>
  <si>
    <t>0,33</t>
  </si>
  <si>
    <t>828,19</t>
  </si>
  <si>
    <t>830,7</t>
  </si>
  <si>
    <t>746,19</t>
  </si>
  <si>
    <t>714,53</t>
  </si>
  <si>
    <t>78,95</t>
  </si>
  <si>
    <t>24,92</t>
  </si>
  <si>
    <t>744,27</t>
  </si>
  <si>
    <t>706,4</t>
  </si>
  <si>
    <t>878,86</t>
  </si>
  <si>
    <t>82,81</t>
  </si>
  <si>
    <t>770,3</t>
  </si>
  <si>
    <t>717,58</t>
  </si>
  <si>
    <t>186,02</t>
  </si>
  <si>
    <t>773,37</t>
  </si>
  <si>
    <t>736,08</t>
  </si>
  <si>
    <t>755,19</t>
  </si>
  <si>
    <t>743,73</t>
  </si>
  <si>
    <t>66,79</t>
  </si>
  <si>
    <t>748,91</t>
  </si>
  <si>
    <t>783,53</t>
  </si>
  <si>
    <t>742</t>
  </si>
  <si>
    <t>763,36</t>
  </si>
  <si>
    <t>766,9</t>
  </si>
  <si>
    <t>791,41</t>
  </si>
  <si>
    <t>760,84</t>
  </si>
  <si>
    <t>760,92</t>
  </si>
  <si>
    <t>716,22</t>
  </si>
  <si>
    <t>753,9</t>
  </si>
  <si>
    <t>765,94</t>
  </si>
  <si>
    <t>727,53</t>
  </si>
  <si>
    <t>712,96</t>
  </si>
  <si>
    <t>752,86</t>
  </si>
  <si>
    <t>768,39</t>
  </si>
  <si>
    <t>769,04</t>
  </si>
  <si>
    <t>775,43</t>
  </si>
  <si>
    <t>742,62</t>
  </si>
  <si>
    <t>732,21</t>
  </si>
  <si>
    <t>722,91</t>
  </si>
  <si>
    <t>744,4</t>
  </si>
  <si>
    <t>278,75</t>
  </si>
  <si>
    <t>712,04</t>
  </si>
  <si>
    <t>759,93</t>
  </si>
  <si>
    <t>111,55</t>
  </si>
  <si>
    <t>786,72</t>
  </si>
  <si>
    <t>810,74</t>
  </si>
  <si>
    <t>818,52</t>
  </si>
  <si>
    <t>744,75</t>
  </si>
  <si>
    <t>838,34</t>
  </si>
  <si>
    <t>785,57</t>
  </si>
  <si>
    <t>773,58</t>
  </si>
  <si>
    <t>782,58</t>
  </si>
  <si>
    <t>793,51</t>
  </si>
  <si>
    <t>741,54</t>
  </si>
  <si>
    <t>720,31</t>
  </si>
  <si>
    <t>760,8</t>
  </si>
  <si>
    <t>727,72</t>
  </si>
  <si>
    <t>726,27</t>
  </si>
  <si>
    <t>791,49</t>
  </si>
  <si>
    <t>828,26</t>
  </si>
  <si>
    <t>738,67</t>
  </si>
  <si>
    <t>805,7</t>
  </si>
  <si>
    <t>723,31</t>
  </si>
  <si>
    <t>786,2</t>
  </si>
  <si>
    <t>0,68</t>
  </si>
  <si>
    <t>734,33</t>
  </si>
  <si>
    <t>764</t>
  </si>
  <si>
    <t>756,27</t>
  </si>
  <si>
    <t>796,76</t>
  </si>
  <si>
    <t>752,69</t>
  </si>
  <si>
    <t>848,75</t>
  </si>
  <si>
    <t>788,59</t>
  </si>
  <si>
    <t>788,88</t>
  </si>
  <si>
    <t>769,41</t>
  </si>
  <si>
    <t>760,17</t>
  </si>
  <si>
    <t>830,13</t>
  </si>
  <si>
    <t>835,1</t>
  </si>
  <si>
    <t>853,75</t>
  </si>
  <si>
    <t>413,79</t>
  </si>
  <si>
    <t>793,68</t>
  </si>
  <si>
    <t>747,35</t>
  </si>
  <si>
    <t>755,61</t>
  </si>
  <si>
    <t>839,87</t>
  </si>
  <si>
    <t>774,42</t>
  </si>
  <si>
    <t>741,13</t>
  </si>
  <si>
    <t>739,79</t>
  </si>
  <si>
    <t>734,26</t>
  </si>
  <si>
    <t>738,96</t>
  </si>
  <si>
    <t>752,34</t>
  </si>
  <si>
    <t>760,18</t>
  </si>
  <si>
    <t>734,86</t>
  </si>
  <si>
    <t>770,02</t>
  </si>
  <si>
    <t>728,97</t>
  </si>
  <si>
    <t>753,48</t>
  </si>
  <si>
    <t>828,93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</si>
  <si>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мае 2018г.</t>
  </si>
  <si>
    <t>1415,26</t>
  </si>
  <si>
    <t>6370,55</t>
  </si>
  <si>
    <t>787,38</t>
  </si>
  <si>
    <t>2458,56</t>
  </si>
  <si>
    <t>783,38</t>
  </si>
  <si>
    <t>111789,999</t>
  </si>
  <si>
    <t>1002,071</t>
  </si>
  <si>
    <t>755,16</t>
  </si>
  <si>
    <t>623,95</t>
  </si>
  <si>
    <t>795,68</t>
  </si>
  <si>
    <t>704,58</t>
  </si>
  <si>
    <t>652,3</t>
  </si>
  <si>
    <t>745,1</t>
  </si>
  <si>
    <t>704,09</t>
  </si>
  <si>
    <t>645,62</t>
  </si>
  <si>
    <t>744,61</t>
  </si>
  <si>
    <t>703,63</t>
  </si>
  <si>
    <t>80,05</t>
  </si>
  <si>
    <t>744,15</t>
  </si>
  <si>
    <t>703,75</t>
  </si>
  <si>
    <t>89,1</t>
  </si>
  <si>
    <t>703,32</t>
  </si>
  <si>
    <t>89,23</t>
  </si>
  <si>
    <t>743,84</t>
  </si>
  <si>
    <t>701,97</t>
  </si>
  <si>
    <t>113,13</t>
  </si>
  <si>
    <t>742,49</t>
  </si>
  <si>
    <t>758,38</t>
  </si>
  <si>
    <t>560,14</t>
  </si>
  <si>
    <t>798,9</t>
  </si>
  <si>
    <t>712,46</t>
  </si>
  <si>
    <t>14,32</t>
  </si>
  <si>
    <t>752,98</t>
  </si>
  <si>
    <t>280,89</t>
  </si>
  <si>
    <t>752,56</t>
  </si>
  <si>
    <t>711,78</t>
  </si>
  <si>
    <t>320,28</t>
  </si>
  <si>
    <t>752,3</t>
  </si>
  <si>
    <t>712,17</t>
  </si>
  <si>
    <t>391,56</t>
  </si>
  <si>
    <t>711,08</t>
  </si>
  <si>
    <t>193,06</t>
  </si>
  <si>
    <t>710,42</t>
  </si>
  <si>
    <t>291,57</t>
  </si>
  <si>
    <t>750,94</t>
  </si>
  <si>
    <t>713,38</t>
  </si>
  <si>
    <t>364,54</t>
  </si>
  <si>
    <t>712,34</t>
  </si>
  <si>
    <t>372,24</t>
  </si>
  <si>
    <t>712,57</t>
  </si>
  <si>
    <t>317,22</t>
  </si>
  <si>
    <t>753,09</t>
  </si>
  <si>
    <t>711,82</t>
  </si>
  <si>
    <t>362,45</t>
  </si>
  <si>
    <t>714,91</t>
  </si>
  <si>
    <t>299,13</t>
  </si>
  <si>
    <t>755,43</t>
  </si>
  <si>
    <t>733,06</t>
  </si>
  <si>
    <t>71,36</t>
  </si>
  <si>
    <t>735,09</t>
  </si>
  <si>
    <t>119,83</t>
  </si>
  <si>
    <t>775,61</t>
  </si>
  <si>
    <t>719,55</t>
  </si>
  <si>
    <t>242,89</t>
  </si>
  <si>
    <t>760,07</t>
  </si>
  <si>
    <t>836,87</t>
  </si>
  <si>
    <t>478,34</t>
  </si>
  <si>
    <t>877,39</t>
  </si>
  <si>
    <t>829,85</t>
  </si>
  <si>
    <t>718,31</t>
  </si>
  <si>
    <t>870,37</t>
  </si>
  <si>
    <t>756,24</t>
  </si>
  <si>
    <t>525,07</t>
  </si>
  <si>
    <t>703,62</t>
  </si>
  <si>
    <t>678,67</t>
  </si>
  <si>
    <t>744,14</t>
  </si>
  <si>
    <t>695,77</t>
  </si>
  <si>
    <t>73,8</t>
  </si>
  <si>
    <t>736,29</t>
  </si>
  <si>
    <t>703,17</t>
  </si>
  <si>
    <t>153,6</t>
  </si>
  <si>
    <t>743,69</t>
  </si>
  <si>
    <t>703,05</t>
  </si>
  <si>
    <t>145,2</t>
  </si>
  <si>
    <t>743,57</t>
  </si>
  <si>
    <t>701,83</t>
  </si>
  <si>
    <t>66,7</t>
  </si>
  <si>
    <t>742,35</t>
  </si>
  <si>
    <t>697,09</t>
  </si>
  <si>
    <t>84,7</t>
  </si>
  <si>
    <t>737,61</t>
  </si>
  <si>
    <t>759,35</t>
  </si>
  <si>
    <t>418,27</t>
  </si>
  <si>
    <t>799,87</t>
  </si>
  <si>
    <t>712,3</t>
  </si>
  <si>
    <t>294,79</t>
  </si>
  <si>
    <t>752,82</t>
  </si>
  <si>
    <t>713</t>
  </si>
  <si>
    <t>188,17</t>
  </si>
  <si>
    <t>753,52</t>
  </si>
  <si>
    <t>712,67</t>
  </si>
  <si>
    <t>242,62</t>
  </si>
  <si>
    <t>753,19</t>
  </si>
  <si>
    <t>711,8</t>
  </si>
  <si>
    <t>309,68</t>
  </si>
  <si>
    <t>752,32</t>
  </si>
  <si>
    <t>711,72</t>
  </si>
  <si>
    <t>190,64</t>
  </si>
  <si>
    <t>752,24</t>
  </si>
  <si>
    <t>711,35</t>
  </si>
  <si>
    <t>331,66</t>
  </si>
  <si>
    <t>751,87</t>
  </si>
  <si>
    <t>715,44</t>
  </si>
  <si>
    <t>337,27</t>
  </si>
  <si>
    <t>755,96</t>
  </si>
  <si>
    <t>714,67</t>
  </si>
  <si>
    <t>298,77</t>
  </si>
  <si>
    <t>713,94</t>
  </si>
  <si>
    <t>202,45</t>
  </si>
  <si>
    <t>754,46</t>
  </si>
  <si>
    <t>712,94</t>
  </si>
  <si>
    <t>174,5</t>
  </si>
  <si>
    <t>753,46</t>
  </si>
  <si>
    <t>715,45</t>
  </si>
  <si>
    <t>182,42</t>
  </si>
  <si>
    <t>755,97</t>
  </si>
  <si>
    <t>734,91</t>
  </si>
  <si>
    <t>170,89</t>
  </si>
  <si>
    <t>159,05</t>
  </si>
  <si>
    <t>779,48</t>
  </si>
  <si>
    <t>720,89</t>
  </si>
  <si>
    <t>597,53</t>
  </si>
  <si>
    <t>761,41</t>
  </si>
  <si>
    <t>842</t>
  </si>
  <si>
    <t>882,52</t>
  </si>
  <si>
    <t>811,16</t>
  </si>
  <si>
    <t>700,53</t>
  </si>
  <si>
    <t>851,68</t>
  </si>
  <si>
    <t>767,45</t>
  </si>
  <si>
    <t>673,73</t>
  </si>
  <si>
    <t>807,97</t>
  </si>
  <si>
    <t>695,56</t>
  </si>
  <si>
    <t>808,14</t>
  </si>
  <si>
    <t>695,13</t>
  </si>
  <si>
    <t>1008,44</t>
  </si>
  <si>
    <t>735,65</t>
  </si>
  <si>
    <t>695,16</t>
  </si>
  <si>
    <t>425,27</t>
  </si>
  <si>
    <t>735,68</t>
  </si>
  <si>
    <t>695,23</t>
  </si>
  <si>
    <t>316,41</t>
  </si>
  <si>
    <t>735,75</t>
  </si>
  <si>
    <t>701,98</t>
  </si>
  <si>
    <t>158</t>
  </si>
  <si>
    <t>742,5</t>
  </si>
  <si>
    <t>688,63</t>
  </si>
  <si>
    <t>260,25</t>
  </si>
  <si>
    <t>729,15</t>
  </si>
  <si>
    <t>135,98</t>
  </si>
  <si>
    <t>803,88</t>
  </si>
  <si>
    <t>695,08</t>
  </si>
  <si>
    <t>319,26</t>
  </si>
  <si>
    <t>735,6</t>
  </si>
  <si>
    <t>695,44</t>
  </si>
  <si>
    <t>218,19</t>
  </si>
  <si>
    <t>735,96</t>
  </si>
  <si>
    <t>695,35</t>
  </si>
  <si>
    <t>377,66</t>
  </si>
  <si>
    <t>735,87</t>
  </si>
  <si>
    <t>695,24</t>
  </si>
  <si>
    <t>436,31</t>
  </si>
  <si>
    <t>735,76</t>
  </si>
  <si>
    <t>694,56</t>
  </si>
  <si>
    <t>47,14</t>
  </si>
  <si>
    <t>735,08</t>
  </si>
  <si>
    <t>695,07</t>
  </si>
  <si>
    <t>552,94</t>
  </si>
  <si>
    <t>735,59</t>
  </si>
  <si>
    <t>699,16</t>
  </si>
  <si>
    <t>739,68</t>
  </si>
  <si>
    <t>699,79</t>
  </si>
  <si>
    <t>620,12</t>
  </si>
  <si>
    <t>740,31</t>
  </si>
  <si>
    <t>698,79</t>
  </si>
  <si>
    <t>550,77</t>
  </si>
  <si>
    <t>739,31</t>
  </si>
  <si>
    <t>698,73</t>
  </si>
  <si>
    <t>739,25</t>
  </si>
  <si>
    <t>714,38</t>
  </si>
  <si>
    <t>256,13</t>
  </si>
  <si>
    <t>754,9</t>
  </si>
  <si>
    <t>723,53</t>
  </si>
  <si>
    <t>257,43</t>
  </si>
  <si>
    <t>764,05</t>
  </si>
  <si>
    <t>725,23</t>
  </si>
  <si>
    <t>718,96</t>
  </si>
  <si>
    <t>765,75</t>
  </si>
  <si>
    <t>721,69</t>
  </si>
  <si>
    <t>787,25</t>
  </si>
  <si>
    <t>762,21</t>
  </si>
  <si>
    <t>727,18</t>
  </si>
  <si>
    <t>774,95</t>
  </si>
  <si>
    <t>767,7</t>
  </si>
  <si>
    <t>733,9</t>
  </si>
  <si>
    <t>1115,39</t>
  </si>
  <si>
    <t>691,65</t>
  </si>
  <si>
    <t>27,39</t>
  </si>
  <si>
    <t>732,17</t>
  </si>
  <si>
    <t>726,59</t>
  </si>
  <si>
    <t>323,53</t>
  </si>
  <si>
    <t>767,11</t>
  </si>
  <si>
    <t>766,6</t>
  </si>
  <si>
    <t>807,12</t>
  </si>
  <si>
    <t>765,3</t>
  </si>
  <si>
    <t>654,14</t>
  </si>
  <si>
    <t>805,82</t>
  </si>
  <si>
    <t>812,34</t>
  </si>
  <si>
    <t>265,73</t>
  </si>
  <si>
    <t>852,86</t>
  </si>
  <si>
    <t>865,98</t>
  </si>
  <si>
    <t>153,72</t>
  </si>
  <si>
    <t>906,5</t>
  </si>
  <si>
    <t>1023,91</t>
  </si>
  <si>
    <t>44,57</t>
  </si>
  <si>
    <t>1064,43</t>
  </si>
  <si>
    <t>816,24</t>
  </si>
  <si>
    <t>124,2</t>
  </si>
  <si>
    <t>856,76</t>
  </si>
  <si>
    <t>888,65</t>
  </si>
  <si>
    <t>256,16</t>
  </si>
  <si>
    <t>929,17</t>
  </si>
  <si>
    <t>788,92</t>
  </si>
  <si>
    <t>284,92</t>
  </si>
  <si>
    <t>829,44</t>
  </si>
  <si>
    <t>694,34</t>
  </si>
  <si>
    <t>250,49</t>
  </si>
  <si>
    <t>694,28</t>
  </si>
  <si>
    <t>15,01</t>
  </si>
  <si>
    <t>734,8</t>
  </si>
  <si>
    <t>693,86</t>
  </si>
  <si>
    <t>54,88</t>
  </si>
  <si>
    <t>734,38</t>
  </si>
  <si>
    <t>708,34</t>
  </si>
  <si>
    <t>84,78</t>
  </si>
  <si>
    <t>748,86</t>
  </si>
  <si>
    <t>710,65</t>
  </si>
  <si>
    <t>49,81</t>
  </si>
  <si>
    <t>751,17</t>
  </si>
  <si>
    <t>748,51</t>
  </si>
  <si>
    <t>53,98</t>
  </si>
  <si>
    <t>789,03</t>
  </si>
  <si>
    <t>748,81</t>
  </si>
  <si>
    <t>184,5</t>
  </si>
  <si>
    <t>789,33</t>
  </si>
  <si>
    <t>748,43</t>
  </si>
  <si>
    <t>227,36</t>
  </si>
  <si>
    <t>788,95</t>
  </si>
  <si>
    <t>792,44</t>
  </si>
  <si>
    <t>141,98</t>
  </si>
  <si>
    <t>832,96</t>
  </si>
  <si>
    <t>798,31</t>
  </si>
  <si>
    <t>112,6</t>
  </si>
  <si>
    <t>838,83</t>
  </si>
  <si>
    <t>715,09</t>
  </si>
  <si>
    <t>105,64</t>
  </si>
  <si>
    <t>690,01</t>
  </si>
  <si>
    <t>756,74</t>
  </si>
  <si>
    <t>864,45</t>
  </si>
  <si>
    <t>795,5</t>
  </si>
  <si>
    <t>904,97</t>
  </si>
  <si>
    <t>710,87</t>
  </si>
  <si>
    <t>668,58</t>
  </si>
  <si>
    <t>751,39</t>
  </si>
  <si>
    <t>688,95</t>
  </si>
  <si>
    <t>715,97</t>
  </si>
  <si>
    <t>729,47</t>
  </si>
  <si>
    <t>710,89</t>
  </si>
  <si>
    <t>207,91</t>
  </si>
  <si>
    <t>751,41</t>
  </si>
  <si>
    <t>742,52</t>
  </si>
  <si>
    <t>17,77</t>
  </si>
  <si>
    <t>783,04</t>
  </si>
  <si>
    <t>768,07</t>
  </si>
  <si>
    <t>262,52</t>
  </si>
  <si>
    <t>808,59</t>
  </si>
  <si>
    <t>795,37</t>
  </si>
  <si>
    <t>286,54</t>
  </si>
  <si>
    <t>835,89</t>
  </si>
  <si>
    <t>811,69</t>
  </si>
  <si>
    <t>29</t>
  </si>
  <si>
    <t>852,21</t>
  </si>
  <si>
    <t>812,14</t>
  </si>
  <si>
    <t>8,74</t>
  </si>
  <si>
    <t>852,66</t>
  </si>
  <si>
    <t>696,82</t>
  </si>
  <si>
    <t>32,99</t>
  </si>
  <si>
    <t>737,34</t>
  </si>
  <si>
    <t>848,08</t>
  </si>
  <si>
    <t>214,96</t>
  </si>
  <si>
    <t>888,6</t>
  </si>
  <si>
    <t>838,05</t>
  </si>
  <si>
    <t>402,92</t>
  </si>
  <si>
    <t>878,57</t>
  </si>
  <si>
    <t>790,66</t>
  </si>
  <si>
    <t>250,57</t>
  </si>
  <si>
    <t>831,18</t>
  </si>
  <si>
    <t>837,61</t>
  </si>
  <si>
    <t>250,73</t>
  </si>
  <si>
    <t>878,13</t>
  </si>
  <si>
    <t>837,47</t>
  </si>
  <si>
    <t>0,2</t>
  </si>
  <si>
    <t>4,19</t>
  </si>
  <si>
    <t>877,99</t>
  </si>
  <si>
    <t>836,59</t>
  </si>
  <si>
    <t>56,2</t>
  </si>
  <si>
    <t>877,11</t>
  </si>
  <si>
    <t>835,27</t>
  </si>
  <si>
    <t>0,21</t>
  </si>
  <si>
    <t>1,61</t>
  </si>
  <si>
    <t>875,79</t>
  </si>
  <si>
    <t>836,66</t>
  </si>
  <si>
    <t>1,58</t>
  </si>
  <si>
    <t>0,7</t>
  </si>
  <si>
    <t>877,18</t>
  </si>
  <si>
    <t>836,67</t>
  </si>
  <si>
    <t>238,89</t>
  </si>
  <si>
    <t>877,19</t>
  </si>
  <si>
    <t>834,97</t>
  </si>
  <si>
    <t>140,36</t>
  </si>
  <si>
    <t>875,49</t>
  </si>
  <si>
    <t>834,87</t>
  </si>
  <si>
    <t>14,09</t>
  </si>
  <si>
    <t>875,39</t>
  </si>
  <si>
    <t>835,74</t>
  </si>
  <si>
    <t>95,41</t>
  </si>
  <si>
    <t>876,26</t>
  </si>
  <si>
    <t>711,05</t>
  </si>
  <si>
    <t>10,78</t>
  </si>
  <si>
    <t>751,57</t>
  </si>
  <si>
    <t>731,9</t>
  </si>
  <si>
    <t>250,28</t>
  </si>
  <si>
    <t>772,42</t>
  </si>
  <si>
    <t>942,89</t>
  </si>
  <si>
    <t>555,04</t>
  </si>
  <si>
    <t>983,41</t>
  </si>
  <si>
    <t>729,78</t>
  </si>
  <si>
    <t>640,45</t>
  </si>
  <si>
    <t>688,38</t>
  </si>
  <si>
    <t>708,96</t>
  </si>
  <si>
    <t>728,9</t>
  </si>
  <si>
    <t>718,33</t>
  </si>
  <si>
    <t>758,85</t>
  </si>
  <si>
    <t>749,71</t>
  </si>
  <si>
    <t>814,56</t>
  </si>
  <si>
    <t>790,23</t>
  </si>
  <si>
    <t>775,65</t>
  </si>
  <si>
    <t>816,17</t>
  </si>
  <si>
    <t>802,41</t>
  </si>
  <si>
    <t>979,22</t>
  </si>
  <si>
    <t>842,93</t>
  </si>
  <si>
    <t>810,89</t>
  </si>
  <si>
    <t>10,7</t>
  </si>
  <si>
    <t>851,41</t>
  </si>
  <si>
    <t>812,23</t>
  </si>
  <si>
    <t>52,56</t>
  </si>
  <si>
    <t>852,75</t>
  </si>
  <si>
    <t>696,88</t>
  </si>
  <si>
    <t>7,78</t>
  </si>
  <si>
    <t>737,4</t>
  </si>
  <si>
    <t>841,93</t>
  </si>
  <si>
    <t>26,67</t>
  </si>
  <si>
    <t>882,45</t>
  </si>
  <si>
    <t>837,41</t>
  </si>
  <si>
    <t>554,5</t>
  </si>
  <si>
    <t>877,93</t>
  </si>
  <si>
    <t>790,18</t>
  </si>
  <si>
    <t>447,61</t>
  </si>
  <si>
    <t>837,15</t>
  </si>
  <si>
    <t>454,86</t>
  </si>
  <si>
    <t>877,67</t>
  </si>
  <si>
    <t>837,33</t>
  </si>
  <si>
    <t>426,82</t>
  </si>
  <si>
    <t>877,85</t>
  </si>
  <si>
    <t>889,81</t>
  </si>
  <si>
    <t>346,69</t>
  </si>
  <si>
    <t>930,33</t>
  </si>
  <si>
    <t>889,95</t>
  </si>
  <si>
    <t>332,25</t>
  </si>
  <si>
    <t>930,47</t>
  </si>
  <si>
    <t>868,12</t>
  </si>
  <si>
    <t>120,71</t>
  </si>
  <si>
    <t>908,64</t>
  </si>
  <si>
    <t>868,1</t>
  </si>
  <si>
    <t>115,35</t>
  </si>
  <si>
    <t>908,62</t>
  </si>
  <si>
    <t>867,84</t>
  </si>
  <si>
    <t>417,11</t>
  </si>
  <si>
    <t>908,36</t>
  </si>
  <si>
    <t>865,58</t>
  </si>
  <si>
    <t>39,92</t>
  </si>
  <si>
    <t>906,1</t>
  </si>
  <si>
    <t>863,48</t>
  </si>
  <si>
    <t>11,69</t>
  </si>
  <si>
    <t>904</t>
  </si>
  <si>
    <t>711,16</t>
  </si>
  <si>
    <t>41,72</t>
  </si>
  <si>
    <t>751,68</t>
  </si>
  <si>
    <t>790,76</t>
  </si>
  <si>
    <t>538,48</t>
  </si>
  <si>
    <t>831,28</t>
  </si>
  <si>
    <t>1040,35</t>
  </si>
  <si>
    <t>479,83</t>
  </si>
  <si>
    <t>1080,87</t>
  </si>
  <si>
    <t>713,97</t>
  </si>
  <si>
    <t>268,22</t>
  </si>
  <si>
    <t>754,49</t>
  </si>
  <si>
    <t>688,68</t>
  </si>
  <si>
    <t>99,85</t>
  </si>
  <si>
    <t>729,2</t>
  </si>
  <si>
    <t>725,48</t>
  </si>
  <si>
    <t>119,55</t>
  </si>
  <si>
    <t>766</t>
  </si>
  <si>
    <t>278,09</t>
  </si>
  <si>
    <t>804,52</t>
  </si>
  <si>
    <t>754,61</t>
  </si>
  <si>
    <t>1,04</t>
  </si>
  <si>
    <t>795,13</t>
  </si>
  <si>
    <t>811,07</t>
  </si>
  <si>
    <t>83,48</t>
  </si>
  <si>
    <t>851,59</t>
  </si>
  <si>
    <t>812,68</t>
  </si>
  <si>
    <t>16,55</t>
  </si>
  <si>
    <t>853,2</t>
  </si>
  <si>
    <t>816,36</t>
  </si>
  <si>
    <t>103,92</t>
  </si>
  <si>
    <t>856,88</t>
  </si>
  <si>
    <t>700,01</t>
  </si>
  <si>
    <t>37,48</t>
  </si>
  <si>
    <t>740,53</t>
  </si>
  <si>
    <t>790,25</t>
  </si>
  <si>
    <t>52,09</t>
  </si>
  <si>
    <t>830,77</t>
  </si>
  <si>
    <t>710,23</t>
  </si>
  <si>
    <t>68,49</t>
  </si>
  <si>
    <t>750,75</t>
  </si>
  <si>
    <t>695,99</t>
  </si>
  <si>
    <t>26,35</t>
  </si>
  <si>
    <t>736,51</t>
  </si>
  <si>
    <t>696,33</t>
  </si>
  <si>
    <t>206,96</t>
  </si>
  <si>
    <t>736,85</t>
  </si>
  <si>
    <t>696,35</t>
  </si>
  <si>
    <t>124,93</t>
  </si>
  <si>
    <t>736,87</t>
  </si>
  <si>
    <t>710,67</t>
  </si>
  <si>
    <t>58,94</t>
  </si>
  <si>
    <t>751,19</t>
  </si>
  <si>
    <t>710,27</t>
  </si>
  <si>
    <t>109,42</t>
  </si>
  <si>
    <t>750,79</t>
  </si>
  <si>
    <t>710,44</t>
  </si>
  <si>
    <t>150,68</t>
  </si>
  <si>
    <t>750,96</t>
  </si>
  <si>
    <t>709,9</t>
  </si>
  <si>
    <t>203,71</t>
  </si>
  <si>
    <t>750,42</t>
  </si>
  <si>
    <t>746,29</t>
  </si>
  <si>
    <t>237,92</t>
  </si>
  <si>
    <t>786,81</t>
  </si>
  <si>
    <t>708,39</t>
  </si>
  <si>
    <t>112,35</t>
  </si>
  <si>
    <t>796,22</t>
  </si>
  <si>
    <t>3,59</t>
  </si>
  <si>
    <t>836,74</t>
  </si>
  <si>
    <t>715,75</t>
  </si>
  <si>
    <t>133,22</t>
  </si>
  <si>
    <t>715,99</t>
  </si>
  <si>
    <t>297,8</t>
  </si>
  <si>
    <t>756,51</t>
  </si>
  <si>
    <t>863,33</t>
  </si>
  <si>
    <t>608,38</t>
  </si>
  <si>
    <t>903,85</t>
  </si>
  <si>
    <t>711,03</t>
  </si>
  <si>
    <t>428,66</t>
  </si>
  <si>
    <t>751,55</t>
  </si>
  <si>
    <t>686,85</t>
  </si>
  <si>
    <t>419,88</t>
  </si>
  <si>
    <t>727,37</t>
  </si>
  <si>
    <t>723,29</t>
  </si>
  <si>
    <t>761,77</t>
  </si>
  <si>
    <t>763,81</t>
  </si>
  <si>
    <t>764,4</t>
  </si>
  <si>
    <t>696,96</t>
  </si>
  <si>
    <t>804,92</t>
  </si>
  <si>
    <t>764,09</t>
  </si>
  <si>
    <t>678,9</t>
  </si>
  <si>
    <t>804,61</t>
  </si>
  <si>
    <t>810,6</t>
  </si>
  <si>
    <t>685,68</t>
  </si>
  <si>
    <t>851,12</t>
  </si>
  <si>
    <t>811,68</t>
  </si>
  <si>
    <t>353,35</t>
  </si>
  <si>
    <t>852,2</t>
  </si>
  <si>
    <t>1020,04</t>
  </si>
  <si>
    <t>185,48</t>
  </si>
  <si>
    <t>1060,56</t>
  </si>
  <si>
    <t>752,27</t>
  </si>
  <si>
    <t>222,1</t>
  </si>
  <si>
    <t>792,79</t>
  </si>
  <si>
    <t>910,68</t>
  </si>
  <si>
    <t>59,15</t>
  </si>
  <si>
    <t>951,2</t>
  </si>
  <si>
    <t>789,68</t>
  </si>
  <si>
    <t>21,59</t>
  </si>
  <si>
    <t>830,2</t>
  </si>
  <si>
    <t>709,86</t>
  </si>
  <si>
    <t>158,27</t>
  </si>
  <si>
    <t>750,38</t>
  </si>
  <si>
    <t>695,76</t>
  </si>
  <si>
    <t>209,71</t>
  </si>
  <si>
    <t>736,28</t>
  </si>
  <si>
    <t>748,14</t>
  </si>
  <si>
    <t>214,23</t>
  </si>
  <si>
    <t>788,66</t>
  </si>
  <si>
    <t>747,83</t>
  </si>
  <si>
    <t>188,04</t>
  </si>
  <si>
    <t>788,35</t>
  </si>
  <si>
    <t>747,52</t>
  </si>
  <si>
    <t>201,42</t>
  </si>
  <si>
    <t>788,04</t>
  </si>
  <si>
    <t>747</t>
  </si>
  <si>
    <t>146,35</t>
  </si>
  <si>
    <t>787,52</t>
  </si>
  <si>
    <t>746,24</t>
  </si>
  <si>
    <t>85,04</t>
  </si>
  <si>
    <t>786,76</t>
  </si>
  <si>
    <t>301,88</t>
  </si>
  <si>
    <t>785,27</t>
  </si>
  <si>
    <t>744,19</t>
  </si>
  <si>
    <t>70,82</t>
  </si>
  <si>
    <t>784,71</t>
  </si>
  <si>
    <t>790,02</t>
  </si>
  <si>
    <t>108,49</t>
  </si>
  <si>
    <t>830,54</t>
  </si>
  <si>
    <t>690,7</t>
  </si>
  <si>
    <t>18,99</t>
  </si>
  <si>
    <t>731,22</t>
  </si>
  <si>
    <t>711,99</t>
  </si>
  <si>
    <t>211,52</t>
  </si>
  <si>
    <t>752,51</t>
  </si>
  <si>
    <t>943,15</t>
  </si>
  <si>
    <t>418,59</t>
  </si>
  <si>
    <t>983,67</t>
  </si>
  <si>
    <t>695,21</t>
  </si>
  <si>
    <t>950,72</t>
  </si>
  <si>
    <t>735,73</t>
  </si>
  <si>
    <t>690,2</t>
  </si>
  <si>
    <t>58,08</t>
  </si>
  <si>
    <t>730,72</t>
  </si>
  <si>
    <t>728,26</t>
  </si>
  <si>
    <t>58,49</t>
  </si>
  <si>
    <t>768,78</t>
  </si>
  <si>
    <t>768,64</t>
  </si>
  <si>
    <t>153,82</t>
  </si>
  <si>
    <t>809,16</t>
  </si>
  <si>
    <t>794,99</t>
  </si>
  <si>
    <t>14,79</t>
  </si>
  <si>
    <t>835,51</t>
  </si>
  <si>
    <t>814,17</t>
  </si>
  <si>
    <t>161,06</t>
  </si>
  <si>
    <t>854,69</t>
  </si>
  <si>
    <t>815,26</t>
  </si>
  <si>
    <t>118,98</t>
  </si>
  <si>
    <t>855,78</t>
  </si>
  <si>
    <t>822,51</t>
  </si>
  <si>
    <t>97,03</t>
  </si>
  <si>
    <t>863,03</t>
  </si>
  <si>
    <t>721,99</t>
  </si>
  <si>
    <t>80,95</t>
  </si>
  <si>
    <t>762,51</t>
  </si>
  <si>
    <t>881,69</t>
  </si>
  <si>
    <t>119,85</t>
  </si>
  <si>
    <t>922,21</t>
  </si>
  <si>
    <t>741,96</t>
  </si>
  <si>
    <t>38,14</t>
  </si>
  <si>
    <t>782,48</t>
  </si>
  <si>
    <t>743,21</t>
  </si>
  <si>
    <t>96,79</t>
  </si>
  <si>
    <t>783,73</t>
  </si>
  <si>
    <t>743,31</t>
  </si>
  <si>
    <t>124,41</t>
  </si>
  <si>
    <t>783,83</t>
  </si>
  <si>
    <t>742,45</t>
  </si>
  <si>
    <t>96,52</t>
  </si>
  <si>
    <t>782,97</t>
  </si>
  <si>
    <t>136,18</t>
  </si>
  <si>
    <t>783,14</t>
  </si>
  <si>
    <t>742,84</t>
  </si>
  <si>
    <t>145,94</t>
  </si>
  <si>
    <t>783,36</t>
  </si>
  <si>
    <t>742,56</t>
  </si>
  <si>
    <t>117,52</t>
  </si>
  <si>
    <t>783,08</t>
  </si>
  <si>
    <t>741,48</t>
  </si>
  <si>
    <t>76,3</t>
  </si>
  <si>
    <t>782</t>
  </si>
  <si>
    <t>740,99</t>
  </si>
  <si>
    <t>152,68</t>
  </si>
  <si>
    <t>781,51</t>
  </si>
  <si>
    <t>741,73</t>
  </si>
  <si>
    <t>125,69</t>
  </si>
  <si>
    <t>782,25</t>
  </si>
  <si>
    <t>786,32</t>
  </si>
  <si>
    <t>13,24</t>
  </si>
  <si>
    <t>826,84</t>
  </si>
  <si>
    <t>709,11</t>
  </si>
  <si>
    <t>15,67</t>
  </si>
  <si>
    <t>749,63</t>
  </si>
  <si>
    <t>708,75</t>
  </si>
  <si>
    <t>421,83</t>
  </si>
  <si>
    <t>749,27</t>
  </si>
  <si>
    <t>1035,68</t>
  </si>
  <si>
    <t>233,9</t>
  </si>
  <si>
    <t>1076,2</t>
  </si>
  <si>
    <t>687,01</t>
  </si>
  <si>
    <t>189,06</t>
  </si>
  <si>
    <t>690,58</t>
  </si>
  <si>
    <t>161,98</t>
  </si>
  <si>
    <t>731,1</t>
  </si>
  <si>
    <t>727,21</t>
  </si>
  <si>
    <t>167,94</t>
  </si>
  <si>
    <t>767,73</t>
  </si>
  <si>
    <t>742,06</t>
  </si>
  <si>
    <t>395,61</t>
  </si>
  <si>
    <t>766,95</t>
  </si>
  <si>
    <t>673,69</t>
  </si>
  <si>
    <t>807,47</t>
  </si>
  <si>
    <t>767,22</t>
  </si>
  <si>
    <t>224,37</t>
  </si>
  <si>
    <t>807,74</t>
  </si>
  <si>
    <t>768,65</t>
  </si>
  <si>
    <t>84,62</t>
  </si>
  <si>
    <t>809,17</t>
  </si>
  <si>
    <t>139,97</t>
  </si>
  <si>
    <t>824,05</t>
  </si>
  <si>
    <t>700,94</t>
  </si>
  <si>
    <t>64,66</t>
  </si>
  <si>
    <t>741,46</t>
  </si>
  <si>
    <t>743,6</t>
  </si>
  <si>
    <t>77,4</t>
  </si>
  <si>
    <t>784,12</t>
  </si>
  <si>
    <t>707,81</t>
  </si>
  <si>
    <t>214,99</t>
  </si>
  <si>
    <t>748,33</t>
  </si>
  <si>
    <t>695,66</t>
  </si>
  <si>
    <t>400,47</t>
  </si>
  <si>
    <t>736,18</t>
  </si>
  <si>
    <t>310,14</t>
  </si>
  <si>
    <t>695,48</t>
  </si>
  <si>
    <t>287,11</t>
  </si>
  <si>
    <t>736</t>
  </si>
  <si>
    <t>695,46</t>
  </si>
  <si>
    <t>284,19</t>
  </si>
  <si>
    <t>735,98</t>
  </si>
  <si>
    <t>436,87</t>
  </si>
  <si>
    <t>695,4</t>
  </si>
  <si>
    <t>435,2</t>
  </si>
  <si>
    <t>735,92</t>
  </si>
  <si>
    <t>694,41</t>
  </si>
  <si>
    <t>417,36</t>
  </si>
  <si>
    <t>734,93</t>
  </si>
  <si>
    <t>745,87</t>
  </si>
  <si>
    <t>303</t>
  </si>
  <si>
    <t>786,39</t>
  </si>
  <si>
    <t>707,64</t>
  </si>
  <si>
    <t>273,37</t>
  </si>
  <si>
    <t>748,16</t>
  </si>
  <si>
    <t>794,65</t>
  </si>
  <si>
    <t>186,06</t>
  </si>
  <si>
    <t>835,17</t>
  </si>
  <si>
    <t>702,61</t>
  </si>
  <si>
    <t>743,13</t>
  </si>
  <si>
    <t>712,48</t>
  </si>
  <si>
    <t>538</t>
  </si>
  <si>
    <t>753</t>
  </si>
  <si>
    <t>944,34</t>
  </si>
  <si>
    <t>538,56</t>
  </si>
  <si>
    <t>984,86</t>
  </si>
  <si>
    <t>719,66</t>
  </si>
  <si>
    <t>304,19</t>
  </si>
  <si>
    <t>690,49</t>
  </si>
  <si>
    <t>193,76</t>
  </si>
  <si>
    <t>731,01</t>
  </si>
  <si>
    <t>727,06</t>
  </si>
  <si>
    <t>163,7</t>
  </si>
  <si>
    <t>767,58</t>
  </si>
  <si>
    <t>739,88</t>
  </si>
  <si>
    <t>622,43</t>
  </si>
  <si>
    <t>780,4</t>
  </si>
  <si>
    <t>754,21</t>
  </si>
  <si>
    <t>486,35</t>
  </si>
  <si>
    <t>794,73</t>
  </si>
  <si>
    <t>793,4</t>
  </si>
  <si>
    <t>97,39</t>
  </si>
  <si>
    <t>833,92</t>
  </si>
  <si>
    <t>814,08</t>
  </si>
  <si>
    <t>83,65</t>
  </si>
  <si>
    <t>854,6</t>
  </si>
  <si>
    <t>811,28</t>
  </si>
  <si>
    <t>176,19</t>
  </si>
  <si>
    <t>851,8</t>
  </si>
  <si>
    <t>686,26</t>
  </si>
  <si>
    <t>150,63</t>
  </si>
  <si>
    <t>726,78</t>
  </si>
  <si>
    <t>743,96</t>
  </si>
  <si>
    <t>39,34</t>
  </si>
  <si>
    <t>784,48</t>
  </si>
  <si>
    <t>706,22</t>
  </si>
  <si>
    <t>84,38</t>
  </si>
  <si>
    <t>746,74</t>
  </si>
  <si>
    <t>694,6</t>
  </si>
  <si>
    <t>3,36</t>
  </si>
  <si>
    <t>735,12</t>
  </si>
  <si>
    <t>693,25</t>
  </si>
  <si>
    <t>61,05</t>
  </si>
  <si>
    <t>733,77</t>
  </si>
  <si>
    <t>693,7</t>
  </si>
  <si>
    <t>38,53</t>
  </si>
  <si>
    <t>734,22</t>
  </si>
  <si>
    <t>694,4</t>
  </si>
  <si>
    <t>82,37</t>
  </si>
  <si>
    <t>734,92</t>
  </si>
  <si>
    <t>693,38</t>
  </si>
  <si>
    <t>114,65</t>
  </si>
  <si>
    <t>693,12</t>
  </si>
  <si>
    <t>85,37</t>
  </si>
  <si>
    <t>733,64</t>
  </si>
  <si>
    <t>693,96</t>
  </si>
  <si>
    <t>293,73</t>
  </si>
  <si>
    <t>734,48</t>
  </si>
  <si>
    <t>693,52</t>
  </si>
  <si>
    <t>35,51</t>
  </si>
  <si>
    <t>734,04</t>
  </si>
  <si>
    <t>693,84</t>
  </si>
  <si>
    <t>43,61</t>
  </si>
  <si>
    <t>734,36</t>
  </si>
  <si>
    <t>712,13</t>
  </si>
  <si>
    <t>10,95</t>
  </si>
  <si>
    <t>752,65</t>
  </si>
  <si>
    <t>83,22</t>
  </si>
  <si>
    <t>711,74</t>
  </si>
  <si>
    <t>168,93</t>
  </si>
  <si>
    <t>752,26</t>
  </si>
  <si>
    <t>944,05</t>
  </si>
  <si>
    <t>548,54</t>
  </si>
  <si>
    <t>984,57</t>
  </si>
  <si>
    <t>713,92</t>
  </si>
  <si>
    <t>273,48</t>
  </si>
  <si>
    <t>754,44</t>
  </si>
  <si>
    <t>691,95</t>
  </si>
  <si>
    <t>77,83</t>
  </si>
  <si>
    <t>732,47</t>
  </si>
  <si>
    <t>3,64</t>
  </si>
  <si>
    <t>768,24</t>
  </si>
  <si>
    <t>743,04</t>
  </si>
  <si>
    <t>26,09</t>
  </si>
  <si>
    <t>783,56</t>
  </si>
  <si>
    <t>36,28</t>
  </si>
  <si>
    <t>807,42</t>
  </si>
  <si>
    <t>793,26</t>
  </si>
  <si>
    <t>55,5</t>
  </si>
  <si>
    <t>833,78</t>
  </si>
  <si>
    <t>80,52</t>
  </si>
  <si>
    <t>834,2</t>
  </si>
  <si>
    <t>1020,2</t>
  </si>
  <si>
    <t>67,75</t>
  </si>
  <si>
    <t>1060,72</t>
  </si>
  <si>
    <t>725,42</t>
  </si>
  <si>
    <t>118,57</t>
  </si>
  <si>
    <t>885,19</t>
  </si>
  <si>
    <t>139,96</t>
  </si>
  <si>
    <t>925,71</t>
  </si>
  <si>
    <t>787,02</t>
  </si>
  <si>
    <t>66,78</t>
  </si>
  <si>
    <t>827,54</t>
  </si>
  <si>
    <t>745,72</t>
  </si>
  <si>
    <t>52,51</t>
  </si>
  <si>
    <t>786,24</t>
  </si>
  <si>
    <t>745,68</t>
  </si>
  <si>
    <t>30,53</t>
  </si>
  <si>
    <t>746,2</t>
  </si>
  <si>
    <t>4,57</t>
  </si>
  <si>
    <t>0,08</t>
  </si>
  <si>
    <t>788,41</t>
  </si>
  <si>
    <t>56,51</t>
  </si>
  <si>
    <t>788,02</t>
  </si>
  <si>
    <t>44,13</t>
  </si>
  <si>
    <t>828,54</t>
  </si>
  <si>
    <t>788,26</t>
  </si>
  <si>
    <t>72,87</t>
  </si>
  <si>
    <t>828,78</t>
  </si>
  <si>
    <t>836,63</t>
  </si>
  <si>
    <t>40,92</t>
  </si>
  <si>
    <t>877,15</t>
  </si>
  <si>
    <t>789,65</t>
  </si>
  <si>
    <t>88,99</t>
  </si>
  <si>
    <t>830,17</t>
  </si>
  <si>
    <t>746,86</t>
  </si>
  <si>
    <t>143,68</t>
  </si>
  <si>
    <t>731,29</t>
  </si>
  <si>
    <t>184,49</t>
  </si>
  <si>
    <t>771,81</t>
  </si>
  <si>
    <t>712,16</t>
  </si>
  <si>
    <t>103,44</t>
  </si>
  <si>
    <t>752,68</t>
  </si>
  <si>
    <t>711,15</t>
  </si>
  <si>
    <t>270,25</t>
  </si>
  <si>
    <t>751,67</t>
  </si>
  <si>
    <t>1044,87</t>
  </si>
  <si>
    <t>376,27</t>
  </si>
  <si>
    <t>1085,39</t>
  </si>
  <si>
    <t>704,69</t>
  </si>
  <si>
    <t>238,82</t>
  </si>
  <si>
    <t>745,21</t>
  </si>
  <si>
    <t>540,37</t>
  </si>
  <si>
    <t>725,79</t>
  </si>
  <si>
    <t>128,16</t>
  </si>
  <si>
    <t>766,31</t>
  </si>
  <si>
    <t>218,51</t>
  </si>
  <si>
    <t>781,78</t>
  </si>
  <si>
    <t>768,05</t>
  </si>
  <si>
    <t>21,73</t>
  </si>
  <si>
    <t>808,57</t>
  </si>
  <si>
    <t>794,41</t>
  </si>
  <si>
    <t>3,8</t>
  </si>
  <si>
    <t>834,93</t>
  </si>
  <si>
    <t>794,46</t>
  </si>
  <si>
    <t>4,77</t>
  </si>
  <si>
    <t>834,98</t>
  </si>
  <si>
    <t>1023,93</t>
  </si>
  <si>
    <t>19,15</t>
  </si>
  <si>
    <t>1064,45</t>
  </si>
  <si>
    <t>727,87</t>
  </si>
  <si>
    <t>886,12</t>
  </si>
  <si>
    <t>164,28</t>
  </si>
  <si>
    <t>926,64</t>
  </si>
  <si>
    <t>83,51</t>
  </si>
  <si>
    <t>877,26</t>
  </si>
  <si>
    <t>771,83</t>
  </si>
  <si>
    <t>210,9</t>
  </si>
  <si>
    <t>812,35</t>
  </si>
  <si>
    <t>771,78</t>
  </si>
  <si>
    <t>147,8</t>
  </si>
  <si>
    <t>812,3</t>
  </si>
  <si>
    <t>789,14</t>
  </si>
  <si>
    <t>82,57</t>
  </si>
  <si>
    <t>829,66</t>
  </si>
  <si>
    <t>836,17</t>
  </si>
  <si>
    <t>876,69</t>
  </si>
  <si>
    <t>836,25</t>
  </si>
  <si>
    <t>259,75</t>
  </si>
  <si>
    <t>876,77</t>
  </si>
  <si>
    <t>837,19</t>
  </si>
  <si>
    <t>60,7</t>
  </si>
  <si>
    <t>877,71</t>
  </si>
  <si>
    <t>891,36</t>
  </si>
  <si>
    <t>110,22</t>
  </si>
  <si>
    <t>931,88</t>
  </si>
  <si>
    <t>94,58</t>
  </si>
  <si>
    <t>790,01</t>
  </si>
  <si>
    <t>55,6</t>
  </si>
  <si>
    <t>830,53</t>
  </si>
  <si>
    <t>792,71</t>
  </si>
  <si>
    <t>23,96</t>
  </si>
  <si>
    <t>833,23</t>
  </si>
  <si>
    <t>713,95</t>
  </si>
  <si>
    <t>25,02</t>
  </si>
  <si>
    <t>754,47</t>
  </si>
  <si>
    <t>728,19</t>
  </si>
  <si>
    <t>123,66</t>
  </si>
  <si>
    <t>768,71</t>
  </si>
  <si>
    <t>1045,71</t>
  </si>
  <si>
    <t>242,42</t>
  </si>
  <si>
    <t>1086,23</t>
  </si>
  <si>
    <t>726,01</t>
  </si>
  <si>
    <t>204,63</t>
  </si>
  <si>
    <t>766,53</t>
  </si>
  <si>
    <t>694,47</t>
  </si>
  <si>
    <t>14,53</t>
  </si>
  <si>
    <t>734,99</t>
  </si>
  <si>
    <t>705,59</t>
  </si>
  <si>
    <t>65,18</t>
  </si>
  <si>
    <t>746,11</t>
  </si>
  <si>
    <t>744,35</t>
  </si>
  <si>
    <t>63,4</t>
  </si>
  <si>
    <t>784,87</t>
  </si>
  <si>
    <t>52,76</t>
  </si>
  <si>
    <t>809,93</t>
  </si>
  <si>
    <t>796,82</t>
  </si>
  <si>
    <t>53,82</t>
  </si>
  <si>
    <t>837,34</t>
  </si>
  <si>
    <t>814,64</t>
  </si>
  <si>
    <t>84,76</t>
  </si>
  <si>
    <t>855,16</t>
  </si>
  <si>
    <t>815,81</t>
  </si>
  <si>
    <t>128,69</t>
  </si>
  <si>
    <t>856,33</t>
  </si>
  <si>
    <t>684,96</t>
  </si>
  <si>
    <t>124,39</t>
  </si>
  <si>
    <t>0,11</t>
  </si>
  <si>
    <t>2,04</t>
  </si>
  <si>
    <t>829,11</t>
  </si>
  <si>
    <t>696</t>
  </si>
  <si>
    <t>28,9</t>
  </si>
  <si>
    <t>736,52</t>
  </si>
  <si>
    <t>728,32</t>
  </si>
  <si>
    <t>62,62</t>
  </si>
  <si>
    <t>768,84</t>
  </si>
  <si>
    <t>724,58</t>
  </si>
  <si>
    <t>24,94</t>
  </si>
  <si>
    <t>765,1</t>
  </si>
  <si>
    <t>686,7</t>
  </si>
  <si>
    <t>77,14</t>
  </si>
  <si>
    <t>727,22</t>
  </si>
  <si>
    <t>680,65</t>
  </si>
  <si>
    <t>112,66</t>
  </si>
  <si>
    <t>721,17</t>
  </si>
  <si>
    <t>694</t>
  </si>
  <si>
    <t>35,99</t>
  </si>
  <si>
    <t>734,52</t>
  </si>
  <si>
    <t>52,57</t>
  </si>
  <si>
    <t>697,56</t>
  </si>
  <si>
    <t>55,47</t>
  </si>
  <si>
    <t>738,08</t>
  </si>
  <si>
    <t>15,09</t>
  </si>
  <si>
    <t>699,17</t>
  </si>
  <si>
    <t>41,91</t>
  </si>
  <si>
    <t>739,69</t>
  </si>
  <si>
    <t>723,05</t>
  </si>
  <si>
    <t>127,72</t>
  </si>
  <si>
    <t>763,57</t>
  </si>
  <si>
    <t>729,32</t>
  </si>
  <si>
    <t>1,2</t>
  </si>
  <si>
    <t>0,26</t>
  </si>
  <si>
    <t>769,84</t>
  </si>
  <si>
    <t>726,69</t>
  </si>
  <si>
    <t>74,07</t>
  </si>
  <si>
    <t>767,21</t>
  </si>
  <si>
    <t>954,38</t>
  </si>
  <si>
    <t>526,04</t>
  </si>
  <si>
    <t>994,9</t>
  </si>
  <si>
    <t>702,14</t>
  </si>
  <si>
    <t>166,94</t>
  </si>
  <si>
    <t>742,66</t>
  </si>
  <si>
    <t>690,39</t>
  </si>
  <si>
    <t>91,33</t>
  </si>
  <si>
    <t>730,91</t>
  </si>
  <si>
    <t>701,48</t>
  </si>
  <si>
    <t>38,17</t>
  </si>
  <si>
    <t>740,45</t>
  </si>
  <si>
    <t>59,28</t>
  </si>
  <si>
    <t>780,97</t>
  </si>
  <si>
    <t>765,6</t>
  </si>
  <si>
    <t>99,5</t>
  </si>
  <si>
    <t>806,12</t>
  </si>
  <si>
    <t>90,67</t>
  </si>
  <si>
    <t>834,03</t>
  </si>
  <si>
    <t>813,94</t>
  </si>
  <si>
    <t>335,6</t>
  </si>
  <si>
    <t>854,46</t>
  </si>
  <si>
    <t>817,02</t>
  </si>
  <si>
    <t>415,86</t>
  </si>
  <si>
    <t>857,54</t>
  </si>
  <si>
    <t>681,69</t>
  </si>
  <si>
    <t>356,53</t>
  </si>
  <si>
    <t>722,21</t>
  </si>
  <si>
    <t>787,67</t>
  </si>
  <si>
    <t>211</t>
  </si>
  <si>
    <t>693,81</t>
  </si>
  <si>
    <t>160,3</t>
  </si>
  <si>
    <t>718,71</t>
  </si>
  <si>
    <t>148,83</t>
  </si>
  <si>
    <t>759,23</t>
  </si>
  <si>
    <t>61,88</t>
  </si>
  <si>
    <t>685,67</t>
  </si>
  <si>
    <t>25,95</t>
  </si>
  <si>
    <t>726,19</t>
  </si>
  <si>
    <t>679,77</t>
  </si>
  <si>
    <t>36,89</t>
  </si>
  <si>
    <t>720,29</t>
  </si>
  <si>
    <t>692,78</t>
  </si>
  <si>
    <t>4,41</t>
  </si>
  <si>
    <t>733,3</t>
  </si>
  <si>
    <t>693,74</t>
  </si>
  <si>
    <t>9,73</t>
  </si>
  <si>
    <t>696,54</t>
  </si>
  <si>
    <t>13,29</t>
  </si>
  <si>
    <t>737,06</t>
  </si>
  <si>
    <t>35,84</t>
  </si>
  <si>
    <t>698,05</t>
  </si>
  <si>
    <t>11,55</t>
  </si>
  <si>
    <t>738,57</t>
  </si>
  <si>
    <t>721,25</t>
  </si>
  <si>
    <t>32,77</t>
  </si>
  <si>
    <t>727,44</t>
  </si>
  <si>
    <t>89,5</t>
  </si>
  <si>
    <t>767,96</t>
  </si>
  <si>
    <t>724,78</t>
  </si>
  <si>
    <t>168,25</t>
  </si>
  <si>
    <t>950,68</t>
  </si>
  <si>
    <t>295,75</t>
  </si>
  <si>
    <t>991,2</t>
  </si>
  <si>
    <t>713,1</t>
  </si>
  <si>
    <t>1111,88</t>
  </si>
  <si>
    <t>753,62</t>
  </si>
  <si>
    <t>692,43</t>
  </si>
  <si>
    <t>288,75</t>
  </si>
  <si>
    <t>732,95</t>
  </si>
  <si>
    <t>703,92</t>
  </si>
  <si>
    <t>375</t>
  </si>
  <si>
    <t>744,44</t>
  </si>
  <si>
    <t>740,34</t>
  </si>
  <si>
    <t>172,9</t>
  </si>
  <si>
    <t>780,86</t>
  </si>
  <si>
    <t>269,31</t>
  </si>
  <si>
    <t>763,83</t>
  </si>
  <si>
    <t>765,92</t>
  </si>
  <si>
    <t>47,97</t>
  </si>
  <si>
    <t>806,44</t>
  </si>
  <si>
    <t>767,9</t>
  </si>
  <si>
    <t>40,39</t>
  </si>
  <si>
    <t>808,42</t>
  </si>
  <si>
    <t>727,41</t>
  </si>
  <si>
    <t>61,83</t>
  </si>
  <si>
    <t>767,93</t>
  </si>
  <si>
    <t>728,52</t>
  </si>
  <si>
    <t>39,29</t>
  </si>
  <si>
    <t>747,42</t>
  </si>
  <si>
    <t>138,29</t>
  </si>
  <si>
    <t>787,94</t>
  </si>
  <si>
    <t>681,29</t>
  </si>
  <si>
    <t>154,55</t>
  </si>
  <si>
    <t>721,81</t>
  </si>
  <si>
    <t>721,97</t>
  </si>
  <si>
    <t>154,41</t>
  </si>
  <si>
    <t>762,49</t>
  </si>
  <si>
    <t>727,16</t>
  </si>
  <si>
    <t>238,99</t>
  </si>
  <si>
    <t>767,68</t>
  </si>
  <si>
    <t>688,04</t>
  </si>
  <si>
    <t>262,9</t>
  </si>
  <si>
    <t>728,56</t>
  </si>
  <si>
    <t>688,14</t>
  </si>
  <si>
    <t>214,26</t>
  </si>
  <si>
    <t>728,66</t>
  </si>
  <si>
    <t>688,15</t>
  </si>
  <si>
    <t>221,75</t>
  </si>
  <si>
    <t>728,67</t>
  </si>
  <si>
    <t>688,24</t>
  </si>
  <si>
    <t>205,63</t>
  </si>
  <si>
    <t>728,76</t>
  </si>
  <si>
    <t>688,13</t>
  </si>
  <si>
    <t>207,18</t>
  </si>
  <si>
    <t>728,65</t>
  </si>
  <si>
    <t>687,99</t>
  </si>
  <si>
    <t>220,44</t>
  </si>
  <si>
    <t>728,51</t>
  </si>
  <si>
    <t>687,22</t>
  </si>
  <si>
    <t>213,18</t>
  </si>
  <si>
    <t>727,74</t>
  </si>
  <si>
    <t>693,08</t>
  </si>
  <si>
    <t>187,75</t>
  </si>
  <si>
    <t>733,6</t>
  </si>
  <si>
    <t>696,85</t>
  </si>
  <si>
    <t>76,29</t>
  </si>
  <si>
    <t>737,37</t>
  </si>
  <si>
    <t>725,41</t>
  </si>
  <si>
    <t>294,01</t>
  </si>
  <si>
    <t>765,93</t>
  </si>
  <si>
    <t>904,3</t>
  </si>
  <si>
    <t>692,62</t>
  </si>
  <si>
    <t>944,82</t>
  </si>
  <si>
    <t>800,69</t>
  </si>
  <si>
    <t>682,39</t>
  </si>
  <si>
    <t>108,2</t>
  </si>
  <si>
    <t>688,11</t>
  </si>
  <si>
    <t>7,39</t>
  </si>
  <si>
    <t>728,63</t>
  </si>
  <si>
    <t>691,14</t>
  </si>
  <si>
    <t>148,52</t>
  </si>
  <si>
    <t>731,66</t>
  </si>
  <si>
    <t>689,33</t>
  </si>
  <si>
    <t>187,88</t>
  </si>
  <si>
    <t>729,85</t>
  </si>
  <si>
    <t>692,15</t>
  </si>
  <si>
    <t>637,46</t>
  </si>
  <si>
    <t>732,67</t>
  </si>
  <si>
    <t>701,99</t>
  </si>
  <si>
    <t>144,23</t>
  </si>
  <si>
    <t>742,51</t>
  </si>
  <si>
    <t>257,65</t>
  </si>
  <si>
    <t>782,76</t>
  </si>
  <si>
    <t>55,48</t>
  </si>
  <si>
    <t>823,28</t>
  </si>
  <si>
    <t>710,61</t>
  </si>
  <si>
    <t>61,73</t>
  </si>
  <si>
    <t>751,13</t>
  </si>
  <si>
    <t>696,78</t>
  </si>
  <si>
    <t>68,9</t>
  </si>
  <si>
    <t>737,3</t>
  </si>
  <si>
    <t>691,48</t>
  </si>
  <si>
    <t>9,4</t>
  </si>
  <si>
    <t>732</t>
  </si>
  <si>
    <t>689,1</t>
  </si>
  <si>
    <t>120,56</t>
  </si>
  <si>
    <t>729,62</t>
  </si>
  <si>
    <t>695,65</t>
  </si>
  <si>
    <t>122,13</t>
  </si>
  <si>
    <t>736,17</t>
  </si>
  <si>
    <t>696,4</t>
  </si>
  <si>
    <t>183,26</t>
  </si>
  <si>
    <t>736,92</t>
  </si>
  <si>
    <t>695,62</t>
  </si>
  <si>
    <t>95,28</t>
  </si>
  <si>
    <t>736,14</t>
  </si>
  <si>
    <t>697,94</t>
  </si>
  <si>
    <t>136,69</t>
  </si>
  <si>
    <t>738,46</t>
  </si>
  <si>
    <t>702,34</t>
  </si>
  <si>
    <t>18,47</t>
  </si>
  <si>
    <t>742,86</t>
  </si>
  <si>
    <t>700,61</t>
  </si>
  <si>
    <t>65,86</t>
  </si>
  <si>
    <t>698,15</t>
  </si>
  <si>
    <t>85,8</t>
  </si>
  <si>
    <t>723,55</t>
  </si>
  <si>
    <t>179,73</t>
  </si>
  <si>
    <t>764,07</t>
  </si>
  <si>
    <t>730,06</t>
  </si>
  <si>
    <t>233,18</t>
  </si>
  <si>
    <t>770,58</t>
  </si>
  <si>
    <t>728,44</t>
  </si>
  <si>
    <t>73,73</t>
  </si>
  <si>
    <t>768,96</t>
  </si>
  <si>
    <t>803,9</t>
  </si>
  <si>
    <t>530,22</t>
  </si>
  <si>
    <t>844,42</t>
  </si>
  <si>
    <t>312,15</t>
  </si>
  <si>
    <t>776,28</t>
  </si>
  <si>
    <t>680,56</t>
  </si>
  <si>
    <t>92,96</t>
  </si>
  <si>
    <t>721,08</t>
  </si>
  <si>
    <t>705,2</t>
  </si>
  <si>
    <t>20,97</t>
  </si>
  <si>
    <t>726,16</t>
  </si>
  <si>
    <t>55,34</t>
  </si>
  <si>
    <t>766,68</t>
  </si>
  <si>
    <t>701,02</t>
  </si>
  <si>
    <t>48,04</t>
  </si>
  <si>
    <t>755,14</t>
  </si>
  <si>
    <t>751,56</t>
  </si>
  <si>
    <t>767,02</t>
  </si>
  <si>
    <t>190,74</t>
  </si>
  <si>
    <t>807,54</t>
  </si>
  <si>
    <t>727,57</t>
  </si>
  <si>
    <t>230,45</t>
  </si>
  <si>
    <t>768,09</t>
  </si>
  <si>
    <t>726,86</t>
  </si>
  <si>
    <t>216,25</t>
  </si>
  <si>
    <t>767,38</t>
  </si>
  <si>
    <t>747,43</t>
  </si>
  <si>
    <t>237,81</t>
  </si>
  <si>
    <t>787,95</t>
  </si>
  <si>
    <t>695,39</t>
  </si>
  <si>
    <t>172,83</t>
  </si>
  <si>
    <t>735,91</t>
  </si>
  <si>
    <t>152,77</t>
  </si>
  <si>
    <t>187,89</t>
  </si>
  <si>
    <t>694,74</t>
  </si>
  <si>
    <t>198,4</t>
  </si>
  <si>
    <t>735,26</t>
  </si>
  <si>
    <t>694,63</t>
  </si>
  <si>
    <t>171,11</t>
  </si>
  <si>
    <t>735,15</t>
  </si>
  <si>
    <t>694,71</t>
  </si>
  <si>
    <t>171,86</t>
  </si>
  <si>
    <t>735,23</t>
  </si>
  <si>
    <t>146,44</t>
  </si>
  <si>
    <t>698,77</t>
  </si>
  <si>
    <t>134,49</t>
  </si>
  <si>
    <t>739,29</t>
  </si>
  <si>
    <t>752,28</t>
  </si>
  <si>
    <t>56,41</t>
  </si>
  <si>
    <t>792,8</t>
  </si>
  <si>
    <t>751,27</t>
  </si>
  <si>
    <t>62,33</t>
  </si>
  <si>
    <t>791,79</t>
  </si>
  <si>
    <t>797,96</t>
  </si>
  <si>
    <t>5,11</t>
  </si>
  <si>
    <t>838,48</t>
  </si>
  <si>
    <t>717,57</t>
  </si>
  <si>
    <t>719,2</t>
  </si>
  <si>
    <t>758,09</t>
  </si>
  <si>
    <t>720,28</t>
  </si>
  <si>
    <t>114,88</t>
  </si>
  <si>
    <t>870,68</t>
  </si>
  <si>
    <t>441,68</t>
  </si>
  <si>
    <t>911,2</t>
  </si>
  <si>
    <t>736,09</t>
  </si>
  <si>
    <t>486,26</t>
  </si>
  <si>
    <t>776,61</t>
  </si>
  <si>
    <t>694,96</t>
  </si>
  <si>
    <t>73,26</t>
  </si>
  <si>
    <t>735,48</t>
  </si>
  <si>
    <t>732,08</t>
  </si>
  <si>
    <t>9,22</t>
  </si>
  <si>
    <t>772,6</t>
  </si>
  <si>
    <t>772,5</t>
  </si>
  <si>
    <t>9,38</t>
  </si>
  <si>
    <t>813,02</t>
  </si>
  <si>
    <t>771,09</t>
  </si>
  <si>
    <t>4,22</t>
  </si>
  <si>
    <t>811,61</t>
  </si>
  <si>
    <t>818,33</t>
  </si>
  <si>
    <t>36,75</t>
  </si>
  <si>
    <t>858,85</t>
  </si>
  <si>
    <t>816,58</t>
  </si>
  <si>
    <t>10,79</t>
  </si>
  <si>
    <t>857,1</t>
  </si>
  <si>
    <t>17,54</t>
  </si>
  <si>
    <t>859,04</t>
  </si>
  <si>
    <t>728,82</t>
  </si>
  <si>
    <t>49,51</t>
  </si>
  <si>
    <t>769,34</t>
  </si>
  <si>
    <t>791,19</t>
  </si>
  <si>
    <t>111,23</t>
  </si>
  <si>
    <t>831,71</t>
  </si>
  <si>
    <t>791,43</t>
  </si>
  <si>
    <t>123,03</t>
  </si>
  <si>
    <t>831,95</t>
  </si>
  <si>
    <t>790,8</t>
  </si>
  <si>
    <t>164,93</t>
  </si>
  <si>
    <t>831,32</t>
  </si>
  <si>
    <t>790,89</t>
  </si>
  <si>
    <t>154,99</t>
  </si>
  <si>
    <t>831,41</t>
  </si>
  <si>
    <t>790,69</t>
  </si>
  <si>
    <t>133,21</t>
  </si>
  <si>
    <t>831,21</t>
  </si>
  <si>
    <t>790,58</t>
  </si>
  <si>
    <t>85,28</t>
  </si>
  <si>
    <t>831,1</t>
  </si>
  <si>
    <t>791,67</t>
  </si>
  <si>
    <t>85,18</t>
  </si>
  <si>
    <t>832,19</t>
  </si>
  <si>
    <t>794,58</t>
  </si>
  <si>
    <t>50,9</t>
  </si>
  <si>
    <t>841,69</t>
  </si>
  <si>
    <t>28,34</t>
  </si>
  <si>
    <t>882,21</t>
  </si>
  <si>
    <t>120,93</t>
  </si>
  <si>
    <t>880,39</t>
  </si>
  <si>
    <t>841,19</t>
  </si>
  <si>
    <t>35,28</t>
  </si>
  <si>
    <t>881,71</t>
  </si>
  <si>
    <t>1005,39</t>
  </si>
  <si>
    <t>37,98</t>
  </si>
  <si>
    <t>1045,91</t>
  </si>
  <si>
    <t>716,49</t>
  </si>
  <si>
    <t>11,48</t>
  </si>
  <si>
    <t>757,01</t>
  </si>
  <si>
    <t>718,38</t>
  </si>
  <si>
    <t>213,05</t>
  </si>
  <si>
    <t>758,9</t>
  </si>
  <si>
    <t>1049,6</t>
  </si>
  <si>
    <t>569,4</t>
  </si>
  <si>
    <t>1090,12</t>
  </si>
  <si>
    <t>691,72</t>
  </si>
  <si>
    <t>344,27</t>
  </si>
  <si>
    <t>732,24</t>
  </si>
  <si>
    <t>699,59</t>
  </si>
  <si>
    <t>48,52</t>
  </si>
  <si>
    <t>740,11</t>
  </si>
  <si>
    <t>729,5</t>
  </si>
  <si>
    <t>71,53</t>
  </si>
  <si>
    <t>770,15</t>
  </si>
  <si>
    <t>25,71</t>
  </si>
  <si>
    <t>810,67</t>
  </si>
  <si>
    <t>769,59</t>
  </si>
  <si>
    <t>65,28</t>
  </si>
  <si>
    <t>810,11</t>
  </si>
  <si>
    <t>813,6</t>
  </si>
  <si>
    <t>547,3</t>
  </si>
  <si>
    <t>854,12</t>
  </si>
  <si>
    <t>811,8</t>
  </si>
  <si>
    <t>177,89</t>
  </si>
  <si>
    <t>852,32</t>
  </si>
  <si>
    <t>975,7</t>
  </si>
  <si>
    <t>4,09</t>
  </si>
  <si>
    <t>0,23</t>
  </si>
  <si>
    <t>1016,22</t>
  </si>
  <si>
    <t>771,01</t>
  </si>
  <si>
    <t>2,4</t>
  </si>
  <si>
    <t>811,53</t>
  </si>
  <si>
    <t>946,14</t>
  </si>
  <si>
    <t>42,23</t>
  </si>
  <si>
    <t>986,66</t>
  </si>
  <si>
    <t>838,13</t>
  </si>
  <si>
    <t>87,19</t>
  </si>
  <si>
    <t>878,65</t>
  </si>
  <si>
    <t>162,06</t>
  </si>
  <si>
    <t>832,01</t>
  </si>
  <si>
    <t>117,85</t>
  </si>
  <si>
    <t>831,93</t>
  </si>
  <si>
    <t>809,12</t>
  </si>
  <si>
    <t>10,46</t>
  </si>
  <si>
    <t>849,64</t>
  </si>
  <si>
    <t>838,15</t>
  </si>
  <si>
    <t>15,16</t>
  </si>
  <si>
    <t>0,05</t>
  </si>
  <si>
    <t>878,67</t>
  </si>
  <si>
    <t>839,53</t>
  </si>
  <si>
    <t>87,88</t>
  </si>
  <si>
    <t>880,05</t>
  </si>
  <si>
    <t>873,81</t>
  </si>
  <si>
    <t>201,14</t>
  </si>
  <si>
    <t>914,33</t>
  </si>
  <si>
    <t>872,6</t>
  </si>
  <si>
    <t>15,07</t>
  </si>
  <si>
    <t>913,12</t>
  </si>
  <si>
    <t>842,14</t>
  </si>
  <si>
    <t>58,31</t>
  </si>
  <si>
    <t>882,66</t>
  </si>
  <si>
    <t>842,51</t>
  </si>
  <si>
    <t>34,69</t>
  </si>
  <si>
    <t>883,03</t>
  </si>
  <si>
    <t>1002,96</t>
  </si>
  <si>
    <t>36,04</t>
  </si>
  <si>
    <t>1043,48</t>
  </si>
  <si>
    <t>713,99</t>
  </si>
  <si>
    <t>193,74</t>
  </si>
  <si>
    <t>754,51</t>
  </si>
  <si>
    <t>733,52</t>
  </si>
  <si>
    <t>79,34</t>
  </si>
  <si>
    <t>774,04</t>
  </si>
  <si>
    <t>1005,85</t>
  </si>
  <si>
    <t>332,66</t>
  </si>
  <si>
    <t>1046,37</t>
  </si>
  <si>
    <t>704,24</t>
  </si>
  <si>
    <t>205,64</t>
  </si>
  <si>
    <t>744,76</t>
  </si>
  <si>
    <t>682,78</t>
  </si>
  <si>
    <t>156,16</t>
  </si>
  <si>
    <t>723,3</t>
  </si>
  <si>
    <t>701,01</t>
  </si>
  <si>
    <t>89,9</t>
  </si>
  <si>
    <t>741,53</t>
  </si>
  <si>
    <t>382,9</t>
  </si>
  <si>
    <t>739,53</t>
  </si>
  <si>
    <t>204,6</t>
  </si>
  <si>
    <t>780,05</t>
  </si>
  <si>
    <t>812,17</t>
  </si>
  <si>
    <t>713,89</t>
  </si>
  <si>
    <t>852,69</t>
  </si>
  <si>
    <t>814,2</t>
  </si>
  <si>
    <t>64</t>
  </si>
  <si>
    <t>854,72</t>
  </si>
  <si>
    <t>769,35</t>
  </si>
  <si>
    <t>137,66</t>
  </si>
  <si>
    <t>809,87</t>
  </si>
  <si>
    <t>706,83</t>
  </si>
  <si>
    <t>44,33</t>
  </si>
  <si>
    <t>789,39</t>
  </si>
  <si>
    <t>41,64</t>
  </si>
  <si>
    <t>829,91</t>
  </si>
  <si>
    <t>696,34</t>
  </si>
  <si>
    <t>38,71</t>
  </si>
  <si>
    <t>736,86</t>
  </si>
  <si>
    <t>696,12</t>
  </si>
  <si>
    <t>8,82</t>
  </si>
  <si>
    <t>736,64</t>
  </si>
  <si>
    <t>695,28</t>
  </si>
  <si>
    <t>96,28</t>
  </si>
  <si>
    <t>735,8</t>
  </si>
  <si>
    <t>693,48</t>
  </si>
  <si>
    <t>100,98</t>
  </si>
  <si>
    <t>693,64</t>
  </si>
  <si>
    <t>56,53</t>
  </si>
  <si>
    <t>734,16</t>
  </si>
  <si>
    <t>693,92</t>
  </si>
  <si>
    <t>29,72</t>
  </si>
  <si>
    <t>734,44</t>
  </si>
  <si>
    <t>693,75</t>
  </si>
  <si>
    <t>293,5</t>
  </si>
  <si>
    <t>734,27</t>
  </si>
  <si>
    <t>705,93</t>
  </si>
  <si>
    <t>15,02</t>
  </si>
  <si>
    <t>746,45</t>
  </si>
  <si>
    <t>744,43</t>
  </si>
  <si>
    <t>99,3</t>
  </si>
  <si>
    <t>784,95</t>
  </si>
  <si>
    <t>196,09</t>
  </si>
  <si>
    <t>784,25</t>
  </si>
  <si>
    <t>856,19</t>
  </si>
  <si>
    <t>4,24</t>
  </si>
  <si>
    <t>896,71</t>
  </si>
  <si>
    <t>121,24</t>
  </si>
  <si>
    <t>709,36</t>
  </si>
  <si>
    <t>430,2</t>
  </si>
  <si>
    <t>749,88</t>
  </si>
  <si>
    <t>930,52</t>
  </si>
  <si>
    <t>344,62</t>
  </si>
  <si>
    <t>971,04</t>
  </si>
  <si>
    <t>669,28</t>
  </si>
  <si>
    <t>731,93</t>
  </si>
  <si>
    <t>709,8</t>
  </si>
  <si>
    <t>683,42</t>
  </si>
  <si>
    <t>72,04</t>
  </si>
  <si>
    <t>723,94</t>
  </si>
  <si>
    <t>696,26</t>
  </si>
  <si>
    <t>9,6</t>
  </si>
  <si>
    <t>736,78</t>
  </si>
  <si>
    <t>718,89</t>
  </si>
  <si>
    <t>22,13</t>
  </si>
  <si>
    <t>759,41</t>
  </si>
  <si>
    <t>754,52</t>
  </si>
  <si>
    <t>562,29</t>
  </si>
  <si>
    <t>795,04</t>
  </si>
  <si>
    <t>797,85</t>
  </si>
  <si>
    <t>15,35</t>
  </si>
  <si>
    <t>838,37</t>
  </si>
  <si>
    <t>762,4</t>
  </si>
  <si>
    <t>74,91</t>
  </si>
  <si>
    <t>802,92</t>
  </si>
  <si>
    <t>777,43</t>
  </si>
  <si>
    <t>96,98</t>
  </si>
  <si>
    <t>817,95</t>
  </si>
  <si>
    <t>720,4</t>
  </si>
  <si>
    <t>229,39</t>
  </si>
  <si>
    <t>742,65</t>
  </si>
  <si>
    <t>18,73</t>
  </si>
  <si>
    <t>783,17</t>
  </si>
  <si>
    <t>707,5</t>
  </si>
  <si>
    <t>5,93</t>
  </si>
  <si>
    <t>748,02</t>
  </si>
  <si>
    <t>693,11</t>
  </si>
  <si>
    <t>212,42</t>
  </si>
  <si>
    <t>733,63</t>
  </si>
  <si>
    <t>692,52</t>
  </si>
  <si>
    <t>134,33</t>
  </si>
  <si>
    <t>733,04</t>
  </si>
  <si>
    <t>691,69</t>
  </si>
  <si>
    <t>124,44</t>
  </si>
  <si>
    <t>691,68</t>
  </si>
  <si>
    <t>141,11</t>
  </si>
  <si>
    <t>732,2</t>
  </si>
  <si>
    <t>691,81</t>
  </si>
  <si>
    <t>97,2</t>
  </si>
  <si>
    <t>732,33</t>
  </si>
  <si>
    <t>298,97</t>
  </si>
  <si>
    <t>692,03</t>
  </si>
  <si>
    <t>188,46</t>
  </si>
  <si>
    <t>732,55</t>
  </si>
  <si>
    <t>691,21</t>
  </si>
  <si>
    <t>119,47</t>
  </si>
  <si>
    <t>731,73</t>
  </si>
  <si>
    <t>704,97</t>
  </si>
  <si>
    <t>745,49</t>
  </si>
  <si>
    <t>849,12</t>
  </si>
  <si>
    <t>136,71</t>
  </si>
  <si>
    <t>889,64</t>
  </si>
  <si>
    <t>703,08</t>
  </si>
  <si>
    <t>585,3</t>
  </si>
  <si>
    <t>708,57</t>
  </si>
  <si>
    <t>42,21</t>
  </si>
  <si>
    <t>749,09</t>
  </si>
  <si>
    <t>933,2</t>
  </si>
  <si>
    <t>191,3</t>
  </si>
  <si>
    <t>973,72</t>
  </si>
  <si>
    <t>693,67</t>
  </si>
  <si>
    <t>42,27</t>
  </si>
  <si>
    <t>734,19</t>
  </si>
  <si>
    <t>679,29</t>
  </si>
  <si>
    <t>70,08</t>
  </si>
  <si>
    <t>719,81</t>
  </si>
  <si>
    <t>699,35</t>
  </si>
  <si>
    <t>8,15</t>
  </si>
  <si>
    <t>739,87</t>
  </si>
  <si>
    <t>762,85</t>
  </si>
  <si>
    <t>12,71</t>
  </si>
  <si>
    <t>803,37</t>
  </si>
  <si>
    <t>790,54</t>
  </si>
  <si>
    <t>47,28</t>
  </si>
  <si>
    <t>831,06</t>
  </si>
  <si>
    <t>892,88</t>
  </si>
  <si>
    <t>78,99</t>
  </si>
  <si>
    <t>933,4</t>
  </si>
  <si>
    <t>858,31</t>
  </si>
  <si>
    <t>43,18</t>
  </si>
  <si>
    <t>898,83</t>
  </si>
  <si>
    <t>774,62</t>
  </si>
  <si>
    <t>135,75</t>
  </si>
  <si>
    <t>815,14</t>
  </si>
  <si>
    <t>720,32</t>
  </si>
  <si>
    <t>99,55</t>
  </si>
  <si>
    <t>742,16</t>
  </si>
  <si>
    <t>809,32</t>
  </si>
  <si>
    <t>782,68</t>
  </si>
  <si>
    <t>712,68</t>
  </si>
  <si>
    <t>47,54</t>
  </si>
  <si>
    <t>753,2</t>
  </si>
  <si>
    <t>698,66</t>
  </si>
  <si>
    <t>19,97</t>
  </si>
  <si>
    <t>739,18</t>
  </si>
  <si>
    <t>697,83</t>
  </si>
  <si>
    <t>313,61</t>
  </si>
  <si>
    <t>738,35</t>
  </si>
  <si>
    <t>697,66</t>
  </si>
  <si>
    <t>535,4</t>
  </si>
  <si>
    <t>738,18</t>
  </si>
  <si>
    <t>698,42</t>
  </si>
  <si>
    <t>502,3</t>
  </si>
  <si>
    <t>738,94</t>
  </si>
  <si>
    <t>698,23</t>
  </si>
  <si>
    <t>401,84</t>
  </si>
  <si>
    <t>738,75</t>
  </si>
  <si>
    <t>699,27</t>
  </si>
  <si>
    <t>408,34</t>
  </si>
  <si>
    <t>697,76</t>
  </si>
  <si>
    <t>420,95</t>
  </si>
  <si>
    <t>738,28</t>
  </si>
  <si>
    <t>696,7</t>
  </si>
  <si>
    <t>14,59</t>
  </si>
  <si>
    <t>737,22</t>
  </si>
  <si>
    <t>697,14</t>
  </si>
  <si>
    <t>137,76</t>
  </si>
  <si>
    <t>737,66</t>
  </si>
  <si>
    <t>730,01</t>
  </si>
  <si>
    <t>770,53</t>
  </si>
  <si>
    <t>725,25</t>
  </si>
  <si>
    <t>269,71</t>
  </si>
  <si>
    <t>765,77</t>
  </si>
  <si>
    <t>732,85</t>
  </si>
  <si>
    <t>657,8</t>
  </si>
  <si>
    <t>947,86</t>
  </si>
  <si>
    <t>625,03</t>
  </si>
  <si>
    <t>988,38</t>
  </si>
  <si>
    <t>512,81</t>
  </si>
  <si>
    <t>685,75</t>
  </si>
  <si>
    <t>58,66</t>
  </si>
  <si>
    <t>706,46</t>
  </si>
  <si>
    <t>287,21</t>
  </si>
  <si>
    <t>746,98</t>
  </si>
  <si>
    <t>762,46</t>
  </si>
  <si>
    <t>216,19</t>
  </si>
  <si>
    <t>802,98</t>
  </si>
  <si>
    <t>787,8</t>
  </si>
  <si>
    <t>495,21</t>
  </si>
  <si>
    <t>828,32</t>
  </si>
  <si>
    <t>148,47</t>
  </si>
  <si>
    <t>846,22</t>
  </si>
  <si>
    <t>807,67</t>
  </si>
  <si>
    <t>23,53</t>
  </si>
  <si>
    <t>848,19</t>
  </si>
  <si>
    <t>778,2</t>
  </si>
  <si>
    <t>59,79</t>
  </si>
  <si>
    <t>818,72</t>
  </si>
  <si>
    <t>679,72</t>
  </si>
  <si>
    <t>23,93</t>
  </si>
  <si>
    <t>720,24</t>
  </si>
  <si>
    <t>744,68</t>
  </si>
  <si>
    <t>272,04</t>
  </si>
  <si>
    <t>785,2</t>
  </si>
  <si>
    <t>699,84</t>
  </si>
  <si>
    <t>647,11</t>
  </si>
  <si>
    <t>740,36</t>
  </si>
  <si>
    <t>700,06</t>
  </si>
  <si>
    <t>167,56</t>
  </si>
  <si>
    <t>740,58</t>
  </si>
  <si>
    <t>699,52</t>
  </si>
  <si>
    <t>170,64</t>
  </si>
  <si>
    <t>740,04</t>
  </si>
  <si>
    <t>713,11</t>
  </si>
  <si>
    <t>61,12</t>
  </si>
  <si>
    <t>753,63</t>
  </si>
  <si>
    <t>698,83</t>
  </si>
  <si>
    <t>42,55</t>
  </si>
  <si>
    <t>739,35</t>
  </si>
  <si>
    <t>698,88</t>
  </si>
  <si>
    <t>64,39</t>
  </si>
  <si>
    <t>739,4</t>
  </si>
  <si>
    <t>699,15</t>
  </si>
  <si>
    <t>75,2</t>
  </si>
  <si>
    <t>739,67</t>
  </si>
  <si>
    <t>118,23</t>
  </si>
  <si>
    <t>707,52</t>
  </si>
  <si>
    <t>67,2</t>
  </si>
  <si>
    <t>748,04</t>
  </si>
  <si>
    <t>706,88</t>
  </si>
  <si>
    <t>141,83</t>
  </si>
  <si>
    <t>747,4</t>
  </si>
  <si>
    <t>824,15</t>
  </si>
  <si>
    <t>133,03</t>
  </si>
  <si>
    <t>864,67</t>
  </si>
  <si>
    <t>709,02</t>
  </si>
  <si>
    <t>749,54</t>
  </si>
  <si>
    <t>847,86</t>
  </si>
  <si>
    <t>760,83</t>
  </si>
  <si>
    <t>938,01</t>
  </si>
  <si>
    <t>591,48</t>
  </si>
  <si>
    <t>978,53</t>
  </si>
  <si>
    <t>707,7</t>
  </si>
  <si>
    <t>422,2</t>
  </si>
  <si>
    <t>748,22</t>
  </si>
  <si>
    <t>685,86</t>
  </si>
  <si>
    <t>106,29</t>
  </si>
  <si>
    <t>726,38</t>
  </si>
  <si>
    <t>705,67</t>
  </si>
  <si>
    <t>165,59</t>
  </si>
  <si>
    <t>761,76</t>
  </si>
  <si>
    <t>57,16</t>
  </si>
  <si>
    <t>802,28</t>
  </si>
  <si>
    <t>789,05</t>
  </si>
  <si>
    <t>829,57</t>
  </si>
  <si>
    <t>808,23</t>
  </si>
  <si>
    <t>809,64</t>
  </si>
  <si>
    <t>77,49</t>
  </si>
  <si>
    <t>850,16</t>
  </si>
  <si>
    <t>34,21</t>
  </si>
  <si>
    <t>822,03</t>
  </si>
  <si>
    <t>682,96</t>
  </si>
  <si>
    <t>161,05</t>
  </si>
  <si>
    <t>723,48</t>
  </si>
  <si>
    <t>747,72</t>
  </si>
  <si>
    <t>57,78</t>
  </si>
  <si>
    <t>788,24</t>
  </si>
  <si>
    <t>698,02</t>
  </si>
  <si>
    <t>9,78</t>
  </si>
  <si>
    <t>738,54</t>
  </si>
  <si>
    <t>684,39</t>
  </si>
  <si>
    <t>74,55</t>
  </si>
  <si>
    <t>724,91</t>
  </si>
  <si>
    <t>683,89</t>
  </si>
  <si>
    <t>338,74</t>
  </si>
  <si>
    <t>724,41</t>
  </si>
  <si>
    <t>697,05</t>
  </si>
  <si>
    <t>22,83</t>
  </si>
  <si>
    <t>737,57</t>
  </si>
  <si>
    <t>697,32</t>
  </si>
  <si>
    <t>0,18</t>
  </si>
  <si>
    <t>0,41</t>
  </si>
  <si>
    <t>737,84</t>
  </si>
  <si>
    <t>115,54</t>
  </si>
  <si>
    <t>697,58</t>
  </si>
  <si>
    <t>133,87</t>
  </si>
  <si>
    <t>738,1</t>
  </si>
  <si>
    <t>696,69</t>
  </si>
  <si>
    <t>347,11</t>
  </si>
  <si>
    <t>737,21</t>
  </si>
  <si>
    <t>709,89</t>
  </si>
  <si>
    <t>104,7</t>
  </si>
  <si>
    <t>750,41</t>
  </si>
  <si>
    <t>706,93</t>
  </si>
  <si>
    <t>57,83</t>
  </si>
  <si>
    <t>747,45</t>
  </si>
  <si>
    <t>824,1</t>
  </si>
  <si>
    <t>20,64</t>
  </si>
  <si>
    <t>864,62</t>
  </si>
  <si>
    <t>693</t>
  </si>
  <si>
    <t>580,53</t>
  </si>
  <si>
    <t>710,2</t>
  </si>
  <si>
    <t>312,34</t>
  </si>
  <si>
    <t>750,72</t>
  </si>
  <si>
    <t>939,84</t>
  </si>
  <si>
    <t>296,64</t>
  </si>
  <si>
    <t>980,36</t>
  </si>
  <si>
    <t>413,2</t>
  </si>
  <si>
    <t>765,43</t>
  </si>
  <si>
    <t>688,45</t>
  </si>
  <si>
    <t>125,05</t>
  </si>
  <si>
    <t>725,18</t>
  </si>
  <si>
    <t>86,79</t>
  </si>
  <si>
    <t>765,7</t>
  </si>
  <si>
    <t>765,87</t>
  </si>
  <si>
    <t>55,14</t>
  </si>
  <si>
    <t>806,39</t>
  </si>
  <si>
    <t>793,58</t>
  </si>
  <si>
    <t>40,77</t>
  </si>
  <si>
    <t>834,1</t>
  </si>
  <si>
    <t>829,54</t>
  </si>
  <si>
    <t>174,77</t>
  </si>
  <si>
    <t>870,06</t>
  </si>
  <si>
    <t>830,42</t>
  </si>
  <si>
    <t>123,08</t>
  </si>
  <si>
    <t>870,94</t>
  </si>
  <si>
    <t>89,39</t>
  </si>
  <si>
    <t>680,79</t>
  </si>
  <si>
    <t>144,01</t>
  </si>
  <si>
    <t>721,31</t>
  </si>
  <si>
    <t>831,14</t>
  </si>
  <si>
    <t>125,27</t>
  </si>
  <si>
    <t>871,66</t>
  </si>
  <si>
    <t>61,86</t>
  </si>
  <si>
    <t>746,92</t>
  </si>
  <si>
    <t>706,44</t>
  </si>
  <si>
    <t>95,13</t>
  </si>
  <si>
    <t>746,96</t>
  </si>
  <si>
    <t>130,84</t>
  </si>
  <si>
    <t>130,27</t>
  </si>
  <si>
    <t>784,96</t>
  </si>
  <si>
    <t>138,09</t>
  </si>
  <si>
    <t>784,92</t>
  </si>
  <si>
    <t>744,1</t>
  </si>
  <si>
    <t>163,28</t>
  </si>
  <si>
    <t>784,62</t>
  </si>
  <si>
    <t>744</t>
  </si>
  <si>
    <t>166,73</t>
  </si>
  <si>
    <t>784,52</t>
  </si>
  <si>
    <t>743,86</t>
  </si>
  <si>
    <t>272,53</t>
  </si>
  <si>
    <t>784,38</t>
  </si>
  <si>
    <t>705,83</t>
  </si>
  <si>
    <t>186,91</t>
  </si>
  <si>
    <t>746,35</t>
  </si>
  <si>
    <t>705,57</t>
  </si>
  <si>
    <t>190,96</t>
  </si>
  <si>
    <t>746,09</t>
  </si>
  <si>
    <t>822,14</t>
  </si>
  <si>
    <t>105,43</t>
  </si>
  <si>
    <t>862,66</t>
  </si>
  <si>
    <t>693,88</t>
  </si>
  <si>
    <t>460,78</t>
  </si>
  <si>
    <t>734,4</t>
  </si>
  <si>
    <t>713,52</t>
  </si>
  <si>
    <t>151,01</t>
  </si>
  <si>
    <t>754,04</t>
  </si>
  <si>
    <t>1031,69</t>
  </si>
  <si>
    <t>597,42</t>
  </si>
  <si>
    <t>1072,21</t>
  </si>
  <si>
    <t>711,36</t>
  </si>
  <si>
    <t>309,63</t>
  </si>
  <si>
    <t>751,88</t>
  </si>
  <si>
    <t>694,77</t>
  </si>
  <si>
    <t>105,25</t>
  </si>
  <si>
    <t>735,29</t>
  </si>
  <si>
    <t>730,3</t>
  </si>
  <si>
    <t>770,82</t>
  </si>
  <si>
    <t>770,22</t>
  </si>
  <si>
    <t>55,92</t>
  </si>
  <si>
    <t>797,74</t>
  </si>
  <si>
    <t>93,34</t>
  </si>
  <si>
    <t>838,26</t>
  </si>
  <si>
    <t>834,48</t>
  </si>
  <si>
    <t>299,87</t>
  </si>
  <si>
    <t>875</t>
  </si>
  <si>
    <t>866,12</t>
  </si>
  <si>
    <t>176,16</t>
  </si>
  <si>
    <t>906,64</t>
  </si>
  <si>
    <t>1022,73</t>
  </si>
  <si>
    <t>3,72</t>
  </si>
  <si>
    <t>1063,25</t>
  </si>
  <si>
    <t>812,79</t>
  </si>
  <si>
    <t>13,04</t>
  </si>
  <si>
    <t>853,31</t>
  </si>
  <si>
    <t>940,21</t>
  </si>
  <si>
    <t>1,8</t>
  </si>
  <si>
    <t>980,73</t>
  </si>
  <si>
    <t>786,28</t>
  </si>
  <si>
    <t>52,71</t>
  </si>
  <si>
    <t>826,8</t>
  </si>
  <si>
    <t>745,94</t>
  </si>
  <si>
    <t>48,78</t>
  </si>
  <si>
    <t>786,46</t>
  </si>
  <si>
    <t>38,93</t>
  </si>
  <si>
    <t>786,54</t>
  </si>
  <si>
    <t>230,17</t>
  </si>
  <si>
    <t>811,1</t>
  </si>
  <si>
    <t>770,65</t>
  </si>
  <si>
    <t>116,26</t>
  </si>
  <si>
    <t>811,17</t>
  </si>
  <si>
    <t>787,74</t>
  </si>
  <si>
    <t>221,43</t>
  </si>
  <si>
    <t>787,68</t>
  </si>
  <si>
    <t>228,51</t>
  </si>
  <si>
    <t>828,2</t>
  </si>
  <si>
    <t>745,93</t>
  </si>
  <si>
    <t>62,92</t>
  </si>
  <si>
    <t>786,45</t>
  </si>
  <si>
    <t>745,05</t>
  </si>
  <si>
    <t>744,7</t>
  </si>
  <si>
    <t>61,13</t>
  </si>
  <si>
    <t>785,22</t>
  </si>
  <si>
    <t>853,37</t>
  </si>
  <si>
    <t>73,5</t>
  </si>
  <si>
    <t>893,89</t>
  </si>
  <si>
    <t>714,01</t>
  </si>
  <si>
    <t>7,86</t>
  </si>
  <si>
    <t>754,53</t>
  </si>
  <si>
    <t>723,1</t>
  </si>
  <si>
    <t>130,07</t>
  </si>
  <si>
    <t>763,62</t>
  </si>
  <si>
    <t>1043,37</t>
  </si>
  <si>
    <t>510,5</t>
  </si>
  <si>
    <t>1083,89</t>
  </si>
  <si>
    <t>707,33</t>
  </si>
  <si>
    <t>210,38</t>
  </si>
  <si>
    <t>747,85</t>
  </si>
  <si>
    <t>684,08</t>
  </si>
  <si>
    <t>48,89</t>
  </si>
  <si>
    <t>724,6</t>
  </si>
  <si>
    <t>2,96</t>
  </si>
  <si>
    <t>767,8</t>
  </si>
  <si>
    <t>742,91</t>
  </si>
  <si>
    <t>23,73</t>
  </si>
  <si>
    <t>783,43</t>
  </si>
  <si>
    <t>741,37</t>
  </si>
  <si>
    <t>38,36</t>
  </si>
  <si>
    <t>781,89</t>
  </si>
  <si>
    <t>833,53</t>
  </si>
  <si>
    <t>35,97</t>
  </si>
  <si>
    <t>874,05</t>
  </si>
  <si>
    <t>833,15</t>
  </si>
  <si>
    <t>68,46</t>
  </si>
  <si>
    <t>873,67</t>
  </si>
  <si>
    <t>768,59</t>
  </si>
  <si>
    <t>193,04</t>
  </si>
  <si>
    <t>809,11</t>
  </si>
  <si>
    <t>696,56</t>
  </si>
  <si>
    <t>737,08</t>
  </si>
  <si>
    <t>739,63</t>
  </si>
  <si>
    <t>182,86</t>
  </si>
  <si>
    <t>780,15</t>
  </si>
  <si>
    <t>684,72</t>
  </si>
  <si>
    <t>89,43</t>
  </si>
  <si>
    <t>725,24</t>
  </si>
  <si>
    <t>686,29</t>
  </si>
  <si>
    <t>19,93</t>
  </si>
  <si>
    <t>726,81</t>
  </si>
  <si>
    <t>686,37</t>
  </si>
  <si>
    <t>97,79</t>
  </si>
  <si>
    <t>726,89</t>
  </si>
  <si>
    <t>686,82</t>
  </si>
  <si>
    <t>126,81</t>
  </si>
  <si>
    <t>727,34</t>
  </si>
  <si>
    <t>688</t>
  </si>
  <si>
    <t>126</t>
  </si>
  <si>
    <t>79</t>
  </si>
  <si>
    <t>688,62</t>
  </si>
  <si>
    <t>128,86</t>
  </si>
  <si>
    <t>729,14</t>
  </si>
  <si>
    <t>115,99</t>
  </si>
  <si>
    <t>686,11</t>
  </si>
  <si>
    <t>536,47</t>
  </si>
  <si>
    <t>726,63</t>
  </si>
  <si>
    <t>689,16</t>
  </si>
  <si>
    <t>70,97</t>
  </si>
  <si>
    <t>729,68</t>
  </si>
  <si>
    <t>820,18</t>
  </si>
  <si>
    <t>54,51</t>
  </si>
  <si>
    <t>860,7</t>
  </si>
  <si>
    <t>710,84</t>
  </si>
  <si>
    <t>558,4</t>
  </si>
  <si>
    <t>751,36</t>
  </si>
  <si>
    <t>711,29</t>
  </si>
  <si>
    <t>133,57</t>
  </si>
  <si>
    <t>751,81</t>
  </si>
  <si>
    <t>1001,89</t>
  </si>
  <si>
    <t>452,08</t>
  </si>
  <si>
    <t>1042,41</t>
  </si>
  <si>
    <t>705,58</t>
  </si>
  <si>
    <t>107,75</t>
  </si>
  <si>
    <t>746,1</t>
  </si>
  <si>
    <t>680,89</t>
  </si>
  <si>
    <t>84,75</t>
  </si>
  <si>
    <t>721,41</t>
  </si>
  <si>
    <t>723,91</t>
  </si>
  <si>
    <t>46,18</t>
  </si>
  <si>
    <t>764,43</t>
  </si>
  <si>
    <t>19,26</t>
  </si>
  <si>
    <t>779,87</t>
  </si>
  <si>
    <t>737,45</t>
  </si>
  <si>
    <t>676,12</t>
  </si>
  <si>
    <t>777,97</t>
  </si>
  <si>
    <t>817,48</t>
  </si>
  <si>
    <t>21,86</t>
  </si>
  <si>
    <t>858</t>
  </si>
  <si>
    <t>831,46</t>
  </si>
  <si>
    <t>871,98</t>
  </si>
  <si>
    <t>766,48</t>
  </si>
  <si>
    <t>83,18</t>
  </si>
  <si>
    <t>807</t>
  </si>
  <si>
    <t>710,57</t>
  </si>
  <si>
    <t>68,11</t>
  </si>
  <si>
    <t>751,09</t>
  </si>
  <si>
    <t>39,21</t>
  </si>
  <si>
    <t>688,79</t>
  </si>
  <si>
    <t>69,88</t>
  </si>
  <si>
    <t>729,31</t>
  </si>
  <si>
    <t>710,72</t>
  </si>
  <si>
    <t>130,86</t>
  </si>
  <si>
    <t>751,24</t>
  </si>
  <si>
    <t>721,94</t>
  </si>
  <si>
    <t>229,66</t>
  </si>
  <si>
    <t>708,47</t>
  </si>
  <si>
    <t>97,07</t>
  </si>
  <si>
    <t>748,99</t>
  </si>
  <si>
    <t>721,87</t>
  </si>
  <si>
    <t>71,69</t>
  </si>
  <si>
    <t>762,39</t>
  </si>
  <si>
    <t>707,86</t>
  </si>
  <si>
    <t>144,17</t>
  </si>
  <si>
    <t>748,38</t>
  </si>
  <si>
    <t>212,91</t>
  </si>
  <si>
    <t>755,05</t>
  </si>
  <si>
    <t>695,85</t>
  </si>
  <si>
    <t>101,47</t>
  </si>
  <si>
    <t>736,37</t>
  </si>
  <si>
    <t>692,48</t>
  </si>
  <si>
    <t>128,93</t>
  </si>
  <si>
    <t>733</t>
  </si>
  <si>
    <t>691,94</t>
  </si>
  <si>
    <t>205,05</t>
  </si>
  <si>
    <t>732,46</t>
  </si>
  <si>
    <t>827,27</t>
  </si>
  <si>
    <t>233,97</t>
  </si>
  <si>
    <t>867,79</t>
  </si>
  <si>
    <t>709,16</t>
  </si>
  <si>
    <t>528,58</t>
  </si>
  <si>
    <t>749,68</t>
  </si>
  <si>
    <t>707,76</t>
  </si>
  <si>
    <t>144,99</t>
  </si>
  <si>
    <t>748,28</t>
  </si>
  <si>
    <t>996,98</t>
  </si>
  <si>
    <t>481,2</t>
  </si>
  <si>
    <t>1037,5</t>
  </si>
  <si>
    <t>720,13</t>
  </si>
  <si>
    <t>326,21</t>
  </si>
  <si>
    <t>760,65</t>
  </si>
  <si>
    <t>678,21</t>
  </si>
  <si>
    <t>88,49</t>
  </si>
  <si>
    <t>718,73</t>
  </si>
  <si>
    <t>701</t>
  </si>
  <si>
    <t>741,52</t>
  </si>
  <si>
    <t>739,3</t>
  </si>
  <si>
    <t>18,83</t>
  </si>
  <si>
    <t>779,82</t>
  </si>
  <si>
    <t>736,47</t>
  </si>
  <si>
    <t>563,7</t>
  </si>
  <si>
    <t>776,99</t>
  </si>
  <si>
    <t>787,97</t>
  </si>
  <si>
    <t>72,54</t>
  </si>
  <si>
    <t>828,49</t>
  </si>
  <si>
    <t>807,9</t>
  </si>
  <si>
    <t>183,52</t>
  </si>
  <si>
    <t>848,42</t>
  </si>
  <si>
    <t>767,78</t>
  </si>
  <si>
    <t>98,81</t>
  </si>
  <si>
    <t>808,3</t>
  </si>
  <si>
    <t>684,25</t>
  </si>
  <si>
    <t>265,24</t>
  </si>
  <si>
    <t>724,77</t>
  </si>
  <si>
    <t>741,51</t>
  </si>
  <si>
    <t>105,01</t>
  </si>
  <si>
    <t>782,03</t>
  </si>
  <si>
    <t>690,41</t>
  </si>
  <si>
    <t>74,39</t>
  </si>
  <si>
    <t>730,93</t>
  </si>
  <si>
    <t>692,9</t>
  </si>
  <si>
    <t>49,43</t>
  </si>
  <si>
    <t>733,42</t>
  </si>
  <si>
    <t>692,63</t>
  </si>
  <si>
    <t>46,5</t>
  </si>
  <si>
    <t>733,15</t>
  </si>
  <si>
    <t>692,3</t>
  </si>
  <si>
    <t>20,28</t>
  </si>
  <si>
    <t>732,82</t>
  </si>
  <si>
    <t>692,86</t>
  </si>
  <si>
    <t>84,66</t>
  </si>
  <si>
    <t>733,38</t>
  </si>
  <si>
    <t>692,4</t>
  </si>
  <si>
    <t>14,85</t>
  </si>
  <si>
    <t>732,92</t>
  </si>
  <si>
    <t>25,78</t>
  </si>
  <si>
    <t>0,07</t>
  </si>
  <si>
    <t>692,08</t>
  </si>
  <si>
    <t>3,1</t>
  </si>
  <si>
    <t>732,6</t>
  </si>
  <si>
    <t>19,96</t>
  </si>
  <si>
    <t>70,12</t>
  </si>
  <si>
    <t>824,75</t>
  </si>
  <si>
    <t>51,67</t>
  </si>
  <si>
    <t>865,27</t>
  </si>
  <si>
    <t>711,96</t>
  </si>
  <si>
    <t>79,29</t>
  </si>
  <si>
    <t>752,48</t>
  </si>
  <si>
    <t>709,09</t>
  </si>
  <si>
    <t>114,51</t>
  </si>
  <si>
    <t>749,61</t>
  </si>
  <si>
    <t>993,71</t>
  </si>
  <si>
    <t>418,49</t>
  </si>
  <si>
    <t>1034,23</t>
  </si>
  <si>
    <t>719,17</t>
  </si>
  <si>
    <t>485,74</t>
  </si>
  <si>
    <t>759,69</t>
  </si>
  <si>
    <t>680,39</t>
  </si>
  <si>
    <t>108,32</t>
  </si>
  <si>
    <t>720,91</t>
  </si>
  <si>
    <t>701,36</t>
  </si>
  <si>
    <t>103,94</t>
  </si>
  <si>
    <t>741,88</t>
  </si>
  <si>
    <t>739,92</t>
  </si>
  <si>
    <t>31,59</t>
  </si>
  <si>
    <t>780,44</t>
  </si>
  <si>
    <t>739,39</t>
  </si>
  <si>
    <t>119,15</t>
  </si>
  <si>
    <t>779,91</t>
  </si>
  <si>
    <t>791,84</t>
  </si>
  <si>
    <t>136,51</t>
  </si>
  <si>
    <t>832,36</t>
  </si>
  <si>
    <t>813,23</t>
  </si>
  <si>
    <t>32,74</t>
  </si>
  <si>
    <t>768,85</t>
  </si>
  <si>
    <t>191,2</t>
  </si>
  <si>
    <t>809,37</t>
  </si>
  <si>
    <t>679,24</t>
  </si>
  <si>
    <t>252,94</t>
  </si>
  <si>
    <t>719,76</t>
  </si>
  <si>
    <t>742,25</t>
  </si>
  <si>
    <t>82,95</t>
  </si>
  <si>
    <t>782,77</t>
  </si>
  <si>
    <t>681,57</t>
  </si>
  <si>
    <t>5,67</t>
  </si>
  <si>
    <t>722,09</t>
  </si>
  <si>
    <t>705,64</t>
  </si>
  <si>
    <t>19,71</t>
  </si>
  <si>
    <t>746,16</t>
  </si>
  <si>
    <t>705,48</t>
  </si>
  <si>
    <t>167,93</t>
  </si>
  <si>
    <t>746</t>
  </si>
  <si>
    <t>684,81</t>
  </si>
  <si>
    <t>84,87</t>
  </si>
  <si>
    <t>725,33</t>
  </si>
  <si>
    <t>690,08</t>
  </si>
  <si>
    <t>730,6</t>
  </si>
  <si>
    <t>691,99</t>
  </si>
  <si>
    <t>141,88</t>
  </si>
  <si>
    <t>732,51</t>
  </si>
  <si>
    <t>97,26</t>
  </si>
  <si>
    <t>693,26</t>
  </si>
  <si>
    <t>57,5</t>
  </si>
  <si>
    <t>733,78</t>
  </si>
  <si>
    <t>692,83</t>
  </si>
  <si>
    <t>37</t>
  </si>
  <si>
    <t>733,35</t>
  </si>
  <si>
    <t>706,69</t>
  </si>
  <si>
    <t>127,52</t>
  </si>
  <si>
    <t>747,21</t>
  </si>
  <si>
    <t>825,26</t>
  </si>
  <si>
    <t>283,49</t>
  </si>
  <si>
    <t>865,78</t>
  </si>
  <si>
    <t>24,85</t>
  </si>
  <si>
    <t>753,8</t>
  </si>
  <si>
    <t>710,47</t>
  </si>
  <si>
    <t>148,12</t>
  </si>
  <si>
    <t>750,99</t>
  </si>
  <si>
    <t>888,72</t>
  </si>
  <si>
    <t>234,33</t>
  </si>
  <si>
    <t>929,24</t>
  </si>
  <si>
    <t>758,91</t>
  </si>
  <si>
    <t>387,87</t>
  </si>
  <si>
    <t>799,43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</si>
  <si>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мае 2018 г.</t>
  </si>
  <si>
    <t>Май 2018 г.</t>
  </si>
  <si>
    <t>Отчетный период: май 2018 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</si>
  <si>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амае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</si>
</sst>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33" fillId="0" borderId="0"/>
    <xf numFmtId="0" fontId="22" fillId="0" borderId="0"/>
    <xf numFmtId="0" fontId="21" fillId="0" borderId="0"/>
    <xf numFmtId="0" fontId="2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7" fillId="0" borderId="6" applyNumberFormat="0" applyFill="0" applyAlignment="0" applyProtection="0"/>
    <xf numFmtId="0" fontId="12" fillId="5" borderId="2" applyNumberFormat="0" applyAlignment="0" applyProtection="0"/>
    <xf numFmtId="0" fontId="24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9" fillId="0" borderId="0"/>
    <xf numFmtId="0" fontId="4" fillId="0" borderId="0"/>
    <xf numFmtId="0" fontId="16" fillId="4" borderId="0" applyNumberFormat="0" applyBorder="0" applyAlignment="0" applyProtection="0"/>
    <xf numFmtId="0" fontId="23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1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3" fillId="0" borderId="9" applyNumberFormat="0" applyFill="0" applyAlignment="0" applyProtection="0"/>
    <xf numFmtId="0" fontId="14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</cellStyleXfs>
  <cellXfs count="265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10" fillId="0" borderId="0" xfId="5" applyFont="1" applyBorder="1" applyAlignment="1">
      <alignment horizontal="right" vertical="top"/>
    </xf>
    <xf numFmtId="0" fontId="17" fillId="0" borderId="0" xfId="5" applyFont="1"/>
    <xf numFmtId="2" fontId="19" fillId="0" borderId="10" xfId="33" applyNumberFormat="1" applyFont="1" applyFill="1" applyBorder="1" applyAlignment="1">
      <alignment horizontal="right" vertical="center" wrapText="1"/>
    </xf>
    <xf numFmtId="0" fontId="19" fillId="0" borderId="10" xfId="33" applyNumberFormat="1" applyFont="1" applyFill="1" applyBorder="1" applyAlignment="1">
      <alignment horizontal="center" vertical="center" wrapText="1"/>
    </xf>
    <xf numFmtId="49" fontId="12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2" fillId="0" borderId="10" xfId="15" applyFont="1" applyBorder="1"/>
    <xf numFmtId="0" fontId="0" fillId="0" borderId="10" xfId="0" applyBorder="1" applyAlignment="1">
      <alignment vertical="center"/>
    </xf>
    <xf numFmtId="43" fontId="32" fillId="0" borderId="10" xfId="15" applyNumberFormat="1" applyFont="1" applyBorder="1" applyAlignment="1">
      <alignment vertical="center"/>
    </xf>
    <xf numFmtId="165" fontId="32" fillId="0" borderId="10" xfId="15" applyNumberFormat="1" applyFont="1" applyBorder="1" applyAlignment="1">
      <alignment vertical="center"/>
    </xf>
    <xf numFmtId="43" fontId="32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7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top"/>
    </xf>
    <xf numFmtId="0" fontId="17" fillId="0" borderId="0" xfId="0" applyFont="1"/>
    <xf numFmtId="166" fontId="18" fillId="0" borderId="0" xfId="0" applyNumberFormat="1" applyFont="1" applyBorder="1" applyAlignment="1">
      <alignment horizontal="left" vertical="top"/>
    </xf>
    <xf numFmtId="0" fontId="18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9" fillId="8" borderId="10" xfId="0" applyFont="1" applyFill="1" applyBorder="1" applyAlignment="1">
      <alignment horizontal="left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right" vertical="top" wrapText="1"/>
    </xf>
    <xf numFmtId="0" fontId="19" fillId="0" borderId="10" xfId="0" applyFont="1" applyFill="1" applyBorder="1" applyAlignment="1">
      <alignment horizontal="right" vertical="top" wrapText="1"/>
    </xf>
    <xf numFmtId="0" fontId="19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0" fillId="0" borderId="0" xfId="0" applyFont="1" applyAlignment="1">
      <alignment horizontal="left"/>
    </xf>
    <xf numFmtId="0" fontId="19" fillId="0" borderId="10" xfId="0" applyFont="1" applyBorder="1" applyAlignment="1">
      <alignment horizontal="center" wrapText="1"/>
    </xf>
    <xf numFmtId="43" fontId="32" fillId="0" borderId="10" xfId="15" applyFont="1" applyBorder="1"/>
    <xf numFmtId="43" fontId="32" fillId="0" borderId="0" xfId="15" applyNumberFormat="1" applyFont="1"/>
    <xf numFmtId="43" fontId="0" fillId="0" borderId="0" xfId="0" applyNumberFormat="1"/>
    <xf numFmtId="0" fontId="19" fillId="0" borderId="10" xfId="0" applyNumberFormat="1" applyFont="1" applyBorder="1" applyAlignment="1">
      <alignment horizontal="center" wrapText="1"/>
    </xf>
    <xf numFmtId="0" fontId="8" fillId="0" borderId="0" xfId="4" applyFont="1" applyAlignment="1">
      <alignment horizontal="center" vertical="center" wrapText="1"/>
    </xf>
    <xf numFmtId="0" fontId="22" fillId="0" borderId="0" xfId="8"/>
    <xf numFmtId="0" fontId="30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2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7" fillId="0" borderId="10" xfId="21" applyNumberFormat="1" applyFont="1" applyFill="1" applyBorder="1"/>
    <xf numFmtId="167" fontId="32" fillId="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 wrapText="1"/>
    </xf>
    <xf numFmtId="170" fontId="32" fillId="0" borderId="10" xfId="25" applyNumberFormat="1" applyFont="1" applyFill="1" applyBorder="1" applyAlignment="1">
      <alignment horizontal="center" vertical="center" wrapText="1"/>
    </xf>
    <xf numFmtId="167" fontId="33" fillId="0" borderId="10" xfId="25" applyNumberFormat="1" applyFont="1" applyFill="1" applyBorder="1" applyAlignment="1">
      <alignment horizontal="center" vertical="center" wrapText="1"/>
    </xf>
    <xf numFmtId="168" fontId="32" fillId="0" borderId="10" xfId="25" applyNumberFormat="1" applyFont="1" applyFill="1" applyBorder="1" applyAlignment="1">
      <alignment horizontal="center" vertical="center" wrapText="1"/>
    </xf>
    <xf numFmtId="167" fontId="32" fillId="1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/>
    </xf>
    <xf numFmtId="171" fontId="32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2" fillId="0" borderId="10" xfId="25" applyFont="1" applyFill="1" applyBorder="1" applyAlignment="1">
      <alignment horizontal="center"/>
    </xf>
    <xf numFmtId="0" fontId="27" fillId="0" borderId="13" xfId="4" applyFont="1" applyFill="1" applyBorder="1" applyAlignment="1"/>
    <xf numFmtId="43" fontId="27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43" fontId="27" fillId="0" borderId="10" xfId="15" applyFont="1" applyFill="1" applyBorder="1" applyAlignment="1"/>
    <xf numFmtId="43" fontId="32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2" fillId="0" borderId="10" xfId="25" applyNumberFormat="1" applyFont="1" applyFill="1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2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2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2" fillId="0" borderId="10" xfId="0" applyNumberFormat="1" applyFont="1" applyBorder="1" applyAlignment="1">
      <alignment horizontal="center" wrapText="1"/>
    </xf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2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43" fontId="32" fillId="0" borderId="0" xfId="15" applyFont="1" applyBorder="1"/>
    <xf numFmtId="0" fontId="39" fillId="0" borderId="0" xfId="8" applyFont="1" applyAlignment="1">
      <alignment horizontal="left" vertical="center"/>
    </xf>
    <xf numFmtId="0" fontId="22" fillId="0" borderId="0" xfId="8" applyAlignment="1">
      <alignment horizontal="left" vertical="center"/>
    </xf>
    <xf numFmtId="0" fontId="22" fillId="0" borderId="0" xfId="8" applyAlignment="1">
      <alignment horizontal="center"/>
    </xf>
    <xf numFmtId="0" fontId="22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2" fillId="0" borderId="10" xfId="25" applyNumberFormat="1" applyFont="1" applyFill="1" applyBorder="1" applyAlignment="1">
      <alignment horizontal="center" vertical="center" wrapText="1"/>
    </xf>
    <xf numFmtId="2" fontId="2" fillId="0" borderId="10" xfId="33" applyNumberFormat="1" applyFont="1" applyFill="1" applyBorder="1" applyAlignment="1">
      <alignment horizontal="right" vertical="center" wrapText="1"/>
    </xf>
    <xf numFmtId="43" fontId="37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vertical="center"/>
    </xf>
    <xf numFmtId="43" fontId="35" fillId="0" borderId="10" xfId="0" applyNumberFormat="1" applyFont="1" applyBorder="1" applyAlignment="1">
      <alignment vertical="center"/>
    </xf>
    <xf numFmtId="14" fontId="38" fillId="0" borderId="10" xfId="0" applyNumberFormat="1" applyFont="1" applyBorder="1" applyAlignment="1">
      <alignment horizontal="center" wrapText="1"/>
    </xf>
    <xf numFmtId="1" fontId="38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1" fontId="46" fillId="0" borderId="10" xfId="0" applyNumberFormat="1" applyFont="1" applyBorder="1" applyAlignment="1">
      <alignment horizontal="center" wrapText="1"/>
    </xf>
    <xf numFmtId="14" fontId="46" fillId="0" borderId="0" xfId="0" applyNumberFormat="1" applyFont="1" applyBorder="1" applyAlignment="1">
      <alignment horizontal="center" wrapText="1"/>
    </xf>
    <xf numFmtId="1" fontId="46" fillId="0" borderId="0" xfId="0" applyNumberFormat="1" applyFont="1" applyBorder="1" applyAlignment="1">
      <alignment horizontal="center" wrapText="1"/>
    </xf>
    <xf numFmtId="0" fontId="0" fillId="0" borderId="0" xfId="0" applyFont="1"/>
    <xf numFmtId="0" fontId="19" fillId="8" borderId="10" xfId="0" applyNumberFormat="1" applyFont="1" applyFill="1" applyBorder="1" applyAlignment="1">
      <alignment horizontal="center" vertical="center" wrapText="1"/>
    </xf>
    <xf numFmtId="174" fontId="32" fillId="0" borderId="10" xfId="25" applyNumberFormat="1" applyFont="1" applyFill="1" applyBorder="1" applyAlignment="1">
      <alignment horizontal="center" vertical="center" wrapText="1"/>
    </xf>
    <xf numFmtId="175" fontId="39" fillId="0" borderId="10" xfId="25" applyNumberFormat="1" applyFont="1" applyFill="1" applyBorder="1" applyAlignment="1">
      <alignment horizontal="center" vertical="center" wrapText="1"/>
    </xf>
    <xf numFmtId="43" fontId="39" fillId="0" borderId="14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4" fontId="19" fillId="0" borderId="10" xfId="33" applyNumberFormat="1" applyFont="1" applyFill="1" applyBorder="1" applyAlignment="1">
      <alignment horizontal="center" vertical="center" wrapText="1"/>
    </xf>
    <xf numFmtId="4" fontId="12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8" fillId="0" borderId="0" xfId="0" applyNumberFormat="1" applyFont="1" applyBorder="1" applyAlignment="1">
      <alignment vertical="top"/>
    </xf>
    <xf numFmtId="43" fontId="39" fillId="0" borderId="14" xfId="25" applyFont="1" applyBorder="1" applyAlignment="1">
      <alignment horizontal="right" vertical="center" wrapText="1"/>
    </xf>
    <xf numFmtId="43" fontId="34" fillId="0" borderId="0" xfId="0" applyNumberFormat="1" applyFont="1"/>
    <xf numFmtId="43" fontId="39" fillId="0" borderId="14" xfId="25" applyFont="1" applyBorder="1" applyAlignment="1">
      <alignment horizontal="right" vertical="center" wrapText="1"/>
    </xf>
    <xf numFmtId="0" fontId="32" fillId="0" borderId="10" xfId="25" applyNumberFormat="1" applyFont="1" applyFill="1" applyBorder="1" applyAlignment="1">
      <alignment horizontal="center" vertical="center"/>
    </xf>
    <xf numFmtId="43" fontId="39" fillId="0" borderId="10" xfId="25" applyFont="1" applyFill="1" applyBorder="1" applyAlignment="1">
      <alignment horizontal="center" vertical="center"/>
    </xf>
    <xf numFmtId="165" fontId="39" fillId="0" borderId="10" xfId="25" applyNumberFormat="1" applyFont="1" applyFill="1" applyBorder="1" applyAlignment="1">
      <alignment horizontal="center" vertical="center"/>
    </xf>
    <xf numFmtId="43" fontId="39" fillId="12" borderId="10" xfId="25" applyFont="1" applyFill="1" applyBorder="1" applyAlignment="1">
      <alignment horizontal="center" vertical="center" wrapText="1"/>
    </xf>
    <xf numFmtId="0" fontId="19" fillId="8" borderId="10" xfId="15" applyNumberFormat="1" applyFont="1" applyFill="1" applyBorder="1" applyAlignment="1">
      <alignment horizontal="center" vertical="center" wrapText="1"/>
    </xf>
    <xf numFmtId="4" fontId="17" fillId="0" borderId="0" xfId="0" applyNumberFormat="1" applyFont="1"/>
    <xf numFmtId="4" fontId="0" fillId="0" borderId="12" xfId="0" applyNumberFormat="1" applyBorder="1" applyAlignment="1">
      <alignment horizontal="right"/>
    </xf>
    <xf numFmtId="4" fontId="0" fillId="0" borderId="0" xfId="0" applyNumberFormat="1" applyBorder="1" applyAlignment="1">
      <alignment horizontal="right"/>
    </xf>
    <xf numFmtId="0" fontId="1" fillId="0" borderId="0" xfId="0" applyFont="1" applyAlignment="1">
      <alignment horizontal="justify" vertical="center"/>
    </xf>
    <xf numFmtId="4" fontId="0" fillId="0" borderId="0" xfId="0" applyNumberFormat="1" applyBorder="1"/>
    <xf numFmtId="0" fontId="1" fillId="0" borderId="0" xfId="0" applyFont="1" applyAlignment="1">
      <alignment horizontal="center" vertical="center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7" fillId="0" borderId="10" xfId="4" applyFont="1" applyFill="1" applyBorder="1" applyAlignment="1">
      <alignment horizontal="center" vertical="center" wrapText="1"/>
    </xf>
    <xf numFmtId="164" fontId="27" fillId="0" borderId="13" xfId="4" applyNumberFormat="1" applyFont="1" applyFill="1" applyBorder="1" applyAlignment="1">
      <alignment horizontal="center" vertical="center"/>
    </xf>
    <xf numFmtId="164" fontId="27" fillId="0" borderId="20" xfId="4" applyNumberFormat="1" applyFont="1" applyFill="1" applyBorder="1" applyAlignment="1">
      <alignment horizontal="center" vertical="center"/>
    </xf>
    <xf numFmtId="164" fontId="27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7" fillId="0" borderId="13" xfId="4" applyFont="1" applyFill="1" applyBorder="1" applyAlignment="1">
      <alignment horizontal="left" indent="1"/>
    </xf>
    <xf numFmtId="0" fontId="27" fillId="0" borderId="11" xfId="4" applyFont="1" applyFill="1" applyBorder="1" applyAlignment="1">
      <alignment horizontal="left" indent="1"/>
    </xf>
    <xf numFmtId="0" fontId="8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9" fillId="0" borderId="0" xfId="8" applyFont="1" applyAlignment="1">
      <alignment horizontal="center" vertical="top" wrapText="1"/>
    </xf>
    <xf numFmtId="0" fontId="43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3" fillId="0" borderId="0" xfId="15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43" fontId="27" fillId="0" borderId="0" xfId="15" applyFont="1" applyBorder="1" applyAlignment="1">
      <alignment horizontal="left" vertical="center" wrapText="1" indent="1"/>
    </xf>
    <xf numFmtId="0" fontId="33" fillId="0" borderId="10" xfId="0" applyFont="1" applyFill="1" applyBorder="1" applyAlignment="1">
      <alignment horizontal="center" vertical="center"/>
    </xf>
    <xf numFmtId="43" fontId="33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4" fontId="39" fillId="0" borderId="10" xfId="15" applyNumberFormat="1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3" fillId="0" borderId="13" xfId="15" applyFont="1" applyFill="1" applyBorder="1" applyAlignment="1">
      <alignment horizontal="center"/>
    </xf>
    <xf numFmtId="43" fontId="33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2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view="pageBreakPreview" zoomScaleNormal="100" zoomScaleSheetLayoutView="100" workbookViewId="0">
      <selection activeCell="A2" sqref="A2:F2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8" t="s">
        <v>186</v>
      </c>
      <c r="B1" s="158"/>
      <c r="C1" s="158"/>
      <c r="D1" s="158"/>
      <c r="E1" s="158"/>
      <c r="F1" s="158"/>
    </row>
    <row r="2" spans="1:7" s="3" customFormat="1" ht="43.5" customHeight="1" x14ac:dyDescent="0.25">
      <c r="A2" s="159" t="s">
        <v>306</v>
      </c>
      <c r="B2" s="159"/>
      <c r="C2" s="159"/>
      <c r="D2" s="159"/>
      <c r="E2" s="159"/>
      <c r="F2" s="159"/>
    </row>
    <row r="3" spans="1:7" s="3" customFormat="1" ht="21.75" customHeight="1" x14ac:dyDescent="0.25">
      <c r="A3" s="160" t="s">
        <v>93</v>
      </c>
      <c r="B3" s="160"/>
      <c r="C3" s="160"/>
      <c r="D3" s="160"/>
      <c r="E3" s="160"/>
      <c r="F3" s="160"/>
    </row>
    <row r="4" spans="1:7" ht="18" customHeight="1" x14ac:dyDescent="0.25">
      <c r="A4" s="151" t="s">
        <v>94</v>
      </c>
      <c r="B4" s="151"/>
      <c r="C4" s="151"/>
      <c r="D4" s="151"/>
      <c r="E4" s="151"/>
      <c r="F4" s="151"/>
    </row>
    <row r="5" spans="1:7" ht="34.5" customHeight="1" x14ac:dyDescent="0.25">
      <c r="A5" s="161" t="s">
        <v>91</v>
      </c>
      <c r="B5" s="161"/>
      <c r="C5" s="161"/>
      <c r="D5" s="161"/>
      <c r="E5" s="161"/>
      <c r="F5" s="161"/>
    </row>
    <row r="6" spans="1:7" x14ac:dyDescent="0.25">
      <c r="A6" s="152" t="s">
        <v>111</v>
      </c>
      <c r="B6" s="152"/>
      <c r="C6" s="153" t="s">
        <v>92</v>
      </c>
      <c r="D6" s="154"/>
      <c r="E6" s="154"/>
      <c r="F6" s="155"/>
    </row>
    <row r="7" spans="1:7" x14ac:dyDescent="0.25">
      <c r="A7" s="152"/>
      <c r="B7" s="152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62" t="s">
        <v>95</v>
      </c>
      <c r="B8" s="163"/>
      <c r="C8" s="54">
        <f>$F$16+'РСТ РСО-А'!K6+'Расчет сбытовых надбавок'!$D$8+'Иные услуги '!$C$5</f>
        <v>3586.01</v>
      </c>
      <c r="D8" s="54">
        <f>$F$16+'РСТ РСО-А'!L6+'Расчет сбытовых надбавок'!$D$8+'Иные услуги '!$C$5</f>
        <v>4201.7700000000004</v>
      </c>
      <c r="E8" s="54">
        <f>$F$16+'РСТ РСО-А'!M6+'Расчет сбытовых надбавок'!$D$8+'Иные услуги '!$C$5</f>
        <v>4480.1200000000008</v>
      </c>
      <c r="F8" s="54">
        <f>$F$16+'РСТ РСО-А'!N6+'Расчет сбытовых надбавок'!$D$8+'Иные услуги '!$C$5</f>
        <v>4937.1400000000012</v>
      </c>
      <c r="G8" s="136">
        <f>C8</f>
        <v>3586.01</v>
      </c>
    </row>
    <row r="9" spans="1:7" s="2" customFormat="1" ht="14.25" customHeight="1" x14ac:dyDescent="0.25">
      <c r="A9" s="162" t="s">
        <v>96</v>
      </c>
      <c r="B9" s="163"/>
      <c r="C9" s="54">
        <f>$F$16+'РСТ РСО-А'!K6+'Расчет сбытовых надбавок'!$E$8+'Иные услуги '!$C$5</f>
        <v>3557.4100000000003</v>
      </c>
      <c r="D9" s="54">
        <f>$F$16+'РСТ РСО-А'!L6+'Расчет сбытовых надбавок'!$E$8+'Иные услуги '!$C$5</f>
        <v>4173.17</v>
      </c>
      <c r="E9" s="54">
        <f>$F$16+'РСТ РСО-А'!M6+'Расчет сбытовых надбавок'!$E$8+'Иные услуги '!$C$5</f>
        <v>4451.5200000000004</v>
      </c>
      <c r="F9" s="54">
        <f>$F$16+'РСТ РСО-А'!N6+'Расчет сбытовых надбавок'!$E$8+'Иные услуги '!$C$5</f>
        <v>4908.5400000000009</v>
      </c>
      <c r="G9" s="136">
        <f>D8</f>
        <v>4201.7700000000004</v>
      </c>
    </row>
    <row r="10" spans="1:7" s="2" customFormat="1" x14ac:dyDescent="0.25">
      <c r="A10" s="162" t="s">
        <v>97</v>
      </c>
      <c r="B10" s="163"/>
      <c r="C10" s="54">
        <f>$F$16+'РСТ РСО-А'!K6+'Расчет сбытовых надбавок'!$F$8+'Иные услуги '!$C$5</f>
        <v>3453.7200000000003</v>
      </c>
      <c r="D10" s="54">
        <f>$F$16+'РСТ РСО-А'!L6+'Расчет сбытовых надбавок'!$F$8+'Иные услуги '!$C$5</f>
        <v>4069.4800000000005</v>
      </c>
      <c r="E10" s="54">
        <f>$F$16+'РСТ РСО-А'!M6+'Расчет сбытовых надбавок'!$F$8+'Иные услуги '!$C$5</f>
        <v>4347.8300000000008</v>
      </c>
      <c r="F10" s="54">
        <f>$F$16+'РСТ РСО-А'!N6+'Расчет сбытовых надбавок'!$F$8+'Иные услуги '!$C$5</f>
        <v>4804.8500000000013</v>
      </c>
      <c r="G10" s="136">
        <f>E8</f>
        <v>4480.1200000000008</v>
      </c>
    </row>
    <row r="11" spans="1:7" s="2" customFormat="1" x14ac:dyDescent="0.25">
      <c r="A11" s="162" t="s">
        <v>98</v>
      </c>
      <c r="B11" s="163"/>
      <c r="C11" s="54">
        <f>$F$16+'РСТ РСО-А'!K6+'Расчет сбытовых надбавок'!$G$8+'Иные услуги '!$C$5</f>
        <v>3362.05</v>
      </c>
      <c r="D11" s="54">
        <f>$F$16+'РСТ РСО-А'!L6+'Расчет сбытовых надбавок'!$G$8+'Иные услуги '!$C$5</f>
        <v>3977.8100000000004</v>
      </c>
      <c r="E11" s="54">
        <f>$F$16+'РСТ РСО-А'!M6+'Расчет сбытовых надбавок'!$G$8+'Иные услуги '!$C$5</f>
        <v>4256.1600000000008</v>
      </c>
      <c r="F11" s="54">
        <f>$F$16+'РСТ РСО-А'!N6+'Расчет сбытовых надбавок'!$G$8+'Иные услуги '!$C$5</f>
        <v>4713.1800000000012</v>
      </c>
      <c r="G11" s="136">
        <f>F8</f>
        <v>4937.1400000000012</v>
      </c>
    </row>
    <row r="12" spans="1:7" x14ac:dyDescent="0.25">
      <c r="F12" s="111"/>
      <c r="G12" s="37">
        <f>C9</f>
        <v>3557.4100000000003</v>
      </c>
    </row>
    <row r="13" spans="1:7" ht="45.75" customHeight="1" x14ac:dyDescent="0.25">
      <c r="A13" s="156" t="s">
        <v>117</v>
      </c>
      <c r="B13" s="156"/>
      <c r="C13" s="156"/>
      <c r="D13" s="156"/>
      <c r="E13" s="156"/>
      <c r="F13" s="156"/>
      <c r="G13" s="37">
        <f>D9</f>
        <v>4173.17</v>
      </c>
    </row>
    <row r="14" spans="1:7" x14ac:dyDescent="0.25">
      <c r="B14" s="52"/>
      <c r="C14" s="52"/>
      <c r="D14" s="52"/>
      <c r="E14" s="52"/>
      <c r="F14" s="52"/>
      <c r="G14" s="37">
        <f>E9</f>
        <v>4451.5200000000004</v>
      </c>
    </row>
    <row r="15" spans="1:7" ht="31.5" x14ac:dyDescent="0.25">
      <c r="A15" s="12"/>
      <c r="B15" s="157" t="s">
        <v>12</v>
      </c>
      <c r="C15" s="157"/>
      <c r="D15" s="157"/>
      <c r="E15" s="10" t="s">
        <v>4</v>
      </c>
      <c r="F15" s="55" t="s">
        <v>56</v>
      </c>
      <c r="G15" s="37">
        <f>F9</f>
        <v>4908.5400000000009</v>
      </c>
    </row>
    <row r="16" spans="1:7" ht="31.5" x14ac:dyDescent="0.25">
      <c r="A16" s="53">
        <v>1</v>
      </c>
      <c r="B16" s="149" t="s">
        <v>72</v>
      </c>
      <c r="C16" s="149"/>
      <c r="D16" s="149"/>
      <c r="E16" s="56" t="s">
        <v>73</v>
      </c>
      <c r="F16" s="60">
        <f>ROUND(F17+F18*F19,2)+F28</f>
        <v>1438.4</v>
      </c>
      <c r="G16" s="37">
        <f>C10</f>
        <v>3453.7200000000003</v>
      </c>
    </row>
    <row r="17" spans="1:7" ht="31.5" x14ac:dyDescent="0.25">
      <c r="A17" s="53">
        <v>2</v>
      </c>
      <c r="B17" s="149" t="s">
        <v>74</v>
      </c>
      <c r="C17" s="149"/>
      <c r="D17" s="149"/>
      <c r="E17" s="56" t="s">
        <v>73</v>
      </c>
      <c r="F17" s="61" t="str">
        <f>АТС!B25</f>
        <v>783,38</v>
      </c>
      <c r="G17" s="37">
        <f>D10</f>
        <v>4069.4800000000005</v>
      </c>
    </row>
    <row r="18" spans="1:7" ht="36" customHeight="1" x14ac:dyDescent="0.25">
      <c r="A18" s="53">
        <v>3</v>
      </c>
      <c r="B18" s="149" t="s">
        <v>75</v>
      </c>
      <c r="C18" s="149"/>
      <c r="D18" s="149"/>
      <c r="E18" s="56" t="s">
        <v>76</v>
      </c>
      <c r="F18" s="61">
        <f>АТС!B24</f>
        <v>418034.47</v>
      </c>
      <c r="G18" s="37">
        <f>E10</f>
        <v>4347.8300000000008</v>
      </c>
    </row>
    <row r="19" spans="1:7" ht="30.75" customHeight="1" x14ac:dyDescent="0.25">
      <c r="A19" s="53">
        <v>4</v>
      </c>
      <c r="B19" s="149" t="s">
        <v>78</v>
      </c>
      <c r="C19" s="149" t="s">
        <v>77</v>
      </c>
      <c r="D19" s="149" t="s">
        <v>77</v>
      </c>
      <c r="E19" s="57" t="s">
        <v>77</v>
      </c>
      <c r="F19" s="62">
        <f>IF((F24+F25)-(F26+F27)&lt;=0,0,MAX(0,(F20+F21)-(F22+F23))/((F24+F25)-(F26+F27)))</f>
        <v>1.5669051197235028E-3</v>
      </c>
      <c r="G19" s="37">
        <f>F10</f>
        <v>4804.8500000000013</v>
      </c>
    </row>
    <row r="20" spans="1:7" ht="36" customHeight="1" x14ac:dyDescent="0.25">
      <c r="A20" s="53">
        <v>5</v>
      </c>
      <c r="B20" s="149" t="s">
        <v>79</v>
      </c>
      <c r="C20" s="149" t="s">
        <v>80</v>
      </c>
      <c r="D20" s="149" t="s">
        <v>46</v>
      </c>
      <c r="E20" s="58" t="s">
        <v>46</v>
      </c>
      <c r="F20" s="126">
        <v>182.63499999999999</v>
      </c>
      <c r="G20" s="37">
        <f>C11</f>
        <v>3362.05</v>
      </c>
    </row>
    <row r="21" spans="1:7" ht="33.75" customHeight="1" x14ac:dyDescent="0.25">
      <c r="A21" s="53">
        <v>6</v>
      </c>
      <c r="B21" s="149" t="s">
        <v>81</v>
      </c>
      <c r="C21" s="149" t="s">
        <v>80</v>
      </c>
      <c r="D21" s="149" t="s">
        <v>46</v>
      </c>
      <c r="E21" s="58" t="s">
        <v>46</v>
      </c>
      <c r="F21" s="73">
        <v>3.5670000000000002</v>
      </c>
      <c r="G21" s="37">
        <f>D11</f>
        <v>3977.8100000000004</v>
      </c>
    </row>
    <row r="22" spans="1:7" ht="33" customHeight="1" x14ac:dyDescent="0.25">
      <c r="A22" s="53">
        <v>7</v>
      </c>
      <c r="B22" s="149" t="s">
        <v>82</v>
      </c>
      <c r="C22" s="149" t="s">
        <v>80</v>
      </c>
      <c r="D22" s="149" t="s">
        <v>46</v>
      </c>
      <c r="E22" s="58" t="s">
        <v>46</v>
      </c>
      <c r="F22" s="73">
        <v>19.376999999999999</v>
      </c>
      <c r="G22" s="37">
        <f>E11</f>
        <v>4256.1600000000008</v>
      </c>
    </row>
    <row r="23" spans="1:7" ht="23.25" customHeight="1" x14ac:dyDescent="0.25">
      <c r="A23" s="53">
        <v>8</v>
      </c>
      <c r="B23" s="149" t="s">
        <v>83</v>
      </c>
      <c r="C23" s="149" t="s">
        <v>80</v>
      </c>
      <c r="D23" s="149" t="s">
        <v>46</v>
      </c>
      <c r="E23" s="58" t="s">
        <v>46</v>
      </c>
      <c r="F23" s="73">
        <v>78.459999999999994</v>
      </c>
      <c r="G23" s="37">
        <f>F11</f>
        <v>4713.1800000000012</v>
      </c>
    </row>
    <row r="24" spans="1:7" ht="30" customHeight="1" x14ac:dyDescent="0.25">
      <c r="A24" s="53">
        <v>9</v>
      </c>
      <c r="B24" s="149" t="s">
        <v>84</v>
      </c>
      <c r="C24" s="149" t="s">
        <v>85</v>
      </c>
      <c r="D24" s="149" t="s">
        <v>86</v>
      </c>
      <c r="E24" s="58" t="s">
        <v>86</v>
      </c>
      <c r="F24" s="112">
        <v>107438.073</v>
      </c>
    </row>
    <row r="25" spans="1:7" ht="35.25" customHeight="1" x14ac:dyDescent="0.25">
      <c r="A25" s="53">
        <v>10</v>
      </c>
      <c r="B25" s="149" t="s">
        <v>87</v>
      </c>
      <c r="C25" s="149" t="s">
        <v>85</v>
      </c>
      <c r="D25" s="149" t="s">
        <v>86</v>
      </c>
      <c r="E25" s="58" t="s">
        <v>86</v>
      </c>
      <c r="F25" s="112">
        <v>2686.9389999999999</v>
      </c>
    </row>
    <row r="26" spans="1:7" ht="34.5" customHeight="1" x14ac:dyDescent="0.25">
      <c r="A26" s="53">
        <v>11</v>
      </c>
      <c r="B26" s="149" t="s">
        <v>88</v>
      </c>
      <c r="C26" s="149" t="s">
        <v>85</v>
      </c>
      <c r="D26" s="149" t="s">
        <v>86</v>
      </c>
      <c r="E26" s="58" t="s">
        <v>86</v>
      </c>
      <c r="F26" s="112">
        <v>14500.404</v>
      </c>
    </row>
    <row r="27" spans="1:7" ht="34.5" customHeight="1" x14ac:dyDescent="0.25">
      <c r="A27" s="53">
        <v>12</v>
      </c>
      <c r="B27" s="149" t="s">
        <v>89</v>
      </c>
      <c r="C27" s="149" t="s">
        <v>85</v>
      </c>
      <c r="D27" s="149" t="s">
        <v>86</v>
      </c>
      <c r="E27" s="58" t="s">
        <v>86</v>
      </c>
      <c r="F27" s="112">
        <v>39230</v>
      </c>
    </row>
    <row r="28" spans="1:7" ht="42" customHeight="1" x14ac:dyDescent="0.25">
      <c r="A28" s="53">
        <v>13</v>
      </c>
      <c r="B28" s="149" t="s">
        <v>90</v>
      </c>
      <c r="C28" s="149"/>
      <c r="D28" s="149" t="s">
        <v>73</v>
      </c>
      <c r="E28" s="59" t="s">
        <v>73</v>
      </c>
      <c r="F28" s="138">
        <v>0</v>
      </c>
    </row>
    <row r="30" spans="1:7" ht="31.5" customHeight="1" x14ac:dyDescent="0.25">
      <c r="A30" s="150" t="s">
        <v>118</v>
      </c>
      <c r="B30" s="150"/>
      <c r="C30" s="150"/>
      <c r="D30" s="150"/>
      <c r="E30" s="150"/>
      <c r="F30" s="150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A3" sqref="A3:C3"/>
    </sheetView>
  </sheetViews>
  <sheetFormatPr defaultRowHeight="12.75" x14ac:dyDescent="0.2"/>
  <cols>
    <col min="1" max="1" width="86.75" style="40" customWidth="1"/>
    <col min="2" max="3" width="14" style="40" customWidth="1"/>
    <col min="4" max="4" width="13.625" style="40" customWidth="1"/>
    <col min="5" max="16384" width="9" style="40"/>
  </cols>
  <sheetData>
    <row r="1" spans="1:3" ht="47.25" customHeight="1" x14ac:dyDescent="0.2">
      <c r="A1" s="263" t="s">
        <v>185</v>
      </c>
      <c r="B1" s="263"/>
      <c r="C1" s="263"/>
    </row>
    <row r="2" spans="1:3" ht="18" x14ac:dyDescent="0.25">
      <c r="A2" s="41"/>
      <c r="B2" s="41"/>
      <c r="C2" s="41"/>
    </row>
    <row r="3" spans="1:3" ht="22.5" customHeight="1" x14ac:dyDescent="0.2">
      <c r="A3" s="264" t="s">
        <v>2379</v>
      </c>
      <c r="B3" s="264"/>
      <c r="C3" s="264"/>
    </row>
    <row r="4" spans="1:3" ht="36" customHeight="1" x14ac:dyDescent="0.2">
      <c r="A4" s="42" t="s">
        <v>12</v>
      </c>
      <c r="B4" s="43" t="s">
        <v>4</v>
      </c>
      <c r="C4" s="42" t="s">
        <v>56</v>
      </c>
    </row>
    <row r="5" spans="1:3" ht="44.25" customHeight="1" x14ac:dyDescent="0.2">
      <c r="A5" s="109" t="s">
        <v>184</v>
      </c>
      <c r="B5" s="43" t="s">
        <v>181</v>
      </c>
      <c r="C5" s="114">
        <v>3.3000000000000003</v>
      </c>
    </row>
    <row r="6" spans="1:3" ht="68.25" customHeight="1" x14ac:dyDescent="0.2">
      <c r="A6" s="46" t="s">
        <v>192</v>
      </c>
      <c r="B6" s="45" t="s">
        <v>182</v>
      </c>
      <c r="C6" s="115">
        <v>125457.48</v>
      </c>
    </row>
    <row r="7" spans="1:3" ht="48.75" customHeight="1" x14ac:dyDescent="0.2">
      <c r="A7" s="44" t="s">
        <v>193</v>
      </c>
      <c r="B7" s="45" t="s">
        <v>182</v>
      </c>
      <c r="C7" s="115">
        <v>197756.12</v>
      </c>
    </row>
    <row r="8" spans="1:3" ht="68.25" customHeight="1" x14ac:dyDescent="0.2">
      <c r="A8" s="46" t="s">
        <v>194</v>
      </c>
      <c r="B8" s="45" t="s">
        <v>182</v>
      </c>
      <c r="C8" s="115">
        <v>38790.47</v>
      </c>
    </row>
    <row r="9" spans="1:3" ht="38.25" customHeight="1" x14ac:dyDescent="0.2">
      <c r="A9" s="44" t="s">
        <v>195</v>
      </c>
      <c r="B9" s="45" t="s">
        <v>183</v>
      </c>
      <c r="C9" s="116">
        <v>110125.012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B36" sqref="B36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5" t="s">
        <v>165</v>
      </c>
      <c r="B1" s="165"/>
      <c r="C1" s="165"/>
      <c r="D1" s="165"/>
      <c r="E1" s="165"/>
    </row>
    <row r="2" spans="1:8" ht="39.75" customHeight="1" x14ac:dyDescent="0.25">
      <c r="A2" s="164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мае 2018г.</v>
      </c>
      <c r="B2" s="164"/>
      <c r="C2" s="164"/>
      <c r="D2" s="164"/>
      <c r="E2" s="164"/>
    </row>
    <row r="3" spans="1:8" x14ac:dyDescent="0.25">
      <c r="A3" s="39"/>
      <c r="B3" s="39"/>
      <c r="C3" s="39"/>
      <c r="D3" s="39"/>
      <c r="E3" s="39"/>
    </row>
    <row r="4" spans="1:8" x14ac:dyDescent="0.25">
      <c r="A4" s="160" t="s">
        <v>57</v>
      </c>
      <c r="B4" s="160"/>
      <c r="C4" s="160"/>
      <c r="D4" s="160"/>
      <c r="E4" s="160"/>
    </row>
    <row r="5" spans="1:8" ht="33" customHeight="1" x14ac:dyDescent="0.25">
      <c r="A5" s="151" t="s">
        <v>58</v>
      </c>
      <c r="B5" s="151"/>
      <c r="C5" s="151"/>
      <c r="D5" s="151"/>
      <c r="E5" s="151"/>
    </row>
    <row r="6" spans="1:8" x14ac:dyDescent="0.25">
      <c r="A6" s="39"/>
      <c r="B6" s="39"/>
      <c r="C6" s="39"/>
      <c r="D6" s="39"/>
      <c r="E6" s="39"/>
    </row>
    <row r="7" spans="1:8" x14ac:dyDescent="0.25">
      <c r="A7" s="63" t="s">
        <v>99</v>
      </c>
      <c r="B7" s="52"/>
      <c r="C7" s="52"/>
      <c r="D7" s="52"/>
      <c r="E7" s="52"/>
    </row>
    <row r="8" spans="1:8" x14ac:dyDescent="0.25">
      <c r="A8" s="168" t="s">
        <v>107</v>
      </c>
      <c r="B8" s="166" t="s">
        <v>92</v>
      </c>
      <c r="C8" s="166"/>
      <c r="D8" s="166"/>
      <c r="E8" s="166"/>
    </row>
    <row r="9" spans="1:8" x14ac:dyDescent="0.25">
      <c r="A9" s="169"/>
      <c r="B9" s="64" t="s">
        <v>0</v>
      </c>
      <c r="C9" s="64" t="s">
        <v>100</v>
      </c>
      <c r="D9" s="64" t="s">
        <v>101</v>
      </c>
      <c r="E9" s="64" t="s">
        <v>3</v>
      </c>
    </row>
    <row r="10" spans="1:8" x14ac:dyDescent="0.25">
      <c r="A10" s="68" t="s">
        <v>102</v>
      </c>
      <c r="B10" s="65"/>
      <c r="C10" s="65"/>
      <c r="D10" s="65"/>
      <c r="E10" s="65"/>
      <c r="G10" t="s">
        <v>189</v>
      </c>
    </row>
    <row r="11" spans="1:8" x14ac:dyDescent="0.25">
      <c r="A11" s="66" t="s">
        <v>95</v>
      </c>
      <c r="B11" s="67">
        <f t="shared" ref="B11:E14" si="0">B30</f>
        <v>2775.0800000000004</v>
      </c>
      <c r="C11" s="67">
        <f t="shared" si="0"/>
        <v>3390.8400000000006</v>
      </c>
      <c r="D11" s="67">
        <f t="shared" si="0"/>
        <v>3669.1900000000005</v>
      </c>
      <c r="E11" s="67">
        <f t="shared" si="0"/>
        <v>4126.21</v>
      </c>
      <c r="F11" s="37">
        <f>B11</f>
        <v>2775.0800000000004</v>
      </c>
      <c r="G11" s="37">
        <f>B16</f>
        <v>3557.1899999999996</v>
      </c>
      <c r="H11" s="37">
        <f>B21</f>
        <v>9729.630000000001</v>
      </c>
    </row>
    <row r="12" spans="1:8" x14ac:dyDescent="0.25">
      <c r="A12" s="66" t="s">
        <v>96</v>
      </c>
      <c r="B12" s="67">
        <f t="shared" si="0"/>
        <v>2759.4300000000003</v>
      </c>
      <c r="C12" s="67">
        <f t="shared" si="0"/>
        <v>3375.1900000000005</v>
      </c>
      <c r="D12" s="67">
        <f t="shared" si="0"/>
        <v>3653.5400000000004</v>
      </c>
      <c r="E12" s="67">
        <f t="shared" si="0"/>
        <v>4110.5600000000004</v>
      </c>
      <c r="F12" s="37">
        <f>C11</f>
        <v>3390.8400000000006</v>
      </c>
      <c r="G12" s="37">
        <f>C16</f>
        <v>4172.95</v>
      </c>
      <c r="H12" s="37">
        <f>C21</f>
        <v>10345.39</v>
      </c>
    </row>
    <row r="13" spans="1:8" x14ac:dyDescent="0.25">
      <c r="A13" s="66" t="s">
        <v>97</v>
      </c>
      <c r="B13" s="67">
        <f t="shared" si="0"/>
        <v>2702.67</v>
      </c>
      <c r="C13" s="67">
        <f t="shared" si="0"/>
        <v>3318.4300000000003</v>
      </c>
      <c r="D13" s="67">
        <f t="shared" si="0"/>
        <v>3596.78</v>
      </c>
      <c r="E13" s="67">
        <f t="shared" si="0"/>
        <v>4053.8</v>
      </c>
      <c r="F13" s="37">
        <f>D11</f>
        <v>3669.1900000000005</v>
      </c>
      <c r="G13" s="37">
        <f>D16</f>
        <v>4451.3</v>
      </c>
      <c r="H13" s="37">
        <f>D21</f>
        <v>10623.740000000002</v>
      </c>
    </row>
    <row r="14" spans="1:8" x14ac:dyDescent="0.25">
      <c r="A14" s="66" t="s">
        <v>98</v>
      </c>
      <c r="B14" s="67">
        <f t="shared" si="0"/>
        <v>2652.4900000000002</v>
      </c>
      <c r="C14" s="67">
        <f t="shared" si="0"/>
        <v>3268.2500000000005</v>
      </c>
      <c r="D14" s="67">
        <f t="shared" si="0"/>
        <v>3546.6000000000004</v>
      </c>
      <c r="E14" s="67">
        <f t="shared" si="0"/>
        <v>4003.6200000000003</v>
      </c>
      <c r="F14" s="37">
        <f>E11</f>
        <v>4126.21</v>
      </c>
      <c r="G14" s="37">
        <f>E16</f>
        <v>4908.32</v>
      </c>
      <c r="H14" s="37">
        <f>E21</f>
        <v>11080.76</v>
      </c>
    </row>
    <row r="15" spans="1:8" x14ac:dyDescent="0.25">
      <c r="A15" s="68" t="s">
        <v>103</v>
      </c>
      <c r="B15" s="65"/>
      <c r="C15" s="65"/>
      <c r="D15" s="65"/>
      <c r="E15" s="65"/>
      <c r="F15" s="37">
        <f>B12</f>
        <v>2759.4300000000003</v>
      </c>
      <c r="G15" s="37">
        <f>B17</f>
        <v>3529.05</v>
      </c>
      <c r="H15" s="37">
        <f>B22</f>
        <v>9602.98</v>
      </c>
    </row>
    <row r="16" spans="1:8" x14ac:dyDescent="0.25">
      <c r="A16" s="66" t="s">
        <v>95</v>
      </c>
      <c r="B16" s="67">
        <f>'Расчет сбытовых надбавок'!$D$21+'Иные услуги '!$C$5+'РСТ РСО-А'!K6+АТС!$B$12</f>
        <v>3557.1899999999996</v>
      </c>
      <c r="C16" s="67">
        <f>'Расчет сбытовых надбавок'!$D$21+'Иные услуги '!$C$5+'РСТ РСО-А'!L6+АТС!$B$12</f>
        <v>4172.95</v>
      </c>
      <c r="D16" s="67">
        <f>'Расчет сбытовых надбавок'!$D$21+'Иные услуги '!$C$5+'РСТ РСО-А'!M6+АТС!$B$12</f>
        <v>4451.3</v>
      </c>
      <c r="E16" s="67">
        <f>'Расчет сбытовых надбавок'!$D$21+'Иные услуги '!$C$5+'РСТ РСО-А'!N6+АТС!$B$12</f>
        <v>4908.32</v>
      </c>
      <c r="F16" s="37">
        <f>C12</f>
        <v>3375.1900000000005</v>
      </c>
      <c r="G16" s="37">
        <f>C17</f>
        <v>4144.8100000000004</v>
      </c>
      <c r="H16" s="37">
        <f>C22</f>
        <v>10218.740000000002</v>
      </c>
    </row>
    <row r="17" spans="1:8" x14ac:dyDescent="0.25">
      <c r="A17" s="66" t="s">
        <v>96</v>
      </c>
      <c r="B17" s="67">
        <f>'Расчет сбытовых надбавок'!$E$21+'Иные услуги '!$C$5+'РСТ РСО-А'!K6+АТС!$B$12</f>
        <v>3529.05</v>
      </c>
      <c r="C17" s="67">
        <f>'Расчет сбытовых надбавок'!$E$21+'Иные услуги '!$C$5+'РСТ РСО-А'!L6+АТС!$B$12</f>
        <v>4144.8100000000004</v>
      </c>
      <c r="D17" s="67">
        <f>'Расчет сбытовых надбавок'!$E$21+'Иные услуги '!$C$5+'РСТ РСО-А'!M6+АТС!$B$12</f>
        <v>4423.16</v>
      </c>
      <c r="E17" s="67">
        <f>'Расчет сбытовых надбавок'!$E$21+'Иные услуги '!$C$5+'РСТ РСО-А'!N6+АТС!$B$12</f>
        <v>4880.18</v>
      </c>
      <c r="F17" s="37">
        <f>D12</f>
        <v>3653.5400000000004</v>
      </c>
      <c r="G17" s="37">
        <f>D17</f>
        <v>4423.16</v>
      </c>
      <c r="H17" s="37">
        <f>D22</f>
        <v>10497.09</v>
      </c>
    </row>
    <row r="18" spans="1:8" x14ac:dyDescent="0.25">
      <c r="A18" s="66" t="s">
        <v>97</v>
      </c>
      <c r="B18" s="67">
        <f>'Расчет сбытовых надбавок'!$F$21+'Иные услуги '!$C$5+'РСТ РСО-А'!K6+АТС!$B$12</f>
        <v>3427.02</v>
      </c>
      <c r="C18" s="67">
        <f>'Расчет сбытовых надбавок'!$F$21+'Иные услуги '!$C$5+'РСТ РСО-А'!L6+АТС!$B$12</f>
        <v>4042.7800000000007</v>
      </c>
      <c r="D18" s="67">
        <f>'Расчет сбытовых надбавок'!$F$21+'Иные услуги '!$C$5+'РСТ РСО-А'!M6+АТС!$B$12</f>
        <v>4321.13</v>
      </c>
      <c r="E18" s="67">
        <f>'Расчет сбытовых надбавок'!$F$21+'Иные услуги '!$C$5+'РСТ РСО-А'!N6+АТС!$B$12</f>
        <v>4778.1500000000005</v>
      </c>
      <c r="F18" s="37">
        <f>E12</f>
        <v>4110.5600000000004</v>
      </c>
      <c r="G18" s="37">
        <f>E17</f>
        <v>4880.18</v>
      </c>
      <c r="H18" s="37">
        <f>E22</f>
        <v>10954.11</v>
      </c>
    </row>
    <row r="19" spans="1:8" x14ac:dyDescent="0.25">
      <c r="A19" s="66" t="s">
        <v>98</v>
      </c>
      <c r="B19" s="67">
        <f>'Расчет сбытовых надбавок'!$G$21+'Иные услуги '!$C$5+'РСТ РСО-А'!K6+АТС!$B$12</f>
        <v>3336.83</v>
      </c>
      <c r="C19" s="67">
        <f>'Расчет сбытовых надбавок'!$G$21+'Иные услуги '!$C$5+'РСТ РСО-А'!L6+АТС!$B$12</f>
        <v>3952.59</v>
      </c>
      <c r="D19" s="67">
        <f>'Расчет сбытовых надбавок'!$G$21+'Иные услуги '!$C$5+'РСТ РСО-А'!M6+АТС!$B$12</f>
        <v>4230.9400000000005</v>
      </c>
      <c r="E19" s="67">
        <f>'Расчет сбытовых надбавок'!$G$21+'Иные услуги '!$C$5+'РСТ РСО-А'!N6+АТС!$B$12</f>
        <v>4687.96</v>
      </c>
      <c r="F19" s="37">
        <f>B13</f>
        <v>2702.67</v>
      </c>
      <c r="G19" s="37">
        <f>B18</f>
        <v>3427.02</v>
      </c>
      <c r="H19" s="37">
        <f>B23</f>
        <v>9143.73</v>
      </c>
    </row>
    <row r="20" spans="1:8" x14ac:dyDescent="0.25">
      <c r="A20" s="68" t="s">
        <v>104</v>
      </c>
      <c r="B20" s="65"/>
      <c r="C20" s="65"/>
      <c r="D20" s="65"/>
      <c r="E20" s="65"/>
      <c r="F20" s="37">
        <f>C13</f>
        <v>3318.4300000000003</v>
      </c>
      <c r="G20" s="37">
        <f>C18</f>
        <v>4042.7800000000007</v>
      </c>
      <c r="H20" s="37">
        <f>C23</f>
        <v>9759.49</v>
      </c>
    </row>
    <row r="21" spans="1:8" x14ac:dyDescent="0.25">
      <c r="A21" s="66" t="s">
        <v>95</v>
      </c>
      <c r="B21" s="67">
        <f>'Расчет сбытовых надбавок'!$D$26+'Иные услуги '!$C$5+'РСТ РСО-А'!K$6+АТС!$B$13</f>
        <v>9729.630000000001</v>
      </c>
      <c r="C21" s="67">
        <f>'Расчет сбытовых надбавок'!$D$26+'Иные услуги '!$C$5+'РСТ РСО-А'!L$6+АТС!$B$13</f>
        <v>10345.39</v>
      </c>
      <c r="D21" s="67">
        <f>'Расчет сбытовых надбавок'!$D$26+'Иные услуги '!$C$5+'РСТ РСО-А'!M$6+АТС!$B$13</f>
        <v>10623.740000000002</v>
      </c>
      <c r="E21" s="67">
        <f>'Расчет сбытовых надбавок'!$D$26+'Иные услуги '!$C$5+'РСТ РСО-А'!N$6+АТС!$B$13</f>
        <v>11080.76</v>
      </c>
      <c r="F21" s="37">
        <f>D13</f>
        <v>3596.78</v>
      </c>
      <c r="G21" s="37">
        <f>D18</f>
        <v>4321.13</v>
      </c>
      <c r="H21" s="37">
        <f>D23</f>
        <v>10037.84</v>
      </c>
    </row>
    <row r="22" spans="1:8" x14ac:dyDescent="0.25">
      <c r="A22" s="66" t="s">
        <v>96</v>
      </c>
      <c r="B22" s="67">
        <f>'Расчет сбытовых надбавок'!$E$26+'Иные услуги '!$C$5+'РСТ РСО-А'!K$6+АТС!$B$13</f>
        <v>9602.98</v>
      </c>
      <c r="C22" s="67">
        <f>'Расчет сбытовых надбавок'!$E$26+'Иные услуги '!$C$5+'РСТ РСО-А'!L$6+АТС!$B$13</f>
        <v>10218.740000000002</v>
      </c>
      <c r="D22" s="67">
        <f>'Расчет сбытовых надбавок'!$E$26+'Иные услуги '!$C$5+'РСТ РСО-А'!M$6+АТС!$B$13</f>
        <v>10497.09</v>
      </c>
      <c r="E22" s="67">
        <f>'Расчет сбытовых надбавок'!$E$26+'Иные услуги '!$C$5+'РСТ РСО-А'!N$6+АТС!$B$13</f>
        <v>10954.11</v>
      </c>
      <c r="F22" s="37">
        <f>E13</f>
        <v>4053.8</v>
      </c>
      <c r="G22" s="37">
        <f>E18</f>
        <v>4778.1500000000005</v>
      </c>
      <c r="H22" s="37">
        <f>E23</f>
        <v>10494.86</v>
      </c>
    </row>
    <row r="23" spans="1:8" x14ac:dyDescent="0.25">
      <c r="A23" s="66" t="s">
        <v>97</v>
      </c>
      <c r="B23" s="67">
        <f>'Расчет сбытовых надбавок'!$F$26+'Иные услуги '!$C$5+'РСТ РСО-А'!K$6+АТС!$B$13</f>
        <v>9143.73</v>
      </c>
      <c r="C23" s="67">
        <f>'Расчет сбытовых надбавок'!$F$26+'Иные услуги '!$C$5+'РСТ РСО-А'!L$6+АТС!$B$13</f>
        <v>9759.49</v>
      </c>
      <c r="D23" s="67">
        <f>'Расчет сбытовых надбавок'!$F$26+'Иные услуги '!$C$5+'РСТ РСО-А'!M$6+АТС!$B$13</f>
        <v>10037.84</v>
      </c>
      <c r="E23" s="67">
        <f>'Расчет сбытовых надбавок'!$F$26+'Иные услуги '!$C$5+'РСТ РСО-А'!N$6+АТС!$B$13</f>
        <v>10494.86</v>
      </c>
      <c r="F23" s="37">
        <f>B14</f>
        <v>2652.4900000000002</v>
      </c>
      <c r="G23" s="37">
        <f>B19</f>
        <v>3336.83</v>
      </c>
      <c r="H23" s="37">
        <f>B24</f>
        <v>8737.74</v>
      </c>
    </row>
    <row r="24" spans="1:8" x14ac:dyDescent="0.25">
      <c r="A24" s="66" t="s">
        <v>98</v>
      </c>
      <c r="B24" s="67">
        <f>'Расчет сбытовых надбавок'!$G$26+'Иные услуги '!$C$5+'РСТ РСО-А'!K$6+АТС!$B$13</f>
        <v>8737.74</v>
      </c>
      <c r="C24" s="67">
        <f>'Расчет сбытовых надбавок'!$G$26+'Иные услуги '!$C$5+'РСТ РСО-А'!L$6+АТС!$B$13</f>
        <v>9353.5</v>
      </c>
      <c r="D24" s="67">
        <f>'Расчет сбытовых надбавок'!$G$26+'Иные услуги '!$C$5+'РСТ РСО-А'!M$6+АТС!$B$13</f>
        <v>9631.85</v>
      </c>
      <c r="E24" s="67">
        <f>'Расчет сбытовых надбавок'!$G$26+'Иные услуги '!$C$5+'РСТ РСО-А'!N$6+АТС!$B$13</f>
        <v>10088.870000000001</v>
      </c>
      <c r="F24" s="37">
        <f>C14</f>
        <v>3268.2500000000005</v>
      </c>
      <c r="G24" s="37">
        <f>C19</f>
        <v>3952.59</v>
      </c>
      <c r="H24" s="37">
        <f>C24</f>
        <v>9353.5</v>
      </c>
    </row>
    <row r="25" spans="1:8" x14ac:dyDescent="0.25">
      <c r="A25" s="167"/>
      <c r="B25" s="167"/>
      <c r="C25" s="167"/>
      <c r="D25" s="167"/>
      <c r="E25" s="167"/>
      <c r="F25" s="37">
        <f>D14</f>
        <v>3546.6000000000004</v>
      </c>
      <c r="G25" s="37">
        <f>D19</f>
        <v>4230.9400000000005</v>
      </c>
      <c r="H25" s="37">
        <f>D24</f>
        <v>9631.85</v>
      </c>
    </row>
    <row r="26" spans="1:8" x14ac:dyDescent="0.25">
      <c r="A26" s="91" t="s">
        <v>105</v>
      </c>
      <c r="B26" s="52"/>
      <c r="C26" s="52"/>
      <c r="D26" s="52"/>
      <c r="E26" s="52"/>
      <c r="F26" s="37">
        <f>E14</f>
        <v>4003.6200000000003</v>
      </c>
      <c r="G26" s="37">
        <f>E19</f>
        <v>4687.96</v>
      </c>
      <c r="H26" s="37">
        <f>E24</f>
        <v>10088.870000000001</v>
      </c>
    </row>
    <row r="27" spans="1:8" x14ac:dyDescent="0.25">
      <c r="A27" s="168" t="s">
        <v>107</v>
      </c>
      <c r="B27" s="166" t="s">
        <v>92</v>
      </c>
      <c r="C27" s="166"/>
      <c r="D27" s="166"/>
      <c r="E27" s="166"/>
    </row>
    <row r="28" spans="1:8" x14ac:dyDescent="0.25">
      <c r="A28" s="169"/>
      <c r="B28" s="64" t="s">
        <v>0</v>
      </c>
      <c r="C28" s="64" t="s">
        <v>100</v>
      </c>
      <c r="D28" s="64" t="s">
        <v>101</v>
      </c>
      <c r="E28" s="64" t="s">
        <v>3</v>
      </c>
    </row>
    <row r="29" spans="1:8" x14ac:dyDescent="0.25">
      <c r="A29" s="68" t="s">
        <v>102</v>
      </c>
      <c r="B29" s="65"/>
      <c r="C29" s="65"/>
      <c r="D29" s="65"/>
      <c r="E29" s="65"/>
    </row>
    <row r="30" spans="1:8" x14ac:dyDescent="0.25">
      <c r="A30" s="66" t="s">
        <v>95</v>
      </c>
      <c r="B30" s="69">
        <f>АТС!$B$15+'РСТ РСО-А'!K$6+'Иные услуги '!$C$5+'Расчет сбытовых надбавок'!$D31</f>
        <v>2775.0800000000004</v>
      </c>
      <c r="C30" s="69">
        <f>АТС!$B$15+'РСТ РСО-А'!L$6+'Иные услуги '!$C$5+'Расчет сбытовых надбавок'!$D31</f>
        <v>3390.8400000000006</v>
      </c>
      <c r="D30" s="69">
        <f>АТС!$B$15+'РСТ РСО-А'!M$6+'Иные услуги '!$C$5+'Расчет сбытовых надбавок'!$D31</f>
        <v>3669.1900000000005</v>
      </c>
      <c r="E30" s="69">
        <f>АТС!$B$15+'РСТ РСО-А'!N$6+'Иные услуги '!$C$5+'Расчет сбытовых надбавок'!$D31</f>
        <v>4126.21</v>
      </c>
    </row>
    <row r="31" spans="1:8" x14ac:dyDescent="0.25">
      <c r="A31" s="66" t="s">
        <v>96</v>
      </c>
      <c r="B31" s="69">
        <f>АТС!$B$15+'РСТ РСО-А'!K$6+'Иные услуги '!$C$5+'Расчет сбытовых надбавок'!$E$31</f>
        <v>2759.4300000000003</v>
      </c>
      <c r="C31" s="69">
        <f>АТС!$B$15+'РСТ РСО-А'!L$6+'Иные услуги '!$C$5+'Расчет сбытовых надбавок'!$E$31</f>
        <v>3375.1900000000005</v>
      </c>
      <c r="D31" s="69">
        <f>АТС!$B$15+'РСТ РСО-А'!M$6+'Иные услуги '!$C$5+'Расчет сбытовых надбавок'!$E$31</f>
        <v>3653.5400000000004</v>
      </c>
      <c r="E31" s="69">
        <f>АТС!$B$15+'РСТ РСО-А'!N$6+'Иные услуги '!$C$5+'Расчет сбытовых надбавок'!$E$31</f>
        <v>4110.5600000000004</v>
      </c>
    </row>
    <row r="32" spans="1:8" x14ac:dyDescent="0.25">
      <c r="A32" s="66" t="s">
        <v>97</v>
      </c>
      <c r="B32" s="69">
        <f>АТС!$B$15+'РСТ РСО-А'!K$6+'Иные услуги '!$C$5+'Расчет сбытовых надбавок'!$F$31</f>
        <v>2702.67</v>
      </c>
      <c r="C32" s="69">
        <f>АТС!$B$15+'РСТ РСО-А'!L$6+'Иные услуги '!$C$5+'Расчет сбытовых надбавок'!$F$31</f>
        <v>3318.4300000000003</v>
      </c>
      <c r="D32" s="69">
        <f>АТС!$B$15+'РСТ РСО-А'!M$6+'Иные услуги '!$C$5+'Расчет сбытовых надбавок'!$F$31</f>
        <v>3596.78</v>
      </c>
      <c r="E32" s="69">
        <f>АТС!$B$15+'РСТ РСО-А'!N$6+'Иные услуги '!$C$5+'Расчет сбытовых надбавок'!$F$31</f>
        <v>4053.8</v>
      </c>
    </row>
    <row r="33" spans="1:6" x14ac:dyDescent="0.25">
      <c r="A33" s="66" t="s">
        <v>98</v>
      </c>
      <c r="B33" s="69">
        <f>АТС!$B$15+'РСТ РСО-А'!K$6+'Иные услуги '!$C$5+'Расчет сбытовых надбавок'!$G$31</f>
        <v>2652.4900000000002</v>
      </c>
      <c r="C33" s="69">
        <f>АТС!$B$15+'РСТ РСО-А'!L$6+'Иные услуги '!$C$5+'Расчет сбытовых надбавок'!$G$31</f>
        <v>3268.2500000000005</v>
      </c>
      <c r="D33" s="69">
        <f>АТС!$B$15+'РСТ РСО-А'!M$6+'Иные услуги '!$C$5+'Расчет сбытовых надбавок'!$G$31</f>
        <v>3546.6000000000004</v>
      </c>
      <c r="E33" s="69">
        <f>АТС!$B$15+'РСТ РСО-А'!N$6+'Иные услуги '!$C$5+'Расчет сбытовых надбавок'!$G$31</f>
        <v>4003.6200000000003</v>
      </c>
    </row>
    <row r="34" spans="1:6" x14ac:dyDescent="0.25">
      <c r="A34" s="68" t="s">
        <v>106</v>
      </c>
      <c r="B34" s="70"/>
      <c r="C34" s="70"/>
      <c r="D34" s="70"/>
      <c r="E34" s="70"/>
    </row>
    <row r="35" spans="1:6" x14ac:dyDescent="0.25">
      <c r="A35" s="66" t="s">
        <v>95</v>
      </c>
      <c r="B35" s="69">
        <f>АТС!$B$16+'РСТ РСО-А'!K$6+'Иные услуги '!$C$5+'Расчет сбытовых надбавок'!$D$36</f>
        <v>4856.75</v>
      </c>
      <c r="C35" s="69">
        <f>АТС!$B$16+'РСТ РСО-А'!L$6+'Иные услуги '!$C$5+'Расчет сбытовых надбавок'!$D$36</f>
        <v>5472.51</v>
      </c>
      <c r="D35" s="69">
        <f>АТС!$B$16+'РСТ РСО-А'!M$6+'Иные услуги '!$C$5+'Расчет сбытовых надбавок'!$D$36</f>
        <v>5750.8600000000006</v>
      </c>
      <c r="E35" s="69">
        <f>АТС!$B$16+'РСТ РСО-А'!N$6+'Иные услуги '!$C$5+'Расчет сбытовых надбавок'!$D$36</f>
        <v>6207.880000000001</v>
      </c>
      <c r="F35" s="37">
        <f>B35</f>
        <v>4856.75</v>
      </c>
    </row>
    <row r="36" spans="1:6" x14ac:dyDescent="0.25">
      <c r="A36" s="66" t="s">
        <v>96</v>
      </c>
      <c r="B36" s="69">
        <f>АТС!$B$16+'РСТ РСО-А'!K$6+'Иные услуги '!$C$5+'Расчет сбытовых надбавок'!$E$36</f>
        <v>4807.87</v>
      </c>
      <c r="C36" s="69">
        <f>АТС!$B$16+'РСТ РСО-А'!L$6+'Иные услуги '!$C$5+'Расчет сбытовых надбавок'!$E$36</f>
        <v>5423.63</v>
      </c>
      <c r="D36" s="69">
        <f>АТС!$B$16+'РСТ РСО-А'!M$6+'Иные услуги '!$C$5+'Расчет сбытовых надбавок'!$E$36</f>
        <v>5701.9800000000005</v>
      </c>
      <c r="E36" s="69">
        <f>АТС!$B$16+'РСТ РСО-А'!N$6+'Иные услуги '!$C$5+'Расчет сбытовых надбавок'!$E$36</f>
        <v>6159.0000000000009</v>
      </c>
      <c r="F36" s="37">
        <f>C35</f>
        <v>5472.51</v>
      </c>
    </row>
    <row r="37" spans="1:6" x14ac:dyDescent="0.25">
      <c r="A37" s="66" t="s">
        <v>97</v>
      </c>
      <c r="B37" s="69">
        <f>АТС!$B$16+'РСТ РСО-А'!K$6+'Иные услуги '!$C$5+'Расчет сбытовых надбавок'!$F$36</f>
        <v>4630.6299999999992</v>
      </c>
      <c r="C37" s="69">
        <f>АТС!$B$16+'РСТ РСО-А'!L$6+'Иные услуги '!$C$5+'Расчет сбытовых надбавок'!$F$36</f>
        <v>5246.3899999999994</v>
      </c>
      <c r="D37" s="69">
        <f>АТС!$B$16+'РСТ РСО-А'!M$6+'Иные услуги '!$C$5+'Расчет сбытовых надбавок'!$F$36</f>
        <v>5524.74</v>
      </c>
      <c r="E37" s="69">
        <f>АТС!$B$16+'РСТ РСО-А'!N$6+'Иные услуги '!$C$5+'Расчет сбытовых надбавок'!$F$36</f>
        <v>5981.76</v>
      </c>
      <c r="F37" s="37">
        <f>D35</f>
        <v>5750.8600000000006</v>
      </c>
    </row>
    <row r="38" spans="1:6" x14ac:dyDescent="0.25">
      <c r="A38" s="66" t="s">
        <v>98</v>
      </c>
      <c r="B38" s="69">
        <f>АТС!$B$16+'РСТ РСО-А'!K$6+'Иные услуги '!$C$5+'Расчет сбытовых надбавок'!$G$36</f>
        <v>4473.95</v>
      </c>
      <c r="C38" s="69">
        <f>АТС!$B$16+'РСТ РСО-А'!L$6+'Иные услуги '!$C$5+'Расчет сбытовых надбавок'!$G$36</f>
        <v>5089.71</v>
      </c>
      <c r="D38" s="69">
        <f>АТС!$B$16+'РСТ РСО-А'!M$6+'Иные услуги '!$C$5+'Расчет сбытовых надбавок'!$G$36</f>
        <v>5368.06</v>
      </c>
      <c r="E38" s="69">
        <f>АТС!$B$16+'РСТ РСО-А'!N$6+'Иные услуги '!$C$5+'Расчет сбытовых надбавок'!$G$36</f>
        <v>5825.0800000000008</v>
      </c>
      <c r="F38" s="37">
        <f>E35</f>
        <v>6207.880000000001</v>
      </c>
    </row>
    <row r="39" spans="1:6" x14ac:dyDescent="0.25">
      <c r="F39" s="37">
        <f>B36</f>
        <v>4807.87</v>
      </c>
    </row>
    <row r="40" spans="1:6" x14ac:dyDescent="0.25">
      <c r="F40" s="37">
        <f>C36</f>
        <v>5423.63</v>
      </c>
    </row>
    <row r="41" spans="1:6" x14ac:dyDescent="0.25">
      <c r="F41" s="37">
        <f>D36</f>
        <v>5701.9800000000005</v>
      </c>
    </row>
    <row r="42" spans="1:6" x14ac:dyDescent="0.25">
      <c r="F42" s="37">
        <f>E36</f>
        <v>6159.0000000000009</v>
      </c>
    </row>
    <row r="43" spans="1:6" x14ac:dyDescent="0.25">
      <c r="F43" s="37">
        <f>B37</f>
        <v>4630.6299999999992</v>
      </c>
    </row>
    <row r="44" spans="1:6" x14ac:dyDescent="0.25">
      <c r="F44" s="37">
        <f>C37</f>
        <v>5246.3899999999994</v>
      </c>
    </row>
    <row r="45" spans="1:6" x14ac:dyDescent="0.25">
      <c r="F45" s="37">
        <f>D37</f>
        <v>5524.74</v>
      </c>
    </row>
    <row r="46" spans="1:6" x14ac:dyDescent="0.25">
      <c r="F46" s="37">
        <f>E37</f>
        <v>5981.76</v>
      </c>
    </row>
    <row r="47" spans="1:6" x14ac:dyDescent="0.25">
      <c r="F47" s="37">
        <f>B38</f>
        <v>4473.95</v>
      </c>
    </row>
    <row r="48" spans="1:6" x14ac:dyDescent="0.25">
      <c r="F48" s="37">
        <f>C38</f>
        <v>5089.71</v>
      </c>
    </row>
    <row r="49" spans="6:6" x14ac:dyDescent="0.25">
      <c r="F49" s="37">
        <f>D38</f>
        <v>5368.06</v>
      </c>
    </row>
    <row r="50" spans="6:6" x14ac:dyDescent="0.25">
      <c r="F50" s="37">
        <f>E38</f>
        <v>5825.0800000000008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J152" activePane="bottomRight" state="frozen"/>
      <selection pane="topRight" activeCell="B1" sqref="B1"/>
      <selection pane="bottomLeft" activeCell="A5" sqref="A5"/>
      <selection pane="bottomRight" activeCell="D145" sqref="D145"/>
    </sheetView>
  </sheetViews>
  <sheetFormatPr defaultRowHeight="15" x14ac:dyDescent="0.25"/>
  <cols>
    <col min="1" max="1" width="14.25" style="74" customWidth="1"/>
    <col min="2" max="9" width="12" style="74" customWidth="1"/>
    <col min="10" max="10" width="12.375" style="74" customWidth="1"/>
    <col min="11" max="11" width="12.625" style="74" customWidth="1"/>
    <col min="12" max="12" width="11.75" style="74" customWidth="1"/>
    <col min="13" max="25" width="12" style="74" customWidth="1"/>
    <col min="26" max="26" width="9" style="40"/>
    <col min="27" max="27" width="11.25" style="40" customWidth="1"/>
    <col min="28" max="16384" width="9" style="40"/>
  </cols>
  <sheetData>
    <row r="1" spans="1:27" s="86" customFormat="1" ht="44.25" customHeight="1" x14ac:dyDescent="0.25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">
        <v>2378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108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51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4" t="s">
        <v>119</v>
      </c>
    </row>
    <row r="9" spans="1:27" s="86" customFormat="1" x14ac:dyDescent="0.25">
      <c r="A9" s="84" t="s">
        <v>120</v>
      </c>
      <c r="B9" s="84"/>
      <c r="C9" s="84"/>
      <c r="D9" s="85"/>
      <c r="E9" s="85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</row>
    <row r="10" spans="1:27" x14ac:dyDescent="0.25">
      <c r="A10" s="83" t="s">
        <v>149</v>
      </c>
      <c r="B10" s="75"/>
      <c r="C10" s="75"/>
      <c r="D10" s="75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6">
        <f>АТС!A41</f>
        <v>43221</v>
      </c>
      <c r="B15" s="80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2785.42</v>
      </c>
      <c r="C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2722.42</v>
      </c>
      <c r="D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2721.81</v>
      </c>
      <c r="E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2721.23</v>
      </c>
      <c r="F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2721.38</v>
      </c>
      <c r="G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2720.85</v>
      </c>
      <c r="H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2719.17</v>
      </c>
      <c r="I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2789.43</v>
      </c>
      <c r="J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2732.23</v>
      </c>
      <c r="K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2731.71</v>
      </c>
      <c r="L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2731.39</v>
      </c>
      <c r="M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2731.87</v>
      </c>
      <c r="N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2730.51</v>
      </c>
      <c r="O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2729.69</v>
      </c>
      <c r="P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2733.38</v>
      </c>
      <c r="Q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2732.08</v>
      </c>
      <c r="R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2732.37</v>
      </c>
      <c r="S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2731.44</v>
      </c>
      <c r="T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2735.2799999999997</v>
      </c>
      <c r="U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2757.89</v>
      </c>
      <c r="V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2760.42</v>
      </c>
      <c r="W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2741.06</v>
      </c>
      <c r="X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2887.2</v>
      </c>
      <c r="Y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2878.46</v>
      </c>
      <c r="AA15" s="77"/>
    </row>
    <row r="16" spans="1:27" x14ac:dyDescent="0.2">
      <c r="A16" s="76">
        <f>A15+1</f>
        <v>43222</v>
      </c>
      <c r="B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2786.77</v>
      </c>
      <c r="C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2721.22</v>
      </c>
      <c r="D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2711.44</v>
      </c>
      <c r="E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2720.66</v>
      </c>
      <c r="F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2720.51</v>
      </c>
      <c r="G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2718.99</v>
      </c>
      <c r="H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2713.09</v>
      </c>
      <c r="I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2790.64</v>
      </c>
      <c r="J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2732.0299999999997</v>
      </c>
      <c r="K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2732.91</v>
      </c>
      <c r="L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2732.49</v>
      </c>
      <c r="M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2731.41</v>
      </c>
      <c r="N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2731.31</v>
      </c>
      <c r="O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2730.85</v>
      </c>
      <c r="P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2735.94</v>
      </c>
      <c r="Q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2734.99</v>
      </c>
      <c r="R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2734.08</v>
      </c>
      <c r="S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2732.83</v>
      </c>
      <c r="T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2735.96</v>
      </c>
      <c r="U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2760.2</v>
      </c>
      <c r="V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2765.24</v>
      </c>
      <c r="W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2742.73</v>
      </c>
      <c r="X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2893.59</v>
      </c>
      <c r="Y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2855.18</v>
      </c>
    </row>
    <row r="17" spans="1:25" x14ac:dyDescent="0.2">
      <c r="A17" s="76">
        <f t="shared" ref="A17:A45" si="0">A16+1</f>
        <v>43223</v>
      </c>
      <c r="B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2800.73</v>
      </c>
      <c r="C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2711.1800000000003</v>
      </c>
      <c r="D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2710.6499999999996</v>
      </c>
      <c r="E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2710.68</v>
      </c>
      <c r="F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2710.77</v>
      </c>
      <c r="G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2719.18</v>
      </c>
      <c r="H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2702.55</v>
      </c>
      <c r="I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2795.64</v>
      </c>
      <c r="J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2710.58</v>
      </c>
      <c r="K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2711.0299999999997</v>
      </c>
      <c r="L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2710.92</v>
      </c>
      <c r="M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2710.7799999999997</v>
      </c>
      <c r="N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2709.94</v>
      </c>
      <c r="O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2710.5699999999997</v>
      </c>
      <c r="P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2715.67</v>
      </c>
      <c r="Q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2716.45</v>
      </c>
      <c r="R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2715.2</v>
      </c>
      <c r="S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2715.13</v>
      </c>
      <c r="T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2734.62</v>
      </c>
      <c r="U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2746.02</v>
      </c>
      <c r="V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2748.14</v>
      </c>
      <c r="W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2743.73</v>
      </c>
      <c r="X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2750.5699999999997</v>
      </c>
      <c r="Y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2758.94</v>
      </c>
    </row>
    <row r="18" spans="1:25" x14ac:dyDescent="0.2">
      <c r="A18" s="76">
        <f t="shared" si="0"/>
        <v>43224</v>
      </c>
      <c r="B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2706.31</v>
      </c>
      <c r="C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2749.83</v>
      </c>
      <c r="D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2799.67</v>
      </c>
      <c r="E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2798.05</v>
      </c>
      <c r="F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2856.6499999999996</v>
      </c>
      <c r="G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2923.46</v>
      </c>
      <c r="H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3120.1800000000003</v>
      </c>
      <c r="I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2861.5</v>
      </c>
      <c r="J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2951.7</v>
      </c>
      <c r="K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2827.4700000000003</v>
      </c>
      <c r="L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2709.66</v>
      </c>
      <c r="M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2709.59</v>
      </c>
      <c r="N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2709.06</v>
      </c>
      <c r="O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2727.1</v>
      </c>
      <c r="P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2729.98</v>
      </c>
      <c r="Q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2777.14</v>
      </c>
      <c r="R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2777.51</v>
      </c>
      <c r="S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2777.04</v>
      </c>
      <c r="T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2831.8599999999997</v>
      </c>
      <c r="U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2839.17</v>
      </c>
      <c r="V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2735.51</v>
      </c>
      <c r="W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2736.92</v>
      </c>
      <c r="X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2921.56</v>
      </c>
      <c r="Y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2730.25</v>
      </c>
    </row>
    <row r="19" spans="1:25" x14ac:dyDescent="0.2">
      <c r="A19" s="76">
        <f t="shared" si="0"/>
        <v>43225</v>
      </c>
      <c r="B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2702.95</v>
      </c>
      <c r="C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2730.2799999999997</v>
      </c>
      <c r="D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2769.68</v>
      </c>
      <c r="E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2801.5</v>
      </c>
      <c r="F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2835.51</v>
      </c>
      <c r="G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2855.84</v>
      </c>
      <c r="H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2856.3999999999996</v>
      </c>
      <c r="I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2712.75</v>
      </c>
      <c r="J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2901.16</v>
      </c>
      <c r="K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2888.67</v>
      </c>
      <c r="L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2829.64</v>
      </c>
      <c r="M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2888.12</v>
      </c>
      <c r="N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2887.95</v>
      </c>
      <c r="O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2886.85</v>
      </c>
      <c r="P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2885.21</v>
      </c>
      <c r="Q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2886.9399999999996</v>
      </c>
      <c r="R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2886.95</v>
      </c>
      <c r="S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2884.83</v>
      </c>
      <c r="T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2884.71</v>
      </c>
      <c r="U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2885.79</v>
      </c>
      <c r="V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2730.48</v>
      </c>
      <c r="W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2756.45</v>
      </c>
      <c r="X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3019.26</v>
      </c>
      <c r="Y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2753.81</v>
      </c>
    </row>
    <row r="20" spans="1:25" x14ac:dyDescent="0.2">
      <c r="A20" s="76">
        <f t="shared" si="0"/>
        <v>43226</v>
      </c>
      <c r="B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2702.24</v>
      </c>
      <c r="C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2739.54</v>
      </c>
      <c r="D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2778.63</v>
      </c>
      <c r="E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2810.94</v>
      </c>
      <c r="F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2844.2799999999997</v>
      </c>
      <c r="G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2854.84</v>
      </c>
      <c r="H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2856.51</v>
      </c>
      <c r="I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2712.83</v>
      </c>
      <c r="J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2893.5</v>
      </c>
      <c r="K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2887.87</v>
      </c>
      <c r="L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2829.04</v>
      </c>
      <c r="M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2887.55</v>
      </c>
      <c r="N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2887.77</v>
      </c>
      <c r="O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2953.1400000000003</v>
      </c>
      <c r="P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2953.3199999999997</v>
      </c>
      <c r="Q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2926.13</v>
      </c>
      <c r="R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2926.1</v>
      </c>
      <c r="S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2925.7799999999997</v>
      </c>
      <c r="T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2922.96</v>
      </c>
      <c r="U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2920.35</v>
      </c>
      <c r="V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2730.6099999999997</v>
      </c>
      <c r="W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2829.77</v>
      </c>
      <c r="X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3140.66</v>
      </c>
      <c r="Y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2734.1099999999997</v>
      </c>
    </row>
    <row r="21" spans="1:25" x14ac:dyDescent="0.2">
      <c r="A21" s="76">
        <f t="shared" si="0"/>
        <v>43227</v>
      </c>
      <c r="B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2702.61</v>
      </c>
      <c r="C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2748.45</v>
      </c>
      <c r="D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2796.43</v>
      </c>
      <c r="E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2784.74</v>
      </c>
      <c r="F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2855.06</v>
      </c>
      <c r="G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2857.0699999999997</v>
      </c>
      <c r="H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2861.6499999999996</v>
      </c>
      <c r="I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2716.72</v>
      </c>
      <c r="J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2829.13</v>
      </c>
      <c r="K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2729.45</v>
      </c>
      <c r="L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2711.72</v>
      </c>
      <c r="M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2712.14</v>
      </c>
      <c r="N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2712.17</v>
      </c>
      <c r="O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2730</v>
      </c>
      <c r="P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2729.5</v>
      </c>
      <c r="Q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2729.7200000000003</v>
      </c>
      <c r="R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2729.04</v>
      </c>
      <c r="S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2774.37</v>
      </c>
      <c r="T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2727.16</v>
      </c>
      <c r="U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2836.5699999999997</v>
      </c>
      <c r="V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2736.33</v>
      </c>
      <c r="W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2736.63</v>
      </c>
      <c r="X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2920.16</v>
      </c>
      <c r="Y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2730.45</v>
      </c>
    </row>
    <row r="22" spans="1:25" x14ac:dyDescent="0.2">
      <c r="A22" s="76">
        <f t="shared" si="0"/>
        <v>43228</v>
      </c>
      <c r="B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2700.33</v>
      </c>
      <c r="C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2745.72</v>
      </c>
      <c r="D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2796.93</v>
      </c>
      <c r="E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2796.54</v>
      </c>
      <c r="F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2854.48</v>
      </c>
      <c r="G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2855.8199999999997</v>
      </c>
      <c r="H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3115.3599999999997</v>
      </c>
      <c r="I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2781.8199999999997</v>
      </c>
      <c r="J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2979.1400000000003</v>
      </c>
      <c r="K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2828.42</v>
      </c>
      <c r="L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2728.99</v>
      </c>
      <c r="M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2711.43</v>
      </c>
      <c r="N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2776.68</v>
      </c>
      <c r="O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2776.29</v>
      </c>
      <c r="P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2775.8999999999996</v>
      </c>
      <c r="Q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2775.26</v>
      </c>
      <c r="R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2774.31</v>
      </c>
      <c r="S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2772.45</v>
      </c>
      <c r="T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2771.76</v>
      </c>
      <c r="U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2828.84</v>
      </c>
      <c r="V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2705.13</v>
      </c>
      <c r="W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2731.65</v>
      </c>
      <c r="X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3019.59</v>
      </c>
      <c r="Y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2710.75</v>
      </c>
    </row>
    <row r="23" spans="1:25" x14ac:dyDescent="0.2">
      <c r="A23" s="76">
        <f t="shared" si="0"/>
        <v>43229</v>
      </c>
      <c r="B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2704.5</v>
      </c>
      <c r="C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2751.91</v>
      </c>
      <c r="D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2802.21</v>
      </c>
      <c r="E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2835.0299999999997</v>
      </c>
      <c r="F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2858.9300000000003</v>
      </c>
      <c r="G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2860.2799999999997</v>
      </c>
      <c r="H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2869.31</v>
      </c>
      <c r="I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2744.1</v>
      </c>
      <c r="J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2943.0299999999997</v>
      </c>
      <c r="K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2768.98</v>
      </c>
      <c r="L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2770.54</v>
      </c>
      <c r="M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2770.66</v>
      </c>
      <c r="N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2769.59</v>
      </c>
      <c r="O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2769.8</v>
      </c>
      <c r="P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2770.0699999999997</v>
      </c>
      <c r="Q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2769.73</v>
      </c>
      <c r="R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2768.38</v>
      </c>
      <c r="S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2767.77</v>
      </c>
      <c r="T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2768.69</v>
      </c>
      <c r="U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2824.23</v>
      </c>
      <c r="V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2728.06</v>
      </c>
      <c r="W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2727.6099999999997</v>
      </c>
      <c r="X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3134.84</v>
      </c>
      <c r="Y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2700.5299999999997</v>
      </c>
    </row>
    <row r="24" spans="1:25" x14ac:dyDescent="0.2">
      <c r="A24" s="76">
        <f t="shared" si="0"/>
        <v>43230</v>
      </c>
      <c r="B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2704.98</v>
      </c>
      <c r="C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2750.61</v>
      </c>
      <c r="D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2769.1</v>
      </c>
      <c r="E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2800.11</v>
      </c>
      <c r="F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2800.44</v>
      </c>
      <c r="G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2802.22</v>
      </c>
      <c r="H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2820.76</v>
      </c>
      <c r="I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2717.88</v>
      </c>
      <c r="J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2771.02</v>
      </c>
      <c r="K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2726.44</v>
      </c>
      <c r="L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2711.31</v>
      </c>
      <c r="M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2710.92</v>
      </c>
      <c r="N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2711.08</v>
      </c>
      <c r="O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2711.06</v>
      </c>
      <c r="P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2711.08</v>
      </c>
      <c r="Q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2710.98</v>
      </c>
      <c r="R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2709.75</v>
      </c>
      <c r="S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2773.85</v>
      </c>
      <c r="T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2726.23</v>
      </c>
      <c r="U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2834.6099999999997</v>
      </c>
      <c r="V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2719.96</v>
      </c>
      <c r="W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2732.26</v>
      </c>
      <c r="X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3021.0699999999997</v>
      </c>
      <c r="Y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2741.2</v>
      </c>
    </row>
    <row r="25" spans="1:25" x14ac:dyDescent="0.2">
      <c r="A25" s="76">
        <f t="shared" si="0"/>
        <v>43231</v>
      </c>
      <c r="B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2704.87</v>
      </c>
      <c r="C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2750.42</v>
      </c>
      <c r="D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2766.39</v>
      </c>
      <c r="E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2784.24</v>
      </c>
      <c r="F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2833.05</v>
      </c>
      <c r="G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2858.81</v>
      </c>
      <c r="H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2855.33</v>
      </c>
      <c r="I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2699.6</v>
      </c>
      <c r="J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2771.4700000000003</v>
      </c>
      <c r="K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2724.46</v>
      </c>
      <c r="L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2709.99</v>
      </c>
      <c r="M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2708.3</v>
      </c>
      <c r="N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2708.86</v>
      </c>
      <c r="O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2709.74</v>
      </c>
      <c r="P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2708.47</v>
      </c>
      <c r="Q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2708.14</v>
      </c>
      <c r="R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2709.19</v>
      </c>
      <c r="S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2708.64</v>
      </c>
      <c r="T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2709.04</v>
      </c>
      <c r="U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2731.8199999999997</v>
      </c>
      <c r="V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2716.72</v>
      </c>
      <c r="W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2731.34</v>
      </c>
      <c r="X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3020.71</v>
      </c>
      <c r="Y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2734.05</v>
      </c>
    </row>
    <row r="26" spans="1:25" x14ac:dyDescent="0.2">
      <c r="A26" s="76">
        <f t="shared" si="0"/>
        <v>43232</v>
      </c>
      <c r="B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2706.68</v>
      </c>
      <c r="C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2751.24</v>
      </c>
      <c r="D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2770.3199999999997</v>
      </c>
      <c r="E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2800.04</v>
      </c>
      <c r="F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2832.88</v>
      </c>
      <c r="G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2833.4</v>
      </c>
      <c r="H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3115.56</v>
      </c>
      <c r="I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2748.38</v>
      </c>
      <c r="J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2947.3900000000003</v>
      </c>
      <c r="K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2825.1099999999997</v>
      </c>
      <c r="L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2773.66</v>
      </c>
      <c r="M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2773.61</v>
      </c>
      <c r="N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2774.26</v>
      </c>
      <c r="O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2826.84</v>
      </c>
      <c r="P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2826.35</v>
      </c>
      <c r="Q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2826.6499999999996</v>
      </c>
      <c r="R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2886.8999999999996</v>
      </c>
      <c r="S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2828.38</v>
      </c>
      <c r="T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2775.08</v>
      </c>
      <c r="U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2755.69</v>
      </c>
      <c r="V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2731.8599999999997</v>
      </c>
      <c r="W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2730.6</v>
      </c>
      <c r="X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3146.29</v>
      </c>
      <c r="Y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2722.55</v>
      </c>
    </row>
    <row r="27" spans="1:25" x14ac:dyDescent="0.2">
      <c r="A27" s="76">
        <f t="shared" si="0"/>
        <v>43233</v>
      </c>
      <c r="B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2708.64</v>
      </c>
      <c r="C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2748.84</v>
      </c>
      <c r="D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2768.1099999999997</v>
      </c>
      <c r="E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2801.48</v>
      </c>
      <c r="F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2834.31</v>
      </c>
      <c r="G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2834.37</v>
      </c>
      <c r="H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3120.21</v>
      </c>
      <c r="I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2751.43</v>
      </c>
      <c r="J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2948.55</v>
      </c>
      <c r="K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2887.04</v>
      </c>
      <c r="L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2806.19</v>
      </c>
      <c r="M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2806.12</v>
      </c>
      <c r="N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2827.75</v>
      </c>
      <c r="O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2886.33</v>
      </c>
      <c r="P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2886.4300000000003</v>
      </c>
      <c r="Q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2887.6</v>
      </c>
      <c r="R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2955.08</v>
      </c>
      <c r="S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2889.0299999999997</v>
      </c>
      <c r="T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2828.83</v>
      </c>
      <c r="U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2832.19</v>
      </c>
      <c r="V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2734.09</v>
      </c>
      <c r="W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2751.83</v>
      </c>
      <c r="X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3147.34</v>
      </c>
      <c r="Y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2749.1099999999997</v>
      </c>
    </row>
    <row r="28" spans="1:25" x14ac:dyDescent="0.2">
      <c r="A28" s="76">
        <f t="shared" si="0"/>
        <v>43234</v>
      </c>
      <c r="B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2709.8199999999997</v>
      </c>
      <c r="C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2723.68</v>
      </c>
      <c r="D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2771.96</v>
      </c>
      <c r="E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2803.17</v>
      </c>
      <c r="F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2837.31</v>
      </c>
      <c r="G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2859.51</v>
      </c>
      <c r="H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2860.9700000000003</v>
      </c>
      <c r="I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2697.98</v>
      </c>
      <c r="J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2827.06</v>
      </c>
      <c r="K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2711.73</v>
      </c>
      <c r="L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2751.99</v>
      </c>
      <c r="M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2747.33</v>
      </c>
      <c r="N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2700.15</v>
      </c>
      <c r="O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2692.6099999999997</v>
      </c>
      <c r="P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2709.24</v>
      </c>
      <c r="Q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2709.99</v>
      </c>
      <c r="R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2713.67</v>
      </c>
      <c r="S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2732.86</v>
      </c>
      <c r="T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2715.6800000000003</v>
      </c>
      <c r="U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2745.42</v>
      </c>
      <c r="V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2753.23</v>
      </c>
      <c r="W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2749.96</v>
      </c>
      <c r="X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3033.5699999999997</v>
      </c>
      <c r="Y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2719.38</v>
      </c>
    </row>
    <row r="29" spans="1:25" x14ac:dyDescent="0.2">
      <c r="A29" s="76">
        <f t="shared" si="0"/>
        <v>43235</v>
      </c>
      <c r="B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2704.74</v>
      </c>
      <c r="C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2718.56</v>
      </c>
      <c r="D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2767.1</v>
      </c>
      <c r="E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2798.43</v>
      </c>
      <c r="F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2833.1899999999996</v>
      </c>
      <c r="G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2858.6400000000003</v>
      </c>
      <c r="H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2862.4799999999996</v>
      </c>
      <c r="I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2693.9</v>
      </c>
      <c r="J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2825.92</v>
      </c>
      <c r="K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2709</v>
      </c>
      <c r="L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2740.02</v>
      </c>
      <c r="M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2740.89</v>
      </c>
      <c r="N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2698.86</v>
      </c>
      <c r="O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2691.5099999999998</v>
      </c>
      <c r="P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2707.72</v>
      </c>
      <c r="Q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2708.91</v>
      </c>
      <c r="R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2712.3999999999996</v>
      </c>
      <c r="S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2731.31</v>
      </c>
      <c r="T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2714.2799999999997</v>
      </c>
      <c r="U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2743.18</v>
      </c>
      <c r="V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2750.89</v>
      </c>
      <c r="W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2747.58</v>
      </c>
      <c r="X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3028.9700000000003</v>
      </c>
      <c r="Y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2733.0299999999997</v>
      </c>
    </row>
    <row r="30" spans="1:25" x14ac:dyDescent="0.2">
      <c r="A30" s="76">
        <f t="shared" si="0"/>
        <v>43236</v>
      </c>
      <c r="B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2707.2799999999997</v>
      </c>
      <c r="C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2721.6</v>
      </c>
      <c r="D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2766.96</v>
      </c>
      <c r="E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2745.75</v>
      </c>
      <c r="F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2798.82</v>
      </c>
      <c r="G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2801.29</v>
      </c>
      <c r="H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2750.85</v>
      </c>
      <c r="I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2752.24</v>
      </c>
      <c r="J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2775.7799999999997</v>
      </c>
      <c r="K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2693.41</v>
      </c>
      <c r="L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2744.08</v>
      </c>
      <c r="M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2750.54</v>
      </c>
      <c r="N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2701.81</v>
      </c>
      <c r="O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2701.94</v>
      </c>
      <c r="P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2701.95</v>
      </c>
      <c r="Q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2702.06</v>
      </c>
      <c r="R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2701.93</v>
      </c>
      <c r="S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2701.75</v>
      </c>
      <c r="T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2700.79</v>
      </c>
      <c r="U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2708.09</v>
      </c>
      <c r="V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2712.79</v>
      </c>
      <c r="W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2748.3599999999997</v>
      </c>
      <c r="X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2971.19</v>
      </c>
      <c r="Y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2791.66</v>
      </c>
    </row>
    <row r="31" spans="1:25" x14ac:dyDescent="0.2">
      <c r="A31" s="76">
        <f t="shared" si="0"/>
        <v>43237</v>
      </c>
      <c r="B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2694.7799999999997</v>
      </c>
      <c r="C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2701.9</v>
      </c>
      <c r="D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2705.68</v>
      </c>
      <c r="E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2703.42</v>
      </c>
      <c r="F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2706.93</v>
      </c>
      <c r="G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2719.19</v>
      </c>
      <c r="H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2748.84</v>
      </c>
      <c r="I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2819.8</v>
      </c>
      <c r="J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2729.93</v>
      </c>
      <c r="K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2712.7</v>
      </c>
      <c r="L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2706.1</v>
      </c>
      <c r="M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2703.13</v>
      </c>
      <c r="N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2711.29</v>
      </c>
      <c r="O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2712.23</v>
      </c>
      <c r="P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2711.26</v>
      </c>
      <c r="Q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2714.15</v>
      </c>
      <c r="R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2719.63</v>
      </c>
      <c r="S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2717.47</v>
      </c>
      <c r="T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2714.41</v>
      </c>
      <c r="U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2746.05</v>
      </c>
      <c r="V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2754.16</v>
      </c>
      <c r="W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2752.14</v>
      </c>
      <c r="X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2846.13</v>
      </c>
      <c r="Y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2761.26</v>
      </c>
    </row>
    <row r="32" spans="1:25" x14ac:dyDescent="0.2">
      <c r="A32" s="76">
        <f t="shared" si="0"/>
        <v>43238</v>
      </c>
      <c r="B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2692.5</v>
      </c>
      <c r="C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2723.19</v>
      </c>
      <c r="D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2749.3</v>
      </c>
      <c r="E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2717.98</v>
      </c>
      <c r="F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2785.3999999999996</v>
      </c>
      <c r="G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2800.19</v>
      </c>
      <c r="H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2751.05</v>
      </c>
      <c r="I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2750.17</v>
      </c>
      <c r="J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2775.79</v>
      </c>
      <c r="K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2710.97</v>
      </c>
      <c r="L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2710.7799999999997</v>
      </c>
      <c r="M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2710.58</v>
      </c>
      <c r="N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2710.16</v>
      </c>
      <c r="O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2710.02</v>
      </c>
      <c r="P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2710.12</v>
      </c>
      <c r="Q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2711.29</v>
      </c>
      <c r="R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2715.18</v>
      </c>
      <c r="S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2781.83</v>
      </c>
      <c r="T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2780.58</v>
      </c>
      <c r="U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2838.73</v>
      </c>
      <c r="V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2738.6</v>
      </c>
      <c r="W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2741.97</v>
      </c>
      <c r="X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2929.3199999999997</v>
      </c>
      <c r="Y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2761.67</v>
      </c>
    </row>
    <row r="33" spans="1:25" x14ac:dyDescent="0.2">
      <c r="A33" s="76">
        <f t="shared" si="0"/>
        <v>43239</v>
      </c>
      <c r="B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2710.43</v>
      </c>
      <c r="C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2756.67</v>
      </c>
      <c r="D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2807.02</v>
      </c>
      <c r="E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2805.26</v>
      </c>
      <c r="F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2864.1099999999997</v>
      </c>
      <c r="G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2861.9300000000003</v>
      </c>
      <c r="H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2864.34</v>
      </c>
      <c r="I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2752.61</v>
      </c>
      <c r="J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2830.3</v>
      </c>
      <c r="K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2830.6</v>
      </c>
      <c r="L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2829.8199999999997</v>
      </c>
      <c r="M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2829.93</v>
      </c>
      <c r="N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2829.6800000000003</v>
      </c>
      <c r="O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2829.54</v>
      </c>
      <c r="P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2830.9</v>
      </c>
      <c r="Q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2834.52</v>
      </c>
      <c r="R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2893.21</v>
      </c>
      <c r="S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2890.9399999999996</v>
      </c>
      <c r="T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2892.58</v>
      </c>
      <c r="U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3097.1099999999997</v>
      </c>
      <c r="V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2737.25</v>
      </c>
      <c r="W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2739.6099999999997</v>
      </c>
      <c r="X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3152.18</v>
      </c>
      <c r="Y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2706.4</v>
      </c>
    </row>
    <row r="34" spans="1:25" x14ac:dyDescent="0.2">
      <c r="A34" s="76">
        <f t="shared" si="0"/>
        <v>43240</v>
      </c>
      <c r="B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2716.2</v>
      </c>
      <c r="C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2753.46</v>
      </c>
      <c r="D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2804.09</v>
      </c>
      <c r="E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2803.4</v>
      </c>
      <c r="F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2858.2200000000003</v>
      </c>
      <c r="G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2855.9700000000003</v>
      </c>
      <c r="H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3060.13</v>
      </c>
      <c r="I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2805.16</v>
      </c>
      <c r="J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3023.31</v>
      </c>
      <c r="K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2888.77</v>
      </c>
      <c r="L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2830.67</v>
      </c>
      <c r="M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2830.5699999999997</v>
      </c>
      <c r="N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2852.64</v>
      </c>
      <c r="O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2888.8</v>
      </c>
      <c r="P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2890.51</v>
      </c>
      <c r="Q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2933.21</v>
      </c>
      <c r="R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2931.71</v>
      </c>
      <c r="S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2893.77</v>
      </c>
      <c r="T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2894.23</v>
      </c>
      <c r="U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3094.09</v>
      </c>
      <c r="V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2734.14</v>
      </c>
      <c r="W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2758.47</v>
      </c>
      <c r="X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3097.6899999999996</v>
      </c>
      <c r="Y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2721.99</v>
      </c>
    </row>
    <row r="35" spans="1:25" x14ac:dyDescent="0.2">
      <c r="A35" s="76">
        <f t="shared" si="0"/>
        <v>43241</v>
      </c>
      <c r="B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2695.2599999999998</v>
      </c>
      <c r="C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2717.97</v>
      </c>
      <c r="D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2747.58</v>
      </c>
      <c r="E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2765.95</v>
      </c>
      <c r="F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2856.4300000000003</v>
      </c>
      <c r="G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2858.96</v>
      </c>
      <c r="H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2803.1</v>
      </c>
      <c r="I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2725.2200000000003</v>
      </c>
      <c r="J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2828.06</v>
      </c>
      <c r="K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2712.15</v>
      </c>
      <c r="L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2711.88</v>
      </c>
      <c r="M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2710.83</v>
      </c>
      <c r="N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2708.59</v>
      </c>
      <c r="O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2708.79</v>
      </c>
      <c r="P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2709.14</v>
      </c>
      <c r="Q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2708.93</v>
      </c>
      <c r="R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2724.1</v>
      </c>
      <c r="S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2772.06</v>
      </c>
      <c r="T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2771.18</v>
      </c>
      <c r="U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2911.27</v>
      </c>
      <c r="V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2728.06</v>
      </c>
      <c r="W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2728.37</v>
      </c>
      <c r="X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3003.85</v>
      </c>
      <c r="Y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2678.45</v>
      </c>
    </row>
    <row r="36" spans="1:25" x14ac:dyDescent="0.2">
      <c r="A36" s="76">
        <f t="shared" si="0"/>
        <v>43242</v>
      </c>
      <c r="B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2696.06</v>
      </c>
      <c r="C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2712.05</v>
      </c>
      <c r="D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2740.24</v>
      </c>
      <c r="E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2784.62</v>
      </c>
      <c r="F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2838.6</v>
      </c>
      <c r="G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2794.44</v>
      </c>
      <c r="H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2813.16</v>
      </c>
      <c r="I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2742.12</v>
      </c>
      <c r="J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2769.84</v>
      </c>
      <c r="K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2726.05</v>
      </c>
      <c r="L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2708.13</v>
      </c>
      <c r="M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2707.39</v>
      </c>
      <c r="N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2706.36</v>
      </c>
      <c r="O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2706.35</v>
      </c>
      <c r="P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2706.51</v>
      </c>
      <c r="Q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2707.2799999999997</v>
      </c>
      <c r="R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2706.7799999999997</v>
      </c>
      <c r="S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2705.76</v>
      </c>
      <c r="T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2722.9</v>
      </c>
      <c r="U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2902.46</v>
      </c>
      <c r="V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2720.55</v>
      </c>
      <c r="W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2727.39</v>
      </c>
      <c r="X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3007.19</v>
      </c>
      <c r="Y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2708.83</v>
      </c>
    </row>
    <row r="37" spans="1:25" x14ac:dyDescent="0.2">
      <c r="A37" s="76">
        <f t="shared" si="0"/>
        <v>43243</v>
      </c>
      <c r="B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2690.92</v>
      </c>
      <c r="C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2715.9</v>
      </c>
      <c r="D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2795</v>
      </c>
      <c r="E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2829.49</v>
      </c>
      <c r="F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2956.9700000000003</v>
      </c>
      <c r="G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2913.91</v>
      </c>
      <c r="H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2809.66</v>
      </c>
      <c r="I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2742.02</v>
      </c>
      <c r="J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2769.23</v>
      </c>
      <c r="K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2732.51</v>
      </c>
      <c r="L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2715.04</v>
      </c>
      <c r="M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2714.01</v>
      </c>
      <c r="N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2713.8</v>
      </c>
      <c r="O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2714.74</v>
      </c>
      <c r="P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2714.51</v>
      </c>
      <c r="Q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2715.8</v>
      </c>
      <c r="R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2713.92</v>
      </c>
      <c r="S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2712.6</v>
      </c>
      <c r="T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2713.1499999999996</v>
      </c>
      <c r="U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2754.09</v>
      </c>
      <c r="V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2748.16</v>
      </c>
      <c r="W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2757.63</v>
      </c>
      <c r="X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3025.45</v>
      </c>
      <c r="Y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2734.99</v>
      </c>
    </row>
    <row r="38" spans="1:25" x14ac:dyDescent="0.2">
      <c r="A38" s="76">
        <f t="shared" si="0"/>
        <v>43244</v>
      </c>
      <c r="B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2698.96</v>
      </c>
      <c r="C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2724.76</v>
      </c>
      <c r="D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2794.51</v>
      </c>
      <c r="E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2826.08</v>
      </c>
      <c r="F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2848.37</v>
      </c>
      <c r="G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2850.83</v>
      </c>
      <c r="H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2814.12</v>
      </c>
      <c r="I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2691.45</v>
      </c>
      <c r="J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2772.37</v>
      </c>
      <c r="K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2716.51</v>
      </c>
      <c r="L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2716.79</v>
      </c>
      <c r="M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2716.1099999999997</v>
      </c>
      <c r="N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2733.04</v>
      </c>
      <c r="O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2715.25</v>
      </c>
      <c r="P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2715.3199999999997</v>
      </c>
      <c r="Q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2715.6499999999996</v>
      </c>
      <c r="R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2711.06</v>
      </c>
      <c r="S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2726.08</v>
      </c>
      <c r="T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2725.2799999999997</v>
      </c>
      <c r="U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2871.3599999999997</v>
      </c>
      <c r="V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2727.95</v>
      </c>
      <c r="W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2742.01</v>
      </c>
      <c r="X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3013.18</v>
      </c>
      <c r="Y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2726.3</v>
      </c>
    </row>
    <row r="39" spans="1:25" x14ac:dyDescent="0.2">
      <c r="A39" s="76">
        <f t="shared" si="0"/>
        <v>43245</v>
      </c>
      <c r="B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2699.1</v>
      </c>
      <c r="C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2723.77</v>
      </c>
      <c r="D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2793.64</v>
      </c>
      <c r="E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2827.6400000000003</v>
      </c>
      <c r="F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2851.5299999999997</v>
      </c>
      <c r="G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2853.2799999999997</v>
      </c>
      <c r="H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2818.24</v>
      </c>
      <c r="I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2695.49</v>
      </c>
      <c r="J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2776.15</v>
      </c>
      <c r="K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2714.25</v>
      </c>
      <c r="L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2697.27</v>
      </c>
      <c r="M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2696.6499999999996</v>
      </c>
      <c r="N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2713.04</v>
      </c>
      <c r="O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2713.37</v>
      </c>
      <c r="P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2713.37</v>
      </c>
      <c r="Q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2713.7</v>
      </c>
      <c r="R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2712.59</v>
      </c>
      <c r="S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2729.0299999999997</v>
      </c>
      <c r="T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2725.34</v>
      </c>
      <c r="U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2871.29</v>
      </c>
      <c r="V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2707.99</v>
      </c>
      <c r="W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2729.42</v>
      </c>
      <c r="X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3015.46</v>
      </c>
      <c r="Y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2747.74</v>
      </c>
    </row>
    <row r="40" spans="1:25" x14ac:dyDescent="0.2">
      <c r="A40" s="76">
        <f t="shared" si="0"/>
        <v>43246</v>
      </c>
      <c r="B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2702.33</v>
      </c>
      <c r="C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2748.08</v>
      </c>
      <c r="D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2798.76</v>
      </c>
      <c r="E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2833.2799999999997</v>
      </c>
      <c r="F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2878.0699999999997</v>
      </c>
      <c r="G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2879.17</v>
      </c>
      <c r="H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2853.87</v>
      </c>
      <c r="I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2692.7799999999997</v>
      </c>
      <c r="J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2880.06</v>
      </c>
      <c r="K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2724.68</v>
      </c>
      <c r="L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2724.73</v>
      </c>
      <c r="M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2724.68</v>
      </c>
      <c r="N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2772.0699999999997</v>
      </c>
      <c r="O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2772.02</v>
      </c>
      <c r="P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2771.64</v>
      </c>
      <c r="Q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2771.52</v>
      </c>
      <c r="R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2771.35</v>
      </c>
      <c r="S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2723.9700000000003</v>
      </c>
      <c r="T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2723.65</v>
      </c>
      <c r="U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2868.85</v>
      </c>
      <c r="V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2709.09</v>
      </c>
      <c r="W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2733.55</v>
      </c>
      <c r="X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3129.87</v>
      </c>
      <c r="Y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2730.8599999999997</v>
      </c>
    </row>
    <row r="41" spans="1:25" x14ac:dyDescent="0.2">
      <c r="A41" s="76">
        <f t="shared" si="0"/>
        <v>43247</v>
      </c>
      <c r="B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2710.2</v>
      </c>
      <c r="C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2754.45</v>
      </c>
      <c r="D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2804.18</v>
      </c>
      <c r="E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2838.46</v>
      </c>
      <c r="F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2884.2200000000003</v>
      </c>
      <c r="G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2923.64</v>
      </c>
      <c r="H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3118.71</v>
      </c>
      <c r="I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2857.21</v>
      </c>
      <c r="J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3015.92</v>
      </c>
      <c r="K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2824.18</v>
      </c>
      <c r="L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2773.94</v>
      </c>
      <c r="M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2774.04</v>
      </c>
      <c r="N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2804.63</v>
      </c>
      <c r="O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2804.72</v>
      </c>
      <c r="P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2826</v>
      </c>
      <c r="Q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2825.9300000000003</v>
      </c>
      <c r="R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2773.92</v>
      </c>
      <c r="S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2772.83</v>
      </c>
      <c r="T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2772.39</v>
      </c>
      <c r="U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2907.75</v>
      </c>
      <c r="V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2734.16</v>
      </c>
      <c r="W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2745.49</v>
      </c>
      <c r="X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3144.42</v>
      </c>
      <c r="Y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2725.84</v>
      </c>
    </row>
    <row r="42" spans="1:25" x14ac:dyDescent="0.2">
      <c r="A42" s="76">
        <f t="shared" si="0"/>
        <v>43248</v>
      </c>
      <c r="B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2696.88</v>
      </c>
      <c r="C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2750.69</v>
      </c>
      <c r="D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2770.16</v>
      </c>
      <c r="E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2768.24</v>
      </c>
      <c r="F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2883.04</v>
      </c>
      <c r="G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2882.5699999999997</v>
      </c>
      <c r="H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2802.15</v>
      </c>
      <c r="I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2712.4300000000003</v>
      </c>
      <c r="J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2766.08</v>
      </c>
      <c r="K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2697.68</v>
      </c>
      <c r="L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2699.63</v>
      </c>
      <c r="M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2699.73</v>
      </c>
      <c r="N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2700.29</v>
      </c>
      <c r="O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2701.76</v>
      </c>
      <c r="P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2701.76</v>
      </c>
      <c r="Q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2702.54</v>
      </c>
      <c r="R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2701.81</v>
      </c>
      <c r="S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2699.41</v>
      </c>
      <c r="T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2703.21</v>
      </c>
      <c r="U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2866.41</v>
      </c>
      <c r="V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2730.21</v>
      </c>
      <c r="W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2730.7799999999997</v>
      </c>
      <c r="X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3092.75</v>
      </c>
      <c r="Y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2723.66</v>
      </c>
    </row>
    <row r="43" spans="1:25" x14ac:dyDescent="0.2">
      <c r="A43" s="76">
        <f t="shared" si="0"/>
        <v>43249</v>
      </c>
      <c r="B43" s="129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2692.91</v>
      </c>
      <c r="C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2746.5</v>
      </c>
      <c r="D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2765.73</v>
      </c>
      <c r="E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2763.36</v>
      </c>
      <c r="F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2863.05</v>
      </c>
      <c r="G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2880.46</v>
      </c>
      <c r="H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2799.52</v>
      </c>
      <c r="I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2729.88</v>
      </c>
      <c r="J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2723.68</v>
      </c>
      <c r="K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2702.75</v>
      </c>
      <c r="L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2730.0699999999997</v>
      </c>
      <c r="M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2744.04</v>
      </c>
      <c r="N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2727.26</v>
      </c>
      <c r="O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2743.95</v>
      </c>
      <c r="P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2726.5</v>
      </c>
      <c r="Q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2734.81</v>
      </c>
      <c r="R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2711.54</v>
      </c>
      <c r="S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2707.35</v>
      </c>
      <c r="T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2706.67</v>
      </c>
      <c r="U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2875.24</v>
      </c>
      <c r="V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2728.12</v>
      </c>
      <c r="W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2726.38</v>
      </c>
      <c r="X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3086.64</v>
      </c>
      <c r="Y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2741.79</v>
      </c>
    </row>
    <row r="44" spans="1:25" x14ac:dyDescent="0.2">
      <c r="A44" s="76">
        <f t="shared" si="0"/>
        <v>43250</v>
      </c>
      <c r="B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2689.5699999999997</v>
      </c>
      <c r="C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2717.96</v>
      </c>
      <c r="D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2765.67</v>
      </c>
      <c r="E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2762.14</v>
      </c>
      <c r="F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2826.29</v>
      </c>
      <c r="G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2851.12</v>
      </c>
      <c r="H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2801.14</v>
      </c>
      <c r="I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2697.09</v>
      </c>
      <c r="J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2768.42</v>
      </c>
      <c r="K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2704.77</v>
      </c>
      <c r="L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2707.87</v>
      </c>
      <c r="M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2707.5299999999997</v>
      </c>
      <c r="N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2707.12</v>
      </c>
      <c r="O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2707.8199999999997</v>
      </c>
      <c r="P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2707.25</v>
      </c>
      <c r="Q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2708.09</v>
      </c>
      <c r="R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2706.85</v>
      </c>
      <c r="S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2707.25</v>
      </c>
      <c r="T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2724.68</v>
      </c>
      <c r="U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2872.1</v>
      </c>
      <c r="V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2731.61</v>
      </c>
      <c r="W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2728.0299999999997</v>
      </c>
      <c r="X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3082.5699999999997</v>
      </c>
      <c r="Y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2740.59</v>
      </c>
    </row>
    <row r="45" spans="1:25" x14ac:dyDescent="0.2">
      <c r="A45" s="76">
        <f t="shared" si="0"/>
        <v>43251</v>
      </c>
      <c r="B45" s="129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2692.29</v>
      </c>
      <c r="C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2718.41</v>
      </c>
      <c r="D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2766.44</v>
      </c>
      <c r="E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2765.7799999999997</v>
      </c>
      <c r="F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2831.1099999999997</v>
      </c>
      <c r="G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2857.75</v>
      </c>
      <c r="H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2802.4700000000003</v>
      </c>
      <c r="I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2690.85</v>
      </c>
      <c r="J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2769.34</v>
      </c>
      <c r="K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2693.76</v>
      </c>
      <c r="L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2723.74</v>
      </c>
      <c r="M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2723.54</v>
      </c>
      <c r="N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2697.79</v>
      </c>
      <c r="O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2704.36</v>
      </c>
      <c r="P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2706.73</v>
      </c>
      <c r="Q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2707.72</v>
      </c>
      <c r="R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2708.3199999999997</v>
      </c>
      <c r="S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2707.7799999999997</v>
      </c>
      <c r="T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2725.05</v>
      </c>
      <c r="U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2872.74</v>
      </c>
      <c r="V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2733.25</v>
      </c>
      <c r="W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2729.75</v>
      </c>
      <c r="X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2951.79</v>
      </c>
      <c r="Y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2790.09</v>
      </c>
    </row>
    <row r="47" spans="1:25" x14ac:dyDescent="0.25">
      <c r="A47" s="83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6">
        <f t="shared" ref="A52:A82" si="1">A15</f>
        <v>43221</v>
      </c>
      <c r="B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2769.6</v>
      </c>
      <c r="C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2707.6</v>
      </c>
      <c r="D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2707</v>
      </c>
      <c r="E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2706.44</v>
      </c>
      <c r="F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2706.59</v>
      </c>
      <c r="G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2706.06</v>
      </c>
      <c r="H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2704.4</v>
      </c>
      <c r="I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2773.55</v>
      </c>
      <c r="J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2717.26</v>
      </c>
      <c r="K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2716.75</v>
      </c>
      <c r="L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2716.43</v>
      </c>
      <c r="M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2716.91</v>
      </c>
      <c r="N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2715.5699999999997</v>
      </c>
      <c r="O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2714.76</v>
      </c>
      <c r="P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2718.39</v>
      </c>
      <c r="Q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2717.12</v>
      </c>
      <c r="R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2717.4</v>
      </c>
      <c r="S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2716.48</v>
      </c>
      <c r="T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2720.27</v>
      </c>
      <c r="U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2742.51</v>
      </c>
      <c r="V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2745</v>
      </c>
      <c r="W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2725.95</v>
      </c>
      <c r="X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2869.76</v>
      </c>
      <c r="Y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2861.1499999999996</v>
      </c>
      <c r="AA52" s="77"/>
    </row>
    <row r="53" spans="1:27" x14ac:dyDescent="0.2">
      <c r="A53" s="76">
        <f t="shared" si="1"/>
        <v>43222</v>
      </c>
      <c r="B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2770.93</v>
      </c>
      <c r="C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2706.43</v>
      </c>
      <c r="D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2696.81</v>
      </c>
      <c r="E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2705.88</v>
      </c>
      <c r="F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2705.73</v>
      </c>
      <c r="G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2704.23</v>
      </c>
      <c r="H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2698.42</v>
      </c>
      <c r="I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2774.74</v>
      </c>
      <c r="J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2717.0699999999997</v>
      </c>
      <c r="K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2717.92</v>
      </c>
      <c r="L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2717.52</v>
      </c>
      <c r="M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2716.45</v>
      </c>
      <c r="N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2716.3599999999997</v>
      </c>
      <c r="O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2715.9</v>
      </c>
      <c r="P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2720.92</v>
      </c>
      <c r="Q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2719.9700000000003</v>
      </c>
      <c r="R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2719.08</v>
      </c>
      <c r="S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2717.85</v>
      </c>
      <c r="T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2720.93</v>
      </c>
      <c r="U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2744.7799999999997</v>
      </c>
      <c r="V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2749.75</v>
      </c>
      <c r="W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2727.6</v>
      </c>
      <c r="X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2876.05</v>
      </c>
      <c r="Y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2838.24</v>
      </c>
    </row>
    <row r="54" spans="1:27" x14ac:dyDescent="0.2">
      <c r="A54" s="76">
        <f t="shared" si="1"/>
        <v>43223</v>
      </c>
      <c r="B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2784.67</v>
      </c>
      <c r="C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2696.55</v>
      </c>
      <c r="D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2696.02</v>
      </c>
      <c r="E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2696.06</v>
      </c>
      <c r="F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2696.14</v>
      </c>
      <c r="G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2704.42</v>
      </c>
      <c r="H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2688.05</v>
      </c>
      <c r="I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2779.65</v>
      </c>
      <c r="J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2695.96</v>
      </c>
      <c r="K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2696.4</v>
      </c>
      <c r="L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2696.29</v>
      </c>
      <c r="M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2696.16</v>
      </c>
      <c r="N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2695.3199999999997</v>
      </c>
      <c r="O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2695.95</v>
      </c>
      <c r="P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2700.96</v>
      </c>
      <c r="Q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2701.73</v>
      </c>
      <c r="R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2700.5099999999998</v>
      </c>
      <c r="S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2700.43</v>
      </c>
      <c r="T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2719.62</v>
      </c>
      <c r="U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2730.83</v>
      </c>
      <c r="V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2732.92</v>
      </c>
      <c r="W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2728.58</v>
      </c>
      <c r="X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2735.31</v>
      </c>
      <c r="Y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2743.54</v>
      </c>
    </row>
    <row r="55" spans="1:27" x14ac:dyDescent="0.2">
      <c r="A55" s="76">
        <f t="shared" si="1"/>
        <v>43224</v>
      </c>
      <c r="B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2691.7599999999998</v>
      </c>
      <c r="C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2734.58</v>
      </c>
      <c r="D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2783.62</v>
      </c>
      <c r="E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2782.0299999999997</v>
      </c>
      <c r="F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2839.69</v>
      </c>
      <c r="G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2905.4399999999996</v>
      </c>
      <c r="H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3099.02</v>
      </c>
      <c r="I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2844.4700000000003</v>
      </c>
      <c r="J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2933.2299999999996</v>
      </c>
      <c r="K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2810.98</v>
      </c>
      <c r="L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2695.05</v>
      </c>
      <c r="M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2694.98</v>
      </c>
      <c r="N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2694.46</v>
      </c>
      <c r="O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2712.21</v>
      </c>
      <c r="P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2715.04</v>
      </c>
      <c r="Q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2761.45</v>
      </c>
      <c r="R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2761.8199999999997</v>
      </c>
      <c r="S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2761.35</v>
      </c>
      <c r="T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2815.3</v>
      </c>
      <c r="U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2822.49</v>
      </c>
      <c r="V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2720.49</v>
      </c>
      <c r="W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2721.87</v>
      </c>
      <c r="X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2903.56</v>
      </c>
      <c r="Y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2715.31</v>
      </c>
    </row>
    <row r="56" spans="1:27" x14ac:dyDescent="0.2">
      <c r="A56" s="76">
        <f t="shared" si="1"/>
        <v>43225</v>
      </c>
      <c r="B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2688.45</v>
      </c>
      <c r="C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2715.34</v>
      </c>
      <c r="D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2754.1099999999997</v>
      </c>
      <c r="E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2785.43</v>
      </c>
      <c r="F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2818.89</v>
      </c>
      <c r="G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2838.8900000000003</v>
      </c>
      <c r="H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2839.45</v>
      </c>
      <c r="I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2698.09</v>
      </c>
      <c r="J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2883.5</v>
      </c>
      <c r="K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2871.2</v>
      </c>
      <c r="L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2813.12</v>
      </c>
      <c r="M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2870.67</v>
      </c>
      <c r="N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2870.49</v>
      </c>
      <c r="O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2869.41</v>
      </c>
      <c r="P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2867.8</v>
      </c>
      <c r="Q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2869.5</v>
      </c>
      <c r="R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2869.51</v>
      </c>
      <c r="S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2867.4300000000003</v>
      </c>
      <c r="T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2867.31</v>
      </c>
      <c r="U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2868.37</v>
      </c>
      <c r="V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2715.5299999999997</v>
      </c>
      <c r="W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2741.09</v>
      </c>
      <c r="X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2999.71</v>
      </c>
      <c r="Y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2738.49</v>
      </c>
    </row>
    <row r="57" spans="1:27" x14ac:dyDescent="0.2">
      <c r="A57" s="76">
        <f t="shared" si="1"/>
        <v>43226</v>
      </c>
      <c r="B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2687.75</v>
      </c>
      <c r="C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2724.46</v>
      </c>
      <c r="D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2762.92</v>
      </c>
      <c r="E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2794.72</v>
      </c>
      <c r="F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2827.52</v>
      </c>
      <c r="G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2837.91</v>
      </c>
      <c r="H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2839.56</v>
      </c>
      <c r="I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2698.17</v>
      </c>
      <c r="J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2875.96</v>
      </c>
      <c r="K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2870.42</v>
      </c>
      <c r="L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2812.5299999999997</v>
      </c>
      <c r="M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2870.1</v>
      </c>
      <c r="N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2870.3199999999997</v>
      </c>
      <c r="O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2934.65</v>
      </c>
      <c r="P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2934.8199999999997</v>
      </c>
      <c r="Q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2908.06</v>
      </c>
      <c r="R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2908.04</v>
      </c>
      <c r="S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2907.7200000000003</v>
      </c>
      <c r="T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2904.95</v>
      </c>
      <c r="U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2902.38</v>
      </c>
      <c r="V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2715.67</v>
      </c>
      <c r="W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2813.24</v>
      </c>
      <c r="X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3119.17</v>
      </c>
      <c r="Y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2719.1099999999997</v>
      </c>
    </row>
    <row r="58" spans="1:27" x14ac:dyDescent="0.2">
      <c r="A58" s="76">
        <f t="shared" si="1"/>
        <v>43227</v>
      </c>
      <c r="B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2688.11</v>
      </c>
      <c r="C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2733.22</v>
      </c>
      <c r="D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2780.44</v>
      </c>
      <c r="E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2768.93</v>
      </c>
      <c r="F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2838.13</v>
      </c>
      <c r="G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2840.1099999999997</v>
      </c>
      <c r="H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2844.62</v>
      </c>
      <c r="I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2702</v>
      </c>
      <c r="J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2812.6099999999997</v>
      </c>
      <c r="K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2714.5299999999997</v>
      </c>
      <c r="L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2697.0699999999997</v>
      </c>
      <c r="M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2697.49</v>
      </c>
      <c r="N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2697.52</v>
      </c>
      <c r="O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2715.07</v>
      </c>
      <c r="P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2714.58</v>
      </c>
      <c r="Q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2714.79</v>
      </c>
      <c r="R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2714.13</v>
      </c>
      <c r="S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2758.73</v>
      </c>
      <c r="T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2712.27</v>
      </c>
      <c r="U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2819.9300000000003</v>
      </c>
      <c r="V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2721.3</v>
      </c>
      <c r="W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2721.59</v>
      </c>
      <c r="X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2902.19</v>
      </c>
      <c r="Y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2715.5099999999998</v>
      </c>
    </row>
    <row r="59" spans="1:27" x14ac:dyDescent="0.2">
      <c r="A59" s="76">
        <f t="shared" si="1"/>
        <v>43228</v>
      </c>
      <c r="B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2685.87</v>
      </c>
      <c r="C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2730.54</v>
      </c>
      <c r="D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2780.93</v>
      </c>
      <c r="E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2780.55</v>
      </c>
      <c r="F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2837.56</v>
      </c>
      <c r="G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2838.88</v>
      </c>
      <c r="H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3094.2799999999997</v>
      </c>
      <c r="I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2766.06</v>
      </c>
      <c r="J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2960.23</v>
      </c>
      <c r="K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2811.92</v>
      </c>
      <c r="L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2714.08</v>
      </c>
      <c r="M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2696.79</v>
      </c>
      <c r="N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2761</v>
      </c>
      <c r="O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2760.62</v>
      </c>
      <c r="P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2760.24</v>
      </c>
      <c r="Q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2759.6</v>
      </c>
      <c r="R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2758.67</v>
      </c>
      <c r="S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2756.84</v>
      </c>
      <c r="T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2756.16</v>
      </c>
      <c r="U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2812.33</v>
      </c>
      <c r="V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2690.59</v>
      </c>
      <c r="W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2716.69</v>
      </c>
      <c r="X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3000.0299999999997</v>
      </c>
      <c r="Y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2696.12</v>
      </c>
    </row>
    <row r="60" spans="1:27" x14ac:dyDescent="0.2">
      <c r="A60" s="76">
        <f t="shared" si="1"/>
        <v>43229</v>
      </c>
      <c r="B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2689.98</v>
      </c>
      <c r="C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2736.63</v>
      </c>
      <c r="D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2786.13</v>
      </c>
      <c r="E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2818.42</v>
      </c>
      <c r="F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2841.9300000000003</v>
      </c>
      <c r="G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2843.27</v>
      </c>
      <c r="H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2852.16</v>
      </c>
      <c r="I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2728.94</v>
      </c>
      <c r="J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2924.7</v>
      </c>
      <c r="K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2753.42</v>
      </c>
      <c r="L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2754.95</v>
      </c>
      <c r="M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2755.08</v>
      </c>
      <c r="N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2754.02</v>
      </c>
      <c r="O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2754.23</v>
      </c>
      <c r="P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2754.5</v>
      </c>
      <c r="Q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2754.16</v>
      </c>
      <c r="R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2752.83</v>
      </c>
      <c r="S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2752.23</v>
      </c>
      <c r="T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2753.14</v>
      </c>
      <c r="U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2807.8</v>
      </c>
      <c r="V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2713.16</v>
      </c>
      <c r="W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2712.72</v>
      </c>
      <c r="X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3113.45</v>
      </c>
      <c r="Y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2686.0699999999997</v>
      </c>
    </row>
    <row r="61" spans="1:27" x14ac:dyDescent="0.2">
      <c r="A61" s="76">
        <f t="shared" si="1"/>
        <v>43230</v>
      </c>
      <c r="B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2690.44</v>
      </c>
      <c r="C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2735.34</v>
      </c>
      <c r="D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2753.55</v>
      </c>
      <c r="E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2784.05</v>
      </c>
      <c r="F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2784.38</v>
      </c>
      <c r="G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2786.14</v>
      </c>
      <c r="H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2804.38</v>
      </c>
      <c r="I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2703.14</v>
      </c>
      <c r="J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2755.43</v>
      </c>
      <c r="K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2711.56</v>
      </c>
      <c r="L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2696.67</v>
      </c>
      <c r="M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2696.29</v>
      </c>
      <c r="N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2696.45</v>
      </c>
      <c r="O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2696.43</v>
      </c>
      <c r="P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2696.45</v>
      </c>
      <c r="Q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2696.35</v>
      </c>
      <c r="R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2695.14</v>
      </c>
      <c r="S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2758.22</v>
      </c>
      <c r="T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2711.35</v>
      </c>
      <c r="U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2818.01</v>
      </c>
      <c r="V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2705.19</v>
      </c>
      <c r="W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2717.29</v>
      </c>
      <c r="X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3001.49</v>
      </c>
      <c r="Y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2726.09</v>
      </c>
    </row>
    <row r="62" spans="1:27" x14ac:dyDescent="0.2">
      <c r="A62" s="76">
        <f t="shared" si="1"/>
        <v>43231</v>
      </c>
      <c r="B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2690.33</v>
      </c>
      <c r="C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2735.16</v>
      </c>
      <c r="D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2750.87</v>
      </c>
      <c r="E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2768.44</v>
      </c>
      <c r="F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2816.4700000000003</v>
      </c>
      <c r="G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2841.8199999999997</v>
      </c>
      <c r="H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2838.39</v>
      </c>
      <c r="I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2685.1499999999996</v>
      </c>
      <c r="J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2755.87</v>
      </c>
      <c r="K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2709.6099999999997</v>
      </c>
      <c r="L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2695.37</v>
      </c>
      <c r="M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2693.72</v>
      </c>
      <c r="N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2694.27</v>
      </c>
      <c r="O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2695.13</v>
      </c>
      <c r="P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2693.88</v>
      </c>
      <c r="Q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2693.56</v>
      </c>
      <c r="R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2694.59</v>
      </c>
      <c r="S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2694.05</v>
      </c>
      <c r="T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2694.44</v>
      </c>
      <c r="U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2716.8599999999997</v>
      </c>
      <c r="V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2702</v>
      </c>
      <c r="W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2716.38</v>
      </c>
      <c r="X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3001.13</v>
      </c>
      <c r="Y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2719.05</v>
      </c>
    </row>
    <row r="63" spans="1:27" x14ac:dyDescent="0.2">
      <c r="A63" s="76">
        <f t="shared" si="1"/>
        <v>43232</v>
      </c>
      <c r="B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2692.12</v>
      </c>
      <c r="C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2735.9700000000003</v>
      </c>
      <c r="D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2754.75</v>
      </c>
      <c r="E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2783.99</v>
      </c>
      <c r="F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2816.3</v>
      </c>
      <c r="G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2816.8199999999997</v>
      </c>
      <c r="H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3094.4700000000003</v>
      </c>
      <c r="I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2733.15</v>
      </c>
      <c r="J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2928.99</v>
      </c>
      <c r="K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2808.6499999999996</v>
      </c>
      <c r="L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2758.0299999999997</v>
      </c>
      <c r="M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2757.98</v>
      </c>
      <c r="N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2758.62</v>
      </c>
      <c r="O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2810.3599999999997</v>
      </c>
      <c r="P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2809.88</v>
      </c>
      <c r="Q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2810.17</v>
      </c>
      <c r="R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2869.46</v>
      </c>
      <c r="S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2811.88</v>
      </c>
      <c r="T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2759.43</v>
      </c>
      <c r="U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2740.34</v>
      </c>
      <c r="V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2716.8999999999996</v>
      </c>
      <c r="W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2715.66</v>
      </c>
      <c r="X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3124.71</v>
      </c>
      <c r="Y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2707.74</v>
      </c>
    </row>
    <row r="64" spans="1:27" x14ac:dyDescent="0.2">
      <c r="A64" s="76">
        <f t="shared" si="1"/>
        <v>43233</v>
      </c>
      <c r="B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2694.05</v>
      </c>
      <c r="C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2733.6</v>
      </c>
      <c r="D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2752.56</v>
      </c>
      <c r="E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2785.4</v>
      </c>
      <c r="F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2817.71</v>
      </c>
      <c r="G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2817.77</v>
      </c>
      <c r="H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3099.05</v>
      </c>
      <c r="I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2736.15</v>
      </c>
      <c r="J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2930.13</v>
      </c>
      <c r="K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2869.6</v>
      </c>
      <c r="L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2790.04</v>
      </c>
      <c r="M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2789.97</v>
      </c>
      <c r="N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2811.25</v>
      </c>
      <c r="O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2868.9</v>
      </c>
      <c r="P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2869</v>
      </c>
      <c r="Q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2870.1499999999996</v>
      </c>
      <c r="R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2936.55</v>
      </c>
      <c r="S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2871.56</v>
      </c>
      <c r="T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2812.3199999999997</v>
      </c>
      <c r="U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2815.63</v>
      </c>
      <c r="V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2719.09</v>
      </c>
      <c r="W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2736.54</v>
      </c>
      <c r="X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3125.74</v>
      </c>
      <c r="Y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2733.87</v>
      </c>
    </row>
    <row r="65" spans="1:25" x14ac:dyDescent="0.2">
      <c r="A65" s="76">
        <f t="shared" si="1"/>
        <v>43234</v>
      </c>
      <c r="B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2695.21</v>
      </c>
      <c r="C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2708.84</v>
      </c>
      <c r="D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2756.35</v>
      </c>
      <c r="E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2787.0699999999997</v>
      </c>
      <c r="F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2820.67</v>
      </c>
      <c r="G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2842.51</v>
      </c>
      <c r="H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2843.94</v>
      </c>
      <c r="I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2683.55</v>
      </c>
      <c r="J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2810.58</v>
      </c>
      <c r="K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2697.09</v>
      </c>
      <c r="L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2736.7</v>
      </c>
      <c r="M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2732.12</v>
      </c>
      <c r="N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2685.69</v>
      </c>
      <c r="O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2678.27</v>
      </c>
      <c r="P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2694.64</v>
      </c>
      <c r="Q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2695.37</v>
      </c>
      <c r="R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2699</v>
      </c>
      <c r="S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2717.88</v>
      </c>
      <c r="T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2700.9700000000003</v>
      </c>
      <c r="U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2730.24</v>
      </c>
      <c r="V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2737.93</v>
      </c>
      <c r="W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2734.71</v>
      </c>
      <c r="X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3013.8</v>
      </c>
      <c r="Y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2704.6099999999997</v>
      </c>
    </row>
    <row r="66" spans="1:25" x14ac:dyDescent="0.2">
      <c r="A66" s="76">
        <f t="shared" si="1"/>
        <v>43235</v>
      </c>
      <c r="B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2690.21</v>
      </c>
      <c r="C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2703.8</v>
      </c>
      <c r="D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2751.5699999999997</v>
      </c>
      <c r="E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2782.4</v>
      </c>
      <c r="F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2816.6099999999997</v>
      </c>
      <c r="G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2841.6499999999996</v>
      </c>
      <c r="H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2845.43</v>
      </c>
      <c r="I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2679.55</v>
      </c>
      <c r="J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2809.45</v>
      </c>
      <c r="K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2694.4</v>
      </c>
      <c r="L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2724.92</v>
      </c>
      <c r="M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2725.7799999999997</v>
      </c>
      <c r="N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2684.4300000000003</v>
      </c>
      <c r="O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2677.19</v>
      </c>
      <c r="P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2693.14</v>
      </c>
      <c r="Q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2694.3199999999997</v>
      </c>
      <c r="R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2697.75</v>
      </c>
      <c r="S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2716.3599999999997</v>
      </c>
      <c r="T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2699.6</v>
      </c>
      <c r="U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2728.04</v>
      </c>
      <c r="V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2735.62</v>
      </c>
      <c r="W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2732.3599999999997</v>
      </c>
      <c r="X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3009.26</v>
      </c>
      <c r="Y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2718.05</v>
      </c>
    </row>
    <row r="67" spans="1:25" x14ac:dyDescent="0.2">
      <c r="A67" s="76">
        <f t="shared" si="1"/>
        <v>43236</v>
      </c>
      <c r="B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2692.71</v>
      </c>
      <c r="C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2706.8</v>
      </c>
      <c r="D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2751.44</v>
      </c>
      <c r="E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2730.56</v>
      </c>
      <c r="F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2782.79</v>
      </c>
      <c r="G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2785.22</v>
      </c>
      <c r="H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2735.59</v>
      </c>
      <c r="I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2736.95</v>
      </c>
      <c r="J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2760.12</v>
      </c>
      <c r="K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2679.06</v>
      </c>
      <c r="L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2728.92</v>
      </c>
      <c r="M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2735.2799999999997</v>
      </c>
      <c r="N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2687.33</v>
      </c>
      <c r="O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2687.45</v>
      </c>
      <c r="P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2687.47</v>
      </c>
      <c r="Q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2687.58</v>
      </c>
      <c r="R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2687.44</v>
      </c>
      <c r="S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2687.27</v>
      </c>
      <c r="T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2686.33</v>
      </c>
      <c r="U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2693.51</v>
      </c>
      <c r="V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2698.13</v>
      </c>
      <c r="W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2733.14</v>
      </c>
      <c r="X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2952.41</v>
      </c>
      <c r="Y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2775.74</v>
      </c>
    </row>
    <row r="68" spans="1:25" x14ac:dyDescent="0.2">
      <c r="A68" s="76">
        <f t="shared" si="1"/>
        <v>43237</v>
      </c>
      <c r="B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2680.3999999999996</v>
      </c>
      <c r="C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2687.42</v>
      </c>
      <c r="D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2691.13</v>
      </c>
      <c r="E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2688.91</v>
      </c>
      <c r="F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2692.37</v>
      </c>
      <c r="G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2704.43</v>
      </c>
      <c r="H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2733.6</v>
      </c>
      <c r="I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2803.43</v>
      </c>
      <c r="J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2715</v>
      </c>
      <c r="K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2698.04</v>
      </c>
      <c r="L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2691.55</v>
      </c>
      <c r="M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2688.63</v>
      </c>
      <c r="N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2696.66</v>
      </c>
      <c r="O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2697.58</v>
      </c>
      <c r="P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2696.62</v>
      </c>
      <c r="Q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2699.4700000000003</v>
      </c>
      <c r="R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2704.8599999999997</v>
      </c>
      <c r="S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2702.74</v>
      </c>
      <c r="T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2699.72</v>
      </c>
      <c r="U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2730.86</v>
      </c>
      <c r="V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2738.84</v>
      </c>
      <c r="W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2736.85</v>
      </c>
      <c r="X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2829.35</v>
      </c>
      <c r="Y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2745.8199999999997</v>
      </c>
    </row>
    <row r="69" spans="1:25" x14ac:dyDescent="0.2">
      <c r="A69" s="76">
        <f t="shared" si="1"/>
        <v>43238</v>
      </c>
      <c r="B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2678.16</v>
      </c>
      <c r="C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2708.36</v>
      </c>
      <c r="D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2734.06</v>
      </c>
      <c r="E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2703.24</v>
      </c>
      <c r="F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2769.58</v>
      </c>
      <c r="G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2784.14</v>
      </c>
      <c r="H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2735.7799999999997</v>
      </c>
      <c r="I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2734.91</v>
      </c>
      <c r="J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2760.13</v>
      </c>
      <c r="K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2696.34</v>
      </c>
      <c r="L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2696.16</v>
      </c>
      <c r="M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2695.96</v>
      </c>
      <c r="N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2695.54</v>
      </c>
      <c r="O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2695.41</v>
      </c>
      <c r="P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2695.51</v>
      </c>
      <c r="Q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2696.66</v>
      </c>
      <c r="R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2700.48</v>
      </c>
      <c r="S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2766.0699999999997</v>
      </c>
      <c r="T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2764.83</v>
      </c>
      <c r="U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2822.06</v>
      </c>
      <c r="V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2723.5299999999997</v>
      </c>
      <c r="W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2726.85</v>
      </c>
      <c r="X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2911.2</v>
      </c>
      <c r="Y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2746.23</v>
      </c>
    </row>
    <row r="70" spans="1:25" x14ac:dyDescent="0.2">
      <c r="A70" s="76">
        <f t="shared" si="1"/>
        <v>43239</v>
      </c>
      <c r="B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2695.81</v>
      </c>
      <c r="C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2741.31</v>
      </c>
      <c r="D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2790.8599999999997</v>
      </c>
      <c r="E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2789.13</v>
      </c>
      <c r="F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2847.0299999999997</v>
      </c>
      <c r="G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2844.8900000000003</v>
      </c>
      <c r="H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2847.27</v>
      </c>
      <c r="I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2737.3199999999997</v>
      </c>
      <c r="J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2813.77</v>
      </c>
      <c r="K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2814.06</v>
      </c>
      <c r="L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2813.29</v>
      </c>
      <c r="M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2813.3999999999996</v>
      </c>
      <c r="N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2813.15</v>
      </c>
      <c r="O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2813.02</v>
      </c>
      <c r="P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2814.35</v>
      </c>
      <c r="Q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2817.92</v>
      </c>
      <c r="R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2875.67</v>
      </c>
      <c r="S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2873.4399999999996</v>
      </c>
      <c r="T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2875.05</v>
      </c>
      <c r="U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3076.3199999999997</v>
      </c>
      <c r="V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2722.2</v>
      </c>
      <c r="W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2724.52</v>
      </c>
      <c r="X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3130.5099999999998</v>
      </c>
      <c r="Y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2691.84</v>
      </c>
    </row>
    <row r="71" spans="1:25" x14ac:dyDescent="0.2">
      <c r="A71" s="76">
        <f t="shared" si="1"/>
        <v>43240</v>
      </c>
      <c r="B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2701.49</v>
      </c>
      <c r="C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2738.15</v>
      </c>
      <c r="D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2787.98</v>
      </c>
      <c r="E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2787.29</v>
      </c>
      <c r="F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2841.24</v>
      </c>
      <c r="G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2839.0299999999997</v>
      </c>
      <c r="H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3039.9300000000003</v>
      </c>
      <c r="I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2789.0299999999997</v>
      </c>
      <c r="J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3003.7</v>
      </c>
      <c r="K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2871.3</v>
      </c>
      <c r="L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2814.13</v>
      </c>
      <c r="M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2814.04</v>
      </c>
      <c r="N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2835.74</v>
      </c>
      <c r="O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2871.33</v>
      </c>
      <c r="P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2873.02</v>
      </c>
      <c r="Q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2915.04</v>
      </c>
      <c r="R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2913.55</v>
      </c>
      <c r="S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2876.2200000000003</v>
      </c>
      <c r="T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2876.67</v>
      </c>
      <c r="U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3073.34</v>
      </c>
      <c r="V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2719.14</v>
      </c>
      <c r="W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2743.08</v>
      </c>
      <c r="X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3076.88</v>
      </c>
      <c r="Y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2707.19</v>
      </c>
    </row>
    <row r="72" spans="1:25" x14ac:dyDescent="0.2">
      <c r="A72" s="76">
        <f t="shared" si="1"/>
        <v>43241</v>
      </c>
      <c r="B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2680.88</v>
      </c>
      <c r="C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2703.23</v>
      </c>
      <c r="D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2732.3599999999997</v>
      </c>
      <c r="E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2750.44</v>
      </c>
      <c r="F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2839.48</v>
      </c>
      <c r="G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2841.9700000000003</v>
      </c>
      <c r="H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2787</v>
      </c>
      <c r="I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2710.36</v>
      </c>
      <c r="J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2811.56</v>
      </c>
      <c r="K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2697.5</v>
      </c>
      <c r="L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2697.23</v>
      </c>
      <c r="M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2696.2</v>
      </c>
      <c r="N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2694</v>
      </c>
      <c r="O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2694.19</v>
      </c>
      <c r="P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2694.54</v>
      </c>
      <c r="Q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2694.33</v>
      </c>
      <c r="R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2709.26</v>
      </c>
      <c r="S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2756.45</v>
      </c>
      <c r="T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2755.59</v>
      </c>
      <c r="U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2893.44</v>
      </c>
      <c r="V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2713.16</v>
      </c>
      <c r="W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2713.46</v>
      </c>
      <c r="X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2984.55</v>
      </c>
      <c r="Y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2664.34</v>
      </c>
    </row>
    <row r="73" spans="1:25" x14ac:dyDescent="0.2">
      <c r="A73" s="76">
        <f t="shared" si="1"/>
        <v>43242</v>
      </c>
      <c r="B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2681.67</v>
      </c>
      <c r="C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2697.41</v>
      </c>
      <c r="D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2725.14</v>
      </c>
      <c r="E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2768.8199999999997</v>
      </c>
      <c r="F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2821.9300000000003</v>
      </c>
      <c r="G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2778.48</v>
      </c>
      <c r="H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2796.9</v>
      </c>
      <c r="I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2727</v>
      </c>
      <c r="J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2754.27</v>
      </c>
      <c r="K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2711.18</v>
      </c>
      <c r="L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2693.54</v>
      </c>
      <c r="M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2692.8199999999997</v>
      </c>
      <c r="N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2691.8</v>
      </c>
      <c r="O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2691.79</v>
      </c>
      <c r="P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2691.95</v>
      </c>
      <c r="Q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2692.71</v>
      </c>
      <c r="R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2692.22</v>
      </c>
      <c r="S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2691.2200000000003</v>
      </c>
      <c r="T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2708.08</v>
      </c>
      <c r="U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2884.77</v>
      </c>
      <c r="V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2705.77</v>
      </c>
      <c r="W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2712.49</v>
      </c>
      <c r="X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2987.83</v>
      </c>
      <c r="Y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2694.23</v>
      </c>
    </row>
    <row r="74" spans="1:25" x14ac:dyDescent="0.2">
      <c r="A74" s="76">
        <f t="shared" si="1"/>
        <v>43243</v>
      </c>
      <c r="B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2676.6</v>
      </c>
      <c r="C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2701.19</v>
      </c>
      <c r="D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2779.0299999999997</v>
      </c>
      <c r="E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2812.97</v>
      </c>
      <c r="F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2938.41</v>
      </c>
      <c r="G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2896.04</v>
      </c>
      <c r="H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2793.46</v>
      </c>
      <c r="I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2726.9</v>
      </c>
      <c r="J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2753.67</v>
      </c>
      <c r="K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2717.5299999999997</v>
      </c>
      <c r="L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2700.35</v>
      </c>
      <c r="M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2699.33</v>
      </c>
      <c r="N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2699.12</v>
      </c>
      <c r="O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2700.05</v>
      </c>
      <c r="P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2699.8199999999997</v>
      </c>
      <c r="Q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2701.1</v>
      </c>
      <c r="R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2699.24</v>
      </c>
      <c r="S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2697.95</v>
      </c>
      <c r="T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2698.48</v>
      </c>
      <c r="U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2738.77</v>
      </c>
      <c r="V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2732.94</v>
      </c>
      <c r="W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2742.26</v>
      </c>
      <c r="X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3005.8</v>
      </c>
      <c r="Y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2719.9700000000003</v>
      </c>
    </row>
    <row r="75" spans="1:25" x14ac:dyDescent="0.2">
      <c r="A75" s="76">
        <f t="shared" si="1"/>
        <v>43244</v>
      </c>
      <c r="B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2684.52</v>
      </c>
      <c r="C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2709.91</v>
      </c>
      <c r="D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2778.55</v>
      </c>
      <c r="E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2809.61</v>
      </c>
      <c r="F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2831.55</v>
      </c>
      <c r="G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2833.9700000000003</v>
      </c>
      <c r="H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2797.84</v>
      </c>
      <c r="I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2677.13</v>
      </c>
      <c r="J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2756.76</v>
      </c>
      <c r="K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2701.79</v>
      </c>
      <c r="L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2702.06</v>
      </c>
      <c r="M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2701.3999999999996</v>
      </c>
      <c r="N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2718.06</v>
      </c>
      <c r="O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2700.56</v>
      </c>
      <c r="P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2700.62</v>
      </c>
      <c r="Q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2700.95</v>
      </c>
      <c r="R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2696.43</v>
      </c>
      <c r="S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2711.21</v>
      </c>
      <c r="T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2710.42</v>
      </c>
      <c r="U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2854.17</v>
      </c>
      <c r="V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2713.05</v>
      </c>
      <c r="W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2726.89</v>
      </c>
      <c r="X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2993.73</v>
      </c>
      <c r="Y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2711.43</v>
      </c>
    </row>
    <row r="76" spans="1:25" x14ac:dyDescent="0.2">
      <c r="A76" s="76">
        <f t="shared" si="1"/>
        <v>43245</v>
      </c>
      <c r="B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2684.66</v>
      </c>
      <c r="C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2708.94</v>
      </c>
      <c r="D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2777.69</v>
      </c>
      <c r="E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2811.14</v>
      </c>
      <c r="F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2834.6499999999996</v>
      </c>
      <c r="G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2836.38</v>
      </c>
      <c r="H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2801.8999999999996</v>
      </c>
      <c r="I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2681.1</v>
      </c>
      <c r="J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2760.48</v>
      </c>
      <c r="K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2699.56</v>
      </c>
      <c r="L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2682.8599999999997</v>
      </c>
      <c r="M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2682.24</v>
      </c>
      <c r="N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2698.37</v>
      </c>
      <c r="O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2698.71</v>
      </c>
      <c r="P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2698.71</v>
      </c>
      <c r="Q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2699.02</v>
      </c>
      <c r="R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2697.93</v>
      </c>
      <c r="S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2714.1099999999997</v>
      </c>
      <c r="T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2710.48</v>
      </c>
      <c r="U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2854.1099999999997</v>
      </c>
      <c r="V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2693.41</v>
      </c>
      <c r="W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2714.49</v>
      </c>
      <c r="X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2995.9700000000003</v>
      </c>
      <c r="Y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2732.52</v>
      </c>
    </row>
    <row r="77" spans="1:25" x14ac:dyDescent="0.2">
      <c r="A77" s="76">
        <f t="shared" si="1"/>
        <v>43246</v>
      </c>
      <c r="B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2687.83</v>
      </c>
      <c r="C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2732.85</v>
      </c>
      <c r="D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2782.73</v>
      </c>
      <c r="E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2816.7</v>
      </c>
      <c r="F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2860.77</v>
      </c>
      <c r="G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2861.8500000000004</v>
      </c>
      <c r="H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2836.96</v>
      </c>
      <c r="I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2678.44</v>
      </c>
      <c r="J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2862.73</v>
      </c>
      <c r="K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2709.83</v>
      </c>
      <c r="L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2709.88</v>
      </c>
      <c r="M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2709.83</v>
      </c>
      <c r="N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2756.46</v>
      </c>
      <c r="O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2756.41</v>
      </c>
      <c r="P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2756.05</v>
      </c>
      <c r="Q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2755.92</v>
      </c>
      <c r="R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2755.75</v>
      </c>
      <c r="S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2709.14</v>
      </c>
      <c r="T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2708.8199999999997</v>
      </c>
      <c r="U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2851.7</v>
      </c>
      <c r="V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2694.49</v>
      </c>
      <c r="W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2718.56</v>
      </c>
      <c r="X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3108.56</v>
      </c>
      <c r="Y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2715.91</v>
      </c>
    </row>
    <row r="78" spans="1:25" x14ac:dyDescent="0.2">
      <c r="A78" s="76">
        <f t="shared" si="1"/>
        <v>43247</v>
      </c>
      <c r="B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2695.58</v>
      </c>
      <c r="C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2739.13</v>
      </c>
      <c r="D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2788.06</v>
      </c>
      <c r="E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2821.79</v>
      </c>
      <c r="F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2866.83</v>
      </c>
      <c r="G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2905.6099999999997</v>
      </c>
      <c r="H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3097.58</v>
      </c>
      <c r="I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2840.24</v>
      </c>
      <c r="J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2996.4300000000003</v>
      </c>
      <c r="K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2807.75</v>
      </c>
      <c r="L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2758.3</v>
      </c>
      <c r="M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2758.3999999999996</v>
      </c>
      <c r="N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2788.5</v>
      </c>
      <c r="O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2788.59</v>
      </c>
      <c r="P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2809.54</v>
      </c>
      <c r="Q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2809.46</v>
      </c>
      <c r="R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2758.29</v>
      </c>
      <c r="S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2757.21</v>
      </c>
      <c r="T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2756.7799999999997</v>
      </c>
      <c r="U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2889.98</v>
      </c>
      <c r="V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2719.16</v>
      </c>
      <c r="W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2730.3</v>
      </c>
      <c r="X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3122.87</v>
      </c>
      <c r="Y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2710.9700000000003</v>
      </c>
    </row>
    <row r="79" spans="1:25" x14ac:dyDescent="0.2">
      <c r="A79" s="76">
        <f t="shared" si="1"/>
        <v>43248</v>
      </c>
      <c r="B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2682.48</v>
      </c>
      <c r="C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2735.43</v>
      </c>
      <c r="D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2754.59</v>
      </c>
      <c r="E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2752.7</v>
      </c>
      <c r="F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2865.66</v>
      </c>
      <c r="G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2865.2</v>
      </c>
      <c r="H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2786.06</v>
      </c>
      <c r="I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2697.77</v>
      </c>
      <c r="J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2750.5699999999997</v>
      </c>
      <c r="K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2683.26</v>
      </c>
      <c r="L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2685.19</v>
      </c>
      <c r="M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2685.2799999999997</v>
      </c>
      <c r="N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2685.83</v>
      </c>
      <c r="O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2687.2799999999997</v>
      </c>
      <c r="P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2687.2799999999997</v>
      </c>
      <c r="Q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2688.04</v>
      </c>
      <c r="R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2687.33</v>
      </c>
      <c r="S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2684.96</v>
      </c>
      <c r="T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2688.7</v>
      </c>
      <c r="U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2849.3</v>
      </c>
      <c r="V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2715.2799999999997</v>
      </c>
      <c r="W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2715.83</v>
      </c>
      <c r="X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3072.0299999999997</v>
      </c>
      <c r="Y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2708.83</v>
      </c>
    </row>
    <row r="80" spans="1:25" x14ac:dyDescent="0.2">
      <c r="A80" s="76">
        <f t="shared" si="1"/>
        <v>43249</v>
      </c>
      <c r="B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2678.5699999999997</v>
      </c>
      <c r="C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2731.3</v>
      </c>
      <c r="D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2750.2200000000003</v>
      </c>
      <c r="E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2747.89</v>
      </c>
      <c r="F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2845.99</v>
      </c>
      <c r="G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2863.13</v>
      </c>
      <c r="H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2783.48</v>
      </c>
      <c r="I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2714.95</v>
      </c>
      <c r="J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2708.84</v>
      </c>
      <c r="K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2688.25</v>
      </c>
      <c r="L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2715.13</v>
      </c>
      <c r="M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2728.88</v>
      </c>
      <c r="N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2712.37</v>
      </c>
      <c r="O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2728.8</v>
      </c>
      <c r="P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2711.62</v>
      </c>
      <c r="Q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2719.8</v>
      </c>
      <c r="R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2696.9</v>
      </c>
      <c r="S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2692.77</v>
      </c>
      <c r="T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2692.11</v>
      </c>
      <c r="U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2857.99</v>
      </c>
      <c r="V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2713.22</v>
      </c>
      <c r="W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2711.5</v>
      </c>
      <c r="X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3066.01</v>
      </c>
      <c r="Y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2726.66</v>
      </c>
    </row>
    <row r="81" spans="1:27" x14ac:dyDescent="0.2">
      <c r="A81" s="76">
        <f t="shared" si="1"/>
        <v>43250</v>
      </c>
      <c r="B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2675.2799999999997</v>
      </c>
      <c r="C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2703.22</v>
      </c>
      <c r="D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2750.16</v>
      </c>
      <c r="E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2746.69</v>
      </c>
      <c r="F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2809.8199999999997</v>
      </c>
      <c r="G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2834.25</v>
      </c>
      <c r="H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2785.0699999999997</v>
      </c>
      <c r="I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2682.68</v>
      </c>
      <c r="J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2752.87</v>
      </c>
      <c r="K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2690.24</v>
      </c>
      <c r="L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2693.29</v>
      </c>
      <c r="M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2692.96</v>
      </c>
      <c r="N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2692.55</v>
      </c>
      <c r="O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2693.24</v>
      </c>
      <c r="P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2692.67</v>
      </c>
      <c r="Q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2693.51</v>
      </c>
      <c r="R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2692.2799999999997</v>
      </c>
      <c r="S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2692.67</v>
      </c>
      <c r="T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2709.83</v>
      </c>
      <c r="U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2854.8999999999996</v>
      </c>
      <c r="V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2716.65</v>
      </c>
      <c r="W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2713.13</v>
      </c>
      <c r="X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3062</v>
      </c>
      <c r="Y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2725.49</v>
      </c>
    </row>
    <row r="82" spans="1:27" x14ac:dyDescent="0.2">
      <c r="A82" s="76">
        <f t="shared" si="1"/>
        <v>43251</v>
      </c>
      <c r="B82" s="129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2677.95</v>
      </c>
      <c r="C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2703.66</v>
      </c>
      <c r="D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2750.92</v>
      </c>
      <c r="E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2750.27</v>
      </c>
      <c r="F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2814.56</v>
      </c>
      <c r="G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2840.7799999999997</v>
      </c>
      <c r="H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2786.38</v>
      </c>
      <c r="I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2676.54</v>
      </c>
      <c r="J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2753.7799999999997</v>
      </c>
      <c r="K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2679.4</v>
      </c>
      <c r="L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2708.8999999999996</v>
      </c>
      <c r="M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2708.71</v>
      </c>
      <c r="N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2683.37</v>
      </c>
      <c r="O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2689.83</v>
      </c>
      <c r="P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2692.17</v>
      </c>
      <c r="Q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2693.14</v>
      </c>
      <c r="R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2693.73</v>
      </c>
      <c r="S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2693.2</v>
      </c>
      <c r="T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2710.19</v>
      </c>
      <c r="U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2855.5299999999997</v>
      </c>
      <c r="V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2718.27</v>
      </c>
      <c r="W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2714.8199999999997</v>
      </c>
      <c r="X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2933.31</v>
      </c>
      <c r="Y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2774.2</v>
      </c>
    </row>
    <row r="83" spans="1:27" x14ac:dyDescent="0.2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7" x14ac:dyDescent="0.25">
      <c r="A84" s="83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6">
        <f t="shared" ref="A89:A117" si="2">A52</f>
        <v>43221</v>
      </c>
      <c r="B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2712.24</v>
      </c>
      <c r="C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2653.89</v>
      </c>
      <c r="D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2653.3199999999997</v>
      </c>
      <c r="E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2652.79</v>
      </c>
      <c r="F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2652.93</v>
      </c>
      <c r="G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2652.44</v>
      </c>
      <c r="H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2650.88</v>
      </c>
      <c r="I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2715.96</v>
      </c>
      <c r="J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2662.98</v>
      </c>
      <c r="K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2662.5</v>
      </c>
      <c r="L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2662.2</v>
      </c>
      <c r="M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2662.65</v>
      </c>
      <c r="N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2661.39</v>
      </c>
      <c r="O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2660.63</v>
      </c>
      <c r="P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2664.04</v>
      </c>
      <c r="Q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2662.84</v>
      </c>
      <c r="R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2663.11</v>
      </c>
      <c r="S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2662.24</v>
      </c>
      <c r="T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2665.81</v>
      </c>
      <c r="U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2686.75</v>
      </c>
      <c r="V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2689.09</v>
      </c>
      <c r="W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2671.16</v>
      </c>
      <c r="X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2806.51</v>
      </c>
      <c r="Y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2798.41</v>
      </c>
      <c r="AA89" s="77"/>
    </row>
    <row r="90" spans="1:27" x14ac:dyDescent="0.2">
      <c r="A90" s="76">
        <f t="shared" si="2"/>
        <v>43222</v>
      </c>
      <c r="B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2713.49</v>
      </c>
      <c r="C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2652.7799999999997</v>
      </c>
      <c r="D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2643.73</v>
      </c>
      <c r="E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2652.26</v>
      </c>
      <c r="F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2652.12</v>
      </c>
      <c r="G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2650.7200000000003</v>
      </c>
      <c r="H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2645.25</v>
      </c>
      <c r="I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2717.08</v>
      </c>
      <c r="J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2662.8</v>
      </c>
      <c r="K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2663.6</v>
      </c>
      <c r="L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2663.2200000000003</v>
      </c>
      <c r="M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2662.2200000000003</v>
      </c>
      <c r="N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2662.13</v>
      </c>
      <c r="O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2661.7</v>
      </c>
      <c r="P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2666.42</v>
      </c>
      <c r="Q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2665.5299999999997</v>
      </c>
      <c r="R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2664.69</v>
      </c>
      <c r="S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2663.5299999999997</v>
      </c>
      <c r="T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2666.43</v>
      </c>
      <c r="U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2688.88</v>
      </c>
      <c r="V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2693.55</v>
      </c>
      <c r="W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2672.71</v>
      </c>
      <c r="X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2812.43</v>
      </c>
      <c r="Y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2776.85</v>
      </c>
    </row>
    <row r="91" spans="1:27" x14ac:dyDescent="0.2">
      <c r="A91" s="76">
        <f t="shared" si="2"/>
        <v>43223</v>
      </c>
      <c r="B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2726.42</v>
      </c>
      <c r="C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2643.48</v>
      </c>
      <c r="D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2642.99</v>
      </c>
      <c r="E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2643.02</v>
      </c>
      <c r="F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2643.1</v>
      </c>
      <c r="G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2650.89</v>
      </c>
      <c r="H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2635.49</v>
      </c>
      <c r="I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2721.7</v>
      </c>
      <c r="J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2642.93</v>
      </c>
      <c r="K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2643.35</v>
      </c>
      <c r="L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2643.24</v>
      </c>
      <c r="M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2643.1099999999997</v>
      </c>
      <c r="N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2642.33</v>
      </c>
      <c r="O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2642.92</v>
      </c>
      <c r="P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2647.64</v>
      </c>
      <c r="Q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2648.3599999999997</v>
      </c>
      <c r="R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2647.21</v>
      </c>
      <c r="S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2647.14</v>
      </c>
      <c r="T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2665.2</v>
      </c>
      <c r="U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2675.75</v>
      </c>
      <c r="V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2677.71</v>
      </c>
      <c r="W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2673.63</v>
      </c>
      <c r="X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2679.96</v>
      </c>
      <c r="Y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2687.71</v>
      </c>
    </row>
    <row r="92" spans="1:27" x14ac:dyDescent="0.2">
      <c r="A92" s="76">
        <f t="shared" si="2"/>
        <v>43224</v>
      </c>
      <c r="B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2638.97</v>
      </c>
      <c r="C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2679.2799999999997</v>
      </c>
      <c r="D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2725.44</v>
      </c>
      <c r="E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2723.94</v>
      </c>
      <c r="F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2778.21</v>
      </c>
      <c r="G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2840.09</v>
      </c>
      <c r="H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3022.29</v>
      </c>
      <c r="I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2782.71</v>
      </c>
      <c r="J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2866.24</v>
      </c>
      <c r="K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2751.19</v>
      </c>
      <c r="L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2642.08</v>
      </c>
      <c r="M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2642.0099999999998</v>
      </c>
      <c r="N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2641.52</v>
      </c>
      <c r="O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2658.23</v>
      </c>
      <c r="P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2660.89</v>
      </c>
      <c r="Q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2704.5699999999997</v>
      </c>
      <c r="R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2704.92</v>
      </c>
      <c r="S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2704.48</v>
      </c>
      <c r="T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2755.25</v>
      </c>
      <c r="U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2762.02</v>
      </c>
      <c r="V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2666.01</v>
      </c>
      <c r="W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2667.3199999999997</v>
      </c>
      <c r="X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2838.3199999999997</v>
      </c>
      <c r="Y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2661.15</v>
      </c>
    </row>
    <row r="93" spans="1:27" x14ac:dyDescent="0.2">
      <c r="A93" s="76">
        <f t="shared" si="2"/>
        <v>43225</v>
      </c>
      <c r="B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2635.86</v>
      </c>
      <c r="C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2661.17</v>
      </c>
      <c r="D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2697.66</v>
      </c>
      <c r="E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2727.14</v>
      </c>
      <c r="F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2758.63</v>
      </c>
      <c r="G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2777.46</v>
      </c>
      <c r="H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2777.98</v>
      </c>
      <c r="I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2644.94</v>
      </c>
      <c r="J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2819.44</v>
      </c>
      <c r="K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2807.87</v>
      </c>
      <c r="L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2753.2</v>
      </c>
      <c r="M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2807.3599999999997</v>
      </c>
      <c r="N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2807.2</v>
      </c>
      <c r="O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2806.18</v>
      </c>
      <c r="P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2804.66</v>
      </c>
      <c r="Q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2806.2599999999998</v>
      </c>
      <c r="R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2806.2799999999997</v>
      </c>
      <c r="S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2804.31</v>
      </c>
      <c r="T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2804.2</v>
      </c>
      <c r="U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2805.2</v>
      </c>
      <c r="V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2661.35</v>
      </c>
      <c r="W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2685.41</v>
      </c>
      <c r="X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2928.8199999999997</v>
      </c>
      <c r="Y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2682.96</v>
      </c>
    </row>
    <row r="94" spans="1:27" x14ac:dyDescent="0.2">
      <c r="A94" s="76">
        <f t="shared" si="2"/>
        <v>43226</v>
      </c>
      <c r="B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2635.2</v>
      </c>
      <c r="C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2669.75</v>
      </c>
      <c r="D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2705.95</v>
      </c>
      <c r="E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2735.88</v>
      </c>
      <c r="F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2766.75</v>
      </c>
      <c r="G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2776.5299999999997</v>
      </c>
      <c r="H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2778.08</v>
      </c>
      <c r="I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2645.01</v>
      </c>
      <c r="J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2812.34</v>
      </c>
      <c r="K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2807.13</v>
      </c>
      <c r="L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2752.64</v>
      </c>
      <c r="M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2806.83</v>
      </c>
      <c r="N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2807.04</v>
      </c>
      <c r="O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2867.58</v>
      </c>
      <c r="P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2867.74</v>
      </c>
      <c r="Q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2842.56</v>
      </c>
      <c r="R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2842.54</v>
      </c>
      <c r="S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2842.24</v>
      </c>
      <c r="T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2839.63</v>
      </c>
      <c r="U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2837.21</v>
      </c>
      <c r="V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2661.48</v>
      </c>
      <c r="W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2753.31</v>
      </c>
      <c r="X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3041.25</v>
      </c>
      <c r="Y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2664.7200000000003</v>
      </c>
    </row>
    <row r="95" spans="1:27" x14ac:dyDescent="0.2">
      <c r="A95" s="76">
        <f t="shared" si="2"/>
        <v>43227</v>
      </c>
      <c r="B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2635.55</v>
      </c>
      <c r="C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2678</v>
      </c>
      <c r="D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2722.44</v>
      </c>
      <c r="E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2711.6099999999997</v>
      </c>
      <c r="F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2776.74</v>
      </c>
      <c r="G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2778.6</v>
      </c>
      <c r="H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2782.85</v>
      </c>
      <c r="I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2648.62</v>
      </c>
      <c r="J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2752.72</v>
      </c>
      <c r="K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2660.41</v>
      </c>
      <c r="L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2643.98</v>
      </c>
      <c r="M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2644.37</v>
      </c>
      <c r="N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2644.39</v>
      </c>
      <c r="O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2660.92</v>
      </c>
      <c r="P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2660.45</v>
      </c>
      <c r="Q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2660.65</v>
      </c>
      <c r="R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2660.0299999999997</v>
      </c>
      <c r="S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2702.0099999999998</v>
      </c>
      <c r="T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2658.2799999999997</v>
      </c>
      <c r="U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2759.6099999999997</v>
      </c>
      <c r="V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2666.7799999999997</v>
      </c>
      <c r="W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2667.05</v>
      </c>
      <c r="X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2837.0299999999997</v>
      </c>
      <c r="Y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2661.33</v>
      </c>
    </row>
    <row r="96" spans="1:27" x14ac:dyDescent="0.2">
      <c r="A96" s="76">
        <f t="shared" si="2"/>
        <v>43228</v>
      </c>
      <c r="B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2633.44</v>
      </c>
      <c r="C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2675.47</v>
      </c>
      <c r="D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2722.8999999999996</v>
      </c>
      <c r="E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2722.54</v>
      </c>
      <c r="F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2776.2</v>
      </c>
      <c r="G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2777.45</v>
      </c>
      <c r="H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3017.8199999999997</v>
      </c>
      <c r="I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2708.91</v>
      </c>
      <c r="J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2891.66</v>
      </c>
      <c r="K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2752.0699999999997</v>
      </c>
      <c r="L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2659.98</v>
      </c>
      <c r="M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2643.71</v>
      </c>
      <c r="N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2704.14</v>
      </c>
      <c r="O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2703.79</v>
      </c>
      <c r="P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2703.43</v>
      </c>
      <c r="Q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2702.83</v>
      </c>
      <c r="R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2701.95</v>
      </c>
      <c r="S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2700.23</v>
      </c>
      <c r="T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2699.59</v>
      </c>
      <c r="U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2752.46</v>
      </c>
      <c r="V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2637.88</v>
      </c>
      <c r="W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2662.44</v>
      </c>
      <c r="X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2929.12</v>
      </c>
      <c r="Y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2643.08</v>
      </c>
    </row>
    <row r="97" spans="1:25" x14ac:dyDescent="0.2">
      <c r="A97" s="76">
        <f t="shared" si="2"/>
        <v>43229</v>
      </c>
      <c r="B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2637.3</v>
      </c>
      <c r="C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2681.21</v>
      </c>
      <c r="D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2727.79</v>
      </c>
      <c r="E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2758.19</v>
      </c>
      <c r="F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2780.32</v>
      </c>
      <c r="G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2781.58</v>
      </c>
      <c r="H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2789.94</v>
      </c>
      <c r="I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2673.97</v>
      </c>
      <c r="J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2858.21</v>
      </c>
      <c r="K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2697.01</v>
      </c>
      <c r="L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2698.46</v>
      </c>
      <c r="M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2698.5699999999997</v>
      </c>
      <c r="N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2697.58</v>
      </c>
      <c r="O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2697.77</v>
      </c>
      <c r="P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2698.0299999999997</v>
      </c>
      <c r="Q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2697.71</v>
      </c>
      <c r="R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2696.46</v>
      </c>
      <c r="S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2695.89</v>
      </c>
      <c r="T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2696.75</v>
      </c>
      <c r="U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2748.19</v>
      </c>
      <c r="V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2659.12</v>
      </c>
      <c r="W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2658.7</v>
      </c>
      <c r="X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3035.87</v>
      </c>
      <c r="Y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2633.62</v>
      </c>
    </row>
    <row r="98" spans="1:25" x14ac:dyDescent="0.2">
      <c r="A98" s="76">
        <f t="shared" si="2"/>
        <v>43230</v>
      </c>
      <c r="B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2637.74</v>
      </c>
      <c r="C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2680</v>
      </c>
      <c r="D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2697.13</v>
      </c>
      <c r="E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2725.84</v>
      </c>
      <c r="F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2726.15</v>
      </c>
      <c r="G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2727.8</v>
      </c>
      <c r="H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2744.97</v>
      </c>
      <c r="I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2649.69</v>
      </c>
      <c r="J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2698.91</v>
      </c>
      <c r="K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2657.62</v>
      </c>
      <c r="L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2643.6</v>
      </c>
      <c r="M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2643.24</v>
      </c>
      <c r="N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2643.39</v>
      </c>
      <c r="O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2643.37</v>
      </c>
      <c r="P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2643.39</v>
      </c>
      <c r="Q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2643.3</v>
      </c>
      <c r="R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2642.16</v>
      </c>
      <c r="S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2701.52</v>
      </c>
      <c r="T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2657.42</v>
      </c>
      <c r="U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2757.8</v>
      </c>
      <c r="V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2651.62</v>
      </c>
      <c r="W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2663</v>
      </c>
      <c r="X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2930.49</v>
      </c>
      <c r="Y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2671.29</v>
      </c>
    </row>
    <row r="99" spans="1:25" x14ac:dyDescent="0.2">
      <c r="A99" s="76">
        <f t="shared" si="2"/>
        <v>43231</v>
      </c>
      <c r="B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2637.63</v>
      </c>
      <c r="C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2679.8199999999997</v>
      </c>
      <c r="D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2694.6099999999997</v>
      </c>
      <c r="E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2711.15</v>
      </c>
      <c r="F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2756.3599999999997</v>
      </c>
      <c r="G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2780.21</v>
      </c>
      <c r="H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2776.98</v>
      </c>
      <c r="I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2632.75</v>
      </c>
      <c r="J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2699.3199999999997</v>
      </c>
      <c r="K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2655.7799999999997</v>
      </c>
      <c r="L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2642.38</v>
      </c>
      <c r="M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2640.8199999999997</v>
      </c>
      <c r="N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2641.34</v>
      </c>
      <c r="O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2642.1499999999996</v>
      </c>
      <c r="P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2640.97</v>
      </c>
      <c r="Q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2640.67</v>
      </c>
      <c r="R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2641.64</v>
      </c>
      <c r="S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2641.13</v>
      </c>
      <c r="T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2641.5</v>
      </c>
      <c r="U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2662.6</v>
      </c>
      <c r="V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2648.62</v>
      </c>
      <c r="W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2662.15</v>
      </c>
      <c r="X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2930.16</v>
      </c>
      <c r="Y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2664.66</v>
      </c>
    </row>
    <row r="100" spans="1:25" x14ac:dyDescent="0.2">
      <c r="A100" s="76">
        <f t="shared" si="2"/>
        <v>43232</v>
      </c>
      <c r="B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2639.3199999999997</v>
      </c>
      <c r="C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2680.59</v>
      </c>
      <c r="D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2698.2599999999998</v>
      </c>
      <c r="E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2725.79</v>
      </c>
      <c r="F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2756.2</v>
      </c>
      <c r="G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2756.6800000000003</v>
      </c>
      <c r="H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3018.01</v>
      </c>
      <c r="I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2677.9300000000003</v>
      </c>
      <c r="J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2862.25</v>
      </c>
      <c r="K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2749</v>
      </c>
      <c r="L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2701.35</v>
      </c>
      <c r="M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2701.3</v>
      </c>
      <c r="N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2701.9</v>
      </c>
      <c r="O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2750.6</v>
      </c>
      <c r="P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2750.1499999999996</v>
      </c>
      <c r="Q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2750.43</v>
      </c>
      <c r="R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2806.23</v>
      </c>
      <c r="S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2752.0299999999997</v>
      </c>
      <c r="T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2702.67</v>
      </c>
      <c r="U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2684.7</v>
      </c>
      <c r="V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2662.63</v>
      </c>
      <c r="W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2661.47</v>
      </c>
      <c r="X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3046.4700000000003</v>
      </c>
      <c r="Y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2654.02</v>
      </c>
    </row>
    <row r="101" spans="1:25" x14ac:dyDescent="0.2">
      <c r="A101" s="76">
        <f t="shared" si="2"/>
        <v>43233</v>
      </c>
      <c r="B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2641.13</v>
      </c>
      <c r="C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2678.3599999999997</v>
      </c>
      <c r="D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2696.21</v>
      </c>
      <c r="E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2727.11</v>
      </c>
      <c r="F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2757.52</v>
      </c>
      <c r="G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2757.58</v>
      </c>
      <c r="H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3022.31</v>
      </c>
      <c r="I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2680.76</v>
      </c>
      <c r="J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2863.3199999999997</v>
      </c>
      <c r="K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2806.3599999999997</v>
      </c>
      <c r="L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2731.4700000000003</v>
      </c>
      <c r="M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2731.42</v>
      </c>
      <c r="N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2751.44</v>
      </c>
      <c r="O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2805.7</v>
      </c>
      <c r="P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2805.79</v>
      </c>
      <c r="Q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2806.88</v>
      </c>
      <c r="R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2869.37</v>
      </c>
      <c r="S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2808.2</v>
      </c>
      <c r="T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2752.45</v>
      </c>
      <c r="U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2755.56</v>
      </c>
      <c r="V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2664.7</v>
      </c>
      <c r="W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2681.13</v>
      </c>
      <c r="X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3047.44</v>
      </c>
      <c r="Y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2678.6099999999997</v>
      </c>
    </row>
    <row r="102" spans="1:25" x14ac:dyDescent="0.2">
      <c r="A102" s="76">
        <f t="shared" si="2"/>
        <v>43234</v>
      </c>
      <c r="B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2642.23</v>
      </c>
      <c r="C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2655.05</v>
      </c>
      <c r="D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2699.77</v>
      </c>
      <c r="E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2728.68</v>
      </c>
      <c r="F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2760.3</v>
      </c>
      <c r="G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2780.8599999999997</v>
      </c>
      <c r="H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2782.21</v>
      </c>
      <c r="I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2631.25</v>
      </c>
      <c r="J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2750.81</v>
      </c>
      <c r="K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2643.99</v>
      </c>
      <c r="L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2681.2799999999997</v>
      </c>
      <c r="M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2676.96</v>
      </c>
      <c r="N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2633.26</v>
      </c>
      <c r="O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2626.2799999999997</v>
      </c>
      <c r="P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2641.68</v>
      </c>
      <c r="Q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2642.38</v>
      </c>
      <c r="R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2645.79</v>
      </c>
      <c r="S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2663.56</v>
      </c>
      <c r="T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2647.65</v>
      </c>
      <c r="U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2675.2</v>
      </c>
      <c r="V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2682.43</v>
      </c>
      <c r="W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2679.4</v>
      </c>
      <c r="X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2942.0699999999997</v>
      </c>
      <c r="Y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2651.0699999999997</v>
      </c>
    </row>
    <row r="103" spans="1:25" x14ac:dyDescent="0.2">
      <c r="A103" s="76">
        <f t="shared" si="2"/>
        <v>43235</v>
      </c>
      <c r="B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2637.52</v>
      </c>
      <c r="C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2650.31</v>
      </c>
      <c r="D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2695.27</v>
      </c>
      <c r="E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2724.29</v>
      </c>
      <c r="F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2756.48</v>
      </c>
      <c r="G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2780.05</v>
      </c>
      <c r="H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2783.6099999999997</v>
      </c>
      <c r="I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2627.48</v>
      </c>
      <c r="J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2749.75</v>
      </c>
      <c r="K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2641.46</v>
      </c>
      <c r="L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2670.19</v>
      </c>
      <c r="M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2671</v>
      </c>
      <c r="N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2632.07</v>
      </c>
      <c r="O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2625.27</v>
      </c>
      <c r="P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2640.2799999999997</v>
      </c>
      <c r="Q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2641.38</v>
      </c>
      <c r="R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2644.6099999999997</v>
      </c>
      <c r="S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2662.13</v>
      </c>
      <c r="T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2646.36</v>
      </c>
      <c r="U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2673.12</v>
      </c>
      <c r="V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2680.26</v>
      </c>
      <c r="W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2677.19</v>
      </c>
      <c r="X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2937.8</v>
      </c>
      <c r="Y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2663.72</v>
      </c>
    </row>
    <row r="104" spans="1:25" x14ac:dyDescent="0.2">
      <c r="A104" s="76">
        <f t="shared" si="2"/>
        <v>43236</v>
      </c>
      <c r="B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2639.87</v>
      </c>
      <c r="C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2653.13</v>
      </c>
      <c r="D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2695.14</v>
      </c>
      <c r="E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2675.5</v>
      </c>
      <c r="F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2724.65</v>
      </c>
      <c r="G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2726.94</v>
      </c>
      <c r="H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2680.23</v>
      </c>
      <c r="I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2681.5099999999998</v>
      </c>
      <c r="J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2703.31</v>
      </c>
      <c r="K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2627.02</v>
      </c>
      <c r="L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2673.95</v>
      </c>
      <c r="M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2679.94</v>
      </c>
      <c r="N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2634.81</v>
      </c>
      <c r="O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2634.92</v>
      </c>
      <c r="P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2634.93</v>
      </c>
      <c r="Q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2635.04</v>
      </c>
      <c r="R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2634.91</v>
      </c>
      <c r="S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2634.75</v>
      </c>
      <c r="T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2633.8599999999997</v>
      </c>
      <c r="U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2640.62</v>
      </c>
      <c r="V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2644.97</v>
      </c>
      <c r="W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2677.92</v>
      </c>
      <c r="X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2884.3</v>
      </c>
      <c r="Y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2718.02</v>
      </c>
    </row>
    <row r="105" spans="1:25" x14ac:dyDescent="0.2">
      <c r="A105" s="76">
        <f t="shared" si="2"/>
        <v>43237</v>
      </c>
      <c r="B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2628.29</v>
      </c>
      <c r="C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2634.89</v>
      </c>
      <c r="D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2638.38</v>
      </c>
      <c r="E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2636.3</v>
      </c>
      <c r="F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2639.55</v>
      </c>
      <c r="G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2650.9</v>
      </c>
      <c r="H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2678.3599999999997</v>
      </c>
      <c r="I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2744.08</v>
      </c>
      <c r="J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2660.85</v>
      </c>
      <c r="K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2644.89</v>
      </c>
      <c r="L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2638.7799999999997</v>
      </c>
      <c r="M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2636.0299999999997</v>
      </c>
      <c r="N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2643.59</v>
      </c>
      <c r="O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2644.45</v>
      </c>
      <c r="P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2643.55</v>
      </c>
      <c r="Q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2646.23</v>
      </c>
      <c r="R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2651.31</v>
      </c>
      <c r="S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2649.31</v>
      </c>
      <c r="T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2646.47</v>
      </c>
      <c r="U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2675.77</v>
      </c>
      <c r="V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2683.2799999999997</v>
      </c>
      <c r="W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2681.42</v>
      </c>
      <c r="X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2768.47</v>
      </c>
      <c r="Y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2689.8599999999997</v>
      </c>
    </row>
    <row r="106" spans="1:25" x14ac:dyDescent="0.2">
      <c r="A106" s="76">
        <f t="shared" si="2"/>
        <v>43238</v>
      </c>
      <c r="B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2626.18</v>
      </c>
      <c r="C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2654.6</v>
      </c>
      <c r="D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2678.79</v>
      </c>
      <c r="E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2649.7799999999997</v>
      </c>
      <c r="F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2712.22</v>
      </c>
      <c r="G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2725.92</v>
      </c>
      <c r="H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2680.41</v>
      </c>
      <c r="I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2679.59</v>
      </c>
      <c r="J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2703.3199999999997</v>
      </c>
      <c r="K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2643.29</v>
      </c>
      <c r="L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2643.1099999999997</v>
      </c>
      <c r="M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2642.93</v>
      </c>
      <c r="N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2642.54</v>
      </c>
      <c r="O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2642.41</v>
      </c>
      <c r="P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2642.5</v>
      </c>
      <c r="Q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2643.59</v>
      </c>
      <c r="R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2647.19</v>
      </c>
      <c r="S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2708.92</v>
      </c>
      <c r="T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2707.75</v>
      </c>
      <c r="U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2761.62</v>
      </c>
      <c r="V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2668.88</v>
      </c>
      <c r="W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2672</v>
      </c>
      <c r="X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2845.51</v>
      </c>
      <c r="Y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2690.24</v>
      </c>
    </row>
    <row r="107" spans="1:25" x14ac:dyDescent="0.2">
      <c r="A107" s="76">
        <f t="shared" si="2"/>
        <v>43239</v>
      </c>
      <c r="B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2642.79</v>
      </c>
      <c r="C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2685.62</v>
      </c>
      <c r="D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2732.25</v>
      </c>
      <c r="E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2730.62</v>
      </c>
      <c r="F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2785.12</v>
      </c>
      <c r="G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2783.1</v>
      </c>
      <c r="H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2785.34</v>
      </c>
      <c r="I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2681.85</v>
      </c>
      <c r="J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2753.81</v>
      </c>
      <c r="K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2754.08</v>
      </c>
      <c r="L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2753.36</v>
      </c>
      <c r="M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2753.46</v>
      </c>
      <c r="N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2753.23</v>
      </c>
      <c r="O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2753.1</v>
      </c>
      <c r="P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2754.36</v>
      </c>
      <c r="Q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2757.7200000000003</v>
      </c>
      <c r="R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2812.0699999999997</v>
      </c>
      <c r="S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2809.97</v>
      </c>
      <c r="T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2811.49</v>
      </c>
      <c r="U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3000.92</v>
      </c>
      <c r="V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2667.63</v>
      </c>
      <c r="W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2669.81</v>
      </c>
      <c r="X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3051.92</v>
      </c>
      <c r="Y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2639.05</v>
      </c>
    </row>
    <row r="108" spans="1:25" x14ac:dyDescent="0.2">
      <c r="A108" s="76">
        <f t="shared" si="2"/>
        <v>43240</v>
      </c>
      <c r="B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2648.13</v>
      </c>
      <c r="C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2682.64</v>
      </c>
      <c r="D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2729.5299999999997</v>
      </c>
      <c r="E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2728.89</v>
      </c>
      <c r="F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2779.66</v>
      </c>
      <c r="G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2777.58</v>
      </c>
      <c r="H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2966.67</v>
      </c>
      <c r="I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2730.5299999999997</v>
      </c>
      <c r="J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2932.5699999999997</v>
      </c>
      <c r="K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2807.96</v>
      </c>
      <c r="L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2754.15</v>
      </c>
      <c r="M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2754.06</v>
      </c>
      <c r="N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2774.49</v>
      </c>
      <c r="O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2807.98</v>
      </c>
      <c r="P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2809.58</v>
      </c>
      <c r="Q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2849.12</v>
      </c>
      <c r="R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2847.73</v>
      </c>
      <c r="S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2812.59</v>
      </c>
      <c r="T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2813.01</v>
      </c>
      <c r="U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2998.12</v>
      </c>
      <c r="V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2664.75</v>
      </c>
      <c r="W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2687.2799999999997</v>
      </c>
      <c r="X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3001.45</v>
      </c>
      <c r="Y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2653.5</v>
      </c>
    </row>
    <row r="109" spans="1:25" x14ac:dyDescent="0.2">
      <c r="A109" s="76">
        <f t="shared" si="2"/>
        <v>43241</v>
      </c>
      <c r="B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2628.74</v>
      </c>
      <c r="C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2649.77</v>
      </c>
      <c r="D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2677.19</v>
      </c>
      <c r="E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2694.21</v>
      </c>
      <c r="F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2778.01</v>
      </c>
      <c r="G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2780.35</v>
      </c>
      <c r="H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2728.6099999999997</v>
      </c>
      <c r="I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2656.49</v>
      </c>
      <c r="J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2751.73</v>
      </c>
      <c r="K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2644.38</v>
      </c>
      <c r="L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2644.13</v>
      </c>
      <c r="M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2643.16</v>
      </c>
      <c r="N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2641.08</v>
      </c>
      <c r="O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2641.27</v>
      </c>
      <c r="P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2641.59</v>
      </c>
      <c r="Q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2641.4</v>
      </c>
      <c r="R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2655.45</v>
      </c>
      <c r="S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2699.86</v>
      </c>
      <c r="T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2699.06</v>
      </c>
      <c r="U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2828.8</v>
      </c>
      <c r="V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2659.12</v>
      </c>
      <c r="W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2659.4</v>
      </c>
      <c r="X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2914.55</v>
      </c>
      <c r="Y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2613.17</v>
      </c>
    </row>
    <row r="110" spans="1:25" x14ac:dyDescent="0.2">
      <c r="A110" s="76">
        <f t="shared" si="2"/>
        <v>43242</v>
      </c>
      <c r="B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2629.48</v>
      </c>
      <c r="C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2644.29</v>
      </c>
      <c r="D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2670.3999999999996</v>
      </c>
      <c r="E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2711.5</v>
      </c>
      <c r="F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2761.49</v>
      </c>
      <c r="G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2720.59</v>
      </c>
      <c r="H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2737.9300000000003</v>
      </c>
      <c r="I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2672.14</v>
      </c>
      <c r="J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2697.81</v>
      </c>
      <c r="K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2657.26</v>
      </c>
      <c r="L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2640.66</v>
      </c>
      <c r="M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2639.98</v>
      </c>
      <c r="N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2639.02</v>
      </c>
      <c r="O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2639.01</v>
      </c>
      <c r="P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2639.16</v>
      </c>
      <c r="Q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2639.87</v>
      </c>
      <c r="R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2639.41</v>
      </c>
      <c r="S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2638.4700000000003</v>
      </c>
      <c r="T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2654.34</v>
      </c>
      <c r="U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2820.64</v>
      </c>
      <c r="V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2652.16</v>
      </c>
      <c r="W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2658.49</v>
      </c>
      <c r="X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2917.6400000000003</v>
      </c>
      <c r="Y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2641.3</v>
      </c>
    </row>
    <row r="111" spans="1:25" x14ac:dyDescent="0.2">
      <c r="A111" s="76">
        <f t="shared" si="2"/>
        <v>43243</v>
      </c>
      <c r="B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2624.71</v>
      </c>
      <c r="C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2647.8599999999997</v>
      </c>
      <c r="D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2721.1099999999997</v>
      </c>
      <c r="E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2753.06</v>
      </c>
      <c r="F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2871.12</v>
      </c>
      <c r="G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2831.24</v>
      </c>
      <c r="H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2734.69</v>
      </c>
      <c r="I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2672.05</v>
      </c>
      <c r="J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2697.24</v>
      </c>
      <c r="K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2663.23</v>
      </c>
      <c r="L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2647.06</v>
      </c>
      <c r="M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2646.1</v>
      </c>
      <c r="N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2645.91</v>
      </c>
      <c r="O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2646.7799999999997</v>
      </c>
      <c r="P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2646.56</v>
      </c>
      <c r="Q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2647.7599999999998</v>
      </c>
      <c r="R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2646.02</v>
      </c>
      <c r="S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2644.8</v>
      </c>
      <c r="T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2645.31</v>
      </c>
      <c r="U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2683.23</v>
      </c>
      <c r="V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2677.74</v>
      </c>
      <c r="W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2686.5</v>
      </c>
      <c r="X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2934.55</v>
      </c>
      <c r="Y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2665.5299999999997</v>
      </c>
    </row>
    <row r="112" spans="1:25" x14ac:dyDescent="0.2">
      <c r="A112" s="76">
        <f t="shared" si="2"/>
        <v>43244</v>
      </c>
      <c r="B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2632.17</v>
      </c>
      <c r="C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2656.06</v>
      </c>
      <c r="D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2720.66</v>
      </c>
      <c r="E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2749.9</v>
      </c>
      <c r="F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2770.55</v>
      </c>
      <c r="G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2772.82</v>
      </c>
      <c r="H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2738.8199999999997</v>
      </c>
      <c r="I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2625.21</v>
      </c>
      <c r="J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2700.15</v>
      </c>
      <c r="K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2648.42</v>
      </c>
      <c r="L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2648.68</v>
      </c>
      <c r="M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2648.05</v>
      </c>
      <c r="N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2663.73</v>
      </c>
      <c r="O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2647.26</v>
      </c>
      <c r="P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2647.31</v>
      </c>
      <c r="Q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2647.63</v>
      </c>
      <c r="R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2643.37</v>
      </c>
      <c r="S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2657.2799999999997</v>
      </c>
      <c r="T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2656.54</v>
      </c>
      <c r="U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2791.83</v>
      </c>
      <c r="V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2659.0099999999998</v>
      </c>
      <c r="W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2672.04</v>
      </c>
      <c r="X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2923.1899999999996</v>
      </c>
      <c r="Y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2657.49</v>
      </c>
    </row>
    <row r="113" spans="1:27" x14ac:dyDescent="0.2">
      <c r="A113" s="76">
        <f t="shared" si="2"/>
        <v>43245</v>
      </c>
      <c r="B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2632.29</v>
      </c>
      <c r="C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2655.15</v>
      </c>
      <c r="D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2719.8599999999997</v>
      </c>
      <c r="E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2751.34</v>
      </c>
      <c r="F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2773.47</v>
      </c>
      <c r="G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2775.09</v>
      </c>
      <c r="H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2742.64</v>
      </c>
      <c r="I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2628.95</v>
      </c>
      <c r="J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2703.66</v>
      </c>
      <c r="K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2646.3199999999997</v>
      </c>
      <c r="L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2630.6</v>
      </c>
      <c r="M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2630.02</v>
      </c>
      <c r="N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2645.2</v>
      </c>
      <c r="O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2645.51</v>
      </c>
      <c r="P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2645.51</v>
      </c>
      <c r="Q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2645.81</v>
      </c>
      <c r="R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2644.79</v>
      </c>
      <c r="S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2660.02</v>
      </c>
      <c r="T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2656.6</v>
      </c>
      <c r="U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2791.77</v>
      </c>
      <c r="V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2640.5299999999997</v>
      </c>
      <c r="W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2660.37</v>
      </c>
      <c r="X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2925.3</v>
      </c>
      <c r="Y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2677.34</v>
      </c>
    </row>
    <row r="114" spans="1:27" x14ac:dyDescent="0.2">
      <c r="A114" s="76">
        <f t="shared" si="2"/>
        <v>43246</v>
      </c>
      <c r="B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2635.2799999999997</v>
      </c>
      <c r="C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2677.65</v>
      </c>
      <c r="D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2724.6</v>
      </c>
      <c r="E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2756.56</v>
      </c>
      <c r="F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2798.05</v>
      </c>
      <c r="G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2799.07</v>
      </c>
      <c r="H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2775.63</v>
      </c>
      <c r="I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2626.44</v>
      </c>
      <c r="J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2799.8999999999996</v>
      </c>
      <c r="K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2655.99</v>
      </c>
      <c r="L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2656.04</v>
      </c>
      <c r="M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2655.99</v>
      </c>
      <c r="N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2699.87</v>
      </c>
      <c r="O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2699.83</v>
      </c>
      <c r="P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2699.48</v>
      </c>
      <c r="Q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2699.37</v>
      </c>
      <c r="R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2699.21</v>
      </c>
      <c r="S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2655.33</v>
      </c>
      <c r="T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2655.0299999999997</v>
      </c>
      <c r="U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2789.51</v>
      </c>
      <c r="V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2641.55</v>
      </c>
      <c r="W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2664.2</v>
      </c>
      <c r="X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3031.26</v>
      </c>
      <c r="Y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2661.71</v>
      </c>
    </row>
    <row r="115" spans="1:27" x14ac:dyDescent="0.2">
      <c r="A115" s="76">
        <f t="shared" si="2"/>
        <v>43247</v>
      </c>
      <c r="B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2642.5699999999997</v>
      </c>
      <c r="C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2683.56</v>
      </c>
      <c r="D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2729.62</v>
      </c>
      <c r="E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2761.3599999999997</v>
      </c>
      <c r="F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2803.75</v>
      </c>
      <c r="G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2840.25</v>
      </c>
      <c r="H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3020.9300000000003</v>
      </c>
      <c r="I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2778.73</v>
      </c>
      <c r="J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2925.73</v>
      </c>
      <c r="K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2748.14</v>
      </c>
      <c r="L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2701.6</v>
      </c>
      <c r="M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2701.7</v>
      </c>
      <c r="N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2730.0299999999997</v>
      </c>
      <c r="O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2730.1099999999997</v>
      </c>
      <c r="P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2749.83</v>
      </c>
      <c r="Q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2749.76</v>
      </c>
      <c r="R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2701.59</v>
      </c>
      <c r="S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2700.58</v>
      </c>
      <c r="T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2700.17</v>
      </c>
      <c r="U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2825.54</v>
      </c>
      <c r="V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2664.77</v>
      </c>
      <c r="W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2675.26</v>
      </c>
      <c r="X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3044.74</v>
      </c>
      <c r="Y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2657.06</v>
      </c>
    </row>
    <row r="116" spans="1:27" x14ac:dyDescent="0.2">
      <c r="A116" s="76">
        <f t="shared" si="2"/>
        <v>43248</v>
      </c>
      <c r="B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2630.24</v>
      </c>
      <c r="C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2680.08</v>
      </c>
      <c r="D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2698.1099999999997</v>
      </c>
      <c r="E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2696.33</v>
      </c>
      <c r="F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2802.6499999999996</v>
      </c>
      <c r="G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2802.22</v>
      </c>
      <c r="H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2727.74</v>
      </c>
      <c r="I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2644.64</v>
      </c>
      <c r="J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2694.33</v>
      </c>
      <c r="K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2630.98</v>
      </c>
      <c r="L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2632.79</v>
      </c>
      <c r="M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2632.88</v>
      </c>
      <c r="N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2633.4</v>
      </c>
      <c r="O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2634.76</v>
      </c>
      <c r="P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2634.76</v>
      </c>
      <c r="Q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2635.48</v>
      </c>
      <c r="R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2634.81</v>
      </c>
      <c r="S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2632.58</v>
      </c>
      <c r="T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2636.1</v>
      </c>
      <c r="U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2787.25</v>
      </c>
      <c r="V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2661.11</v>
      </c>
      <c r="W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2661.63</v>
      </c>
      <c r="X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2996.88</v>
      </c>
      <c r="Y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2655.04</v>
      </c>
    </row>
    <row r="117" spans="1:27" x14ac:dyDescent="0.2">
      <c r="A117" s="76">
        <f t="shared" si="2"/>
        <v>43249</v>
      </c>
      <c r="B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2626.56</v>
      </c>
      <c r="C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2676.19</v>
      </c>
      <c r="D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2694</v>
      </c>
      <c r="E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2691.81</v>
      </c>
      <c r="F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2784.14</v>
      </c>
      <c r="G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2800.27</v>
      </c>
      <c r="H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2725.3</v>
      </c>
      <c r="I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2660.8</v>
      </c>
      <c r="J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2655.05</v>
      </c>
      <c r="K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2635.67</v>
      </c>
      <c r="L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2660.9700000000003</v>
      </c>
      <c r="M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2673.92</v>
      </c>
      <c r="N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2658.38</v>
      </c>
      <c r="O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2673.84</v>
      </c>
      <c r="P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2657.67</v>
      </c>
      <c r="Q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2665.37</v>
      </c>
      <c r="R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2643.8199999999997</v>
      </c>
      <c r="S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2639.93</v>
      </c>
      <c r="T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2639.31</v>
      </c>
      <c r="U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2795.43</v>
      </c>
      <c r="V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2659.17</v>
      </c>
      <c r="W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2657.56</v>
      </c>
      <c r="X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2991.2200000000003</v>
      </c>
      <c r="Y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2671.83</v>
      </c>
    </row>
    <row r="118" spans="1:27" x14ac:dyDescent="0.2">
      <c r="A118" s="76">
        <f t="shared" ref="A118:A119" si="3">A81</f>
        <v>43250</v>
      </c>
      <c r="B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2623.4700000000003</v>
      </c>
      <c r="C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2649.76</v>
      </c>
      <c r="D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2693.94</v>
      </c>
      <c r="E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2690.68</v>
      </c>
      <c r="F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2750.09</v>
      </c>
      <c r="G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2773.09</v>
      </c>
      <c r="H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2726.8</v>
      </c>
      <c r="I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2630.44</v>
      </c>
      <c r="J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2696.49</v>
      </c>
      <c r="K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2637.54</v>
      </c>
      <c r="L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2640.41</v>
      </c>
      <c r="M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2640.1</v>
      </c>
      <c r="N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2639.7200000000003</v>
      </c>
      <c r="O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2640.37</v>
      </c>
      <c r="P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2639.84</v>
      </c>
      <c r="Q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2640.62</v>
      </c>
      <c r="R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2639.4700000000003</v>
      </c>
      <c r="S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2639.84</v>
      </c>
      <c r="T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2655.99</v>
      </c>
      <c r="U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2792.52</v>
      </c>
      <c r="V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2662.4</v>
      </c>
      <c r="W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2659.09</v>
      </c>
      <c r="X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2987.45</v>
      </c>
      <c r="Y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2670.7200000000003</v>
      </c>
    </row>
    <row r="119" spans="1:27" x14ac:dyDescent="0.2">
      <c r="A119" s="76">
        <f t="shared" si="3"/>
        <v>43251</v>
      </c>
      <c r="B119" s="129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2625.98</v>
      </c>
      <c r="C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2650.17</v>
      </c>
      <c r="D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2694.66</v>
      </c>
      <c r="E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2694.05</v>
      </c>
      <c r="F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2754.56</v>
      </c>
      <c r="G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2779.23</v>
      </c>
      <c r="H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2728.04</v>
      </c>
      <c r="I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2624.66</v>
      </c>
      <c r="J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2697.35</v>
      </c>
      <c r="K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2627.34</v>
      </c>
      <c r="L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2655.1099999999997</v>
      </c>
      <c r="M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2654.93</v>
      </c>
      <c r="N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2631.08</v>
      </c>
      <c r="O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2637.16</v>
      </c>
      <c r="P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2639.3599999999997</v>
      </c>
      <c r="Q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2640.2799999999997</v>
      </c>
      <c r="R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2640.83</v>
      </c>
      <c r="S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2640.33</v>
      </c>
      <c r="T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2656.3199999999997</v>
      </c>
      <c r="U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2793.1099999999997</v>
      </c>
      <c r="V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2663.93</v>
      </c>
      <c r="W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2660.68</v>
      </c>
      <c r="X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2866.3199999999997</v>
      </c>
      <c r="Y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2716.5699999999997</v>
      </c>
    </row>
    <row r="120" spans="1:27" x14ac:dyDescent="0.2">
      <c r="A120" s="81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7" x14ac:dyDescent="0.25">
      <c r="A121" s="83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6">
        <f t="shared" ref="A126:A154" si="4">A89</f>
        <v>43221</v>
      </c>
      <c r="B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2661.5299999999997</v>
      </c>
      <c r="C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2606.4</v>
      </c>
      <c r="D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2605.87</v>
      </c>
      <c r="E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2605.37</v>
      </c>
      <c r="F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2605.5</v>
      </c>
      <c r="G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2605.0299999999997</v>
      </c>
      <c r="H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2603.56</v>
      </c>
      <c r="I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2665.04</v>
      </c>
      <c r="J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2614.9899999999998</v>
      </c>
      <c r="K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2614.54</v>
      </c>
      <c r="L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2614.25</v>
      </c>
      <c r="M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2614.6800000000003</v>
      </c>
      <c r="N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2613.4899999999998</v>
      </c>
      <c r="O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2612.77</v>
      </c>
      <c r="P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2616</v>
      </c>
      <c r="Q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2614.86</v>
      </c>
      <c r="R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2615.11</v>
      </c>
      <c r="S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2614.3000000000002</v>
      </c>
      <c r="T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2617.66</v>
      </c>
      <c r="U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2637.45</v>
      </c>
      <c r="V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2639.66</v>
      </c>
      <c r="W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2622.7200000000003</v>
      </c>
      <c r="X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2750.59</v>
      </c>
      <c r="Y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2742.94</v>
      </c>
      <c r="AA126" s="77"/>
    </row>
    <row r="127" spans="1:27" x14ac:dyDescent="0.2">
      <c r="A127" s="76">
        <f t="shared" si="4"/>
        <v>43222</v>
      </c>
      <c r="B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2662.71</v>
      </c>
      <c r="C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2605.3599999999997</v>
      </c>
      <c r="D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2596.8000000000002</v>
      </c>
      <c r="E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2604.87</v>
      </c>
      <c r="F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2604.7399999999998</v>
      </c>
      <c r="G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2603.41</v>
      </c>
      <c r="H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2598.2399999999998</v>
      </c>
      <c r="I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2666.1</v>
      </c>
      <c r="J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2614.8200000000002</v>
      </c>
      <c r="K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2615.58</v>
      </c>
      <c r="L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2615.2200000000003</v>
      </c>
      <c r="M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2614.27</v>
      </c>
      <c r="N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2614.19</v>
      </c>
      <c r="O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2613.7799999999997</v>
      </c>
      <c r="P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2618.2399999999998</v>
      </c>
      <c r="Q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2617.4</v>
      </c>
      <c r="R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2616.61</v>
      </c>
      <c r="S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2615.52</v>
      </c>
      <c r="T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2618.25</v>
      </c>
      <c r="U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2639.46</v>
      </c>
      <c r="V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2643.88</v>
      </c>
      <c r="W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2624.18</v>
      </c>
      <c r="X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2756.18</v>
      </c>
      <c r="Y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2722.5699999999997</v>
      </c>
    </row>
    <row r="128" spans="1:27" x14ac:dyDescent="0.2">
      <c r="A128" s="76">
        <f t="shared" si="4"/>
        <v>43223</v>
      </c>
      <c r="B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2674.93</v>
      </c>
      <c r="C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2596.5699999999997</v>
      </c>
      <c r="D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2596.1</v>
      </c>
      <c r="E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2596.14</v>
      </c>
      <c r="F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2596.21</v>
      </c>
      <c r="G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2603.5699999999997</v>
      </c>
      <c r="H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2589.02</v>
      </c>
      <c r="I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2670.47</v>
      </c>
      <c r="J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2596.0500000000002</v>
      </c>
      <c r="K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2596.44</v>
      </c>
      <c r="L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2596.34</v>
      </c>
      <c r="M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2596.2199999999998</v>
      </c>
      <c r="N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2595.48</v>
      </c>
      <c r="O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2596.04</v>
      </c>
      <c r="P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2600.5</v>
      </c>
      <c r="Q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2601.1799999999998</v>
      </c>
      <c r="R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2600.09</v>
      </c>
      <c r="S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2600.0299999999997</v>
      </c>
      <c r="T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2617.09</v>
      </c>
      <c r="U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2627.06</v>
      </c>
      <c r="V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2628.91</v>
      </c>
      <c r="W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2625.05</v>
      </c>
      <c r="X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2631.04</v>
      </c>
      <c r="Y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2638.3599999999997</v>
      </c>
    </row>
    <row r="129" spans="1:25" x14ac:dyDescent="0.2">
      <c r="A129" s="76">
        <f t="shared" si="4"/>
        <v>43224</v>
      </c>
      <c r="B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2592.31</v>
      </c>
      <c r="C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2630.39</v>
      </c>
      <c r="D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2674</v>
      </c>
      <c r="E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2672.59</v>
      </c>
      <c r="F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2723.86</v>
      </c>
      <c r="G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2782.3199999999997</v>
      </c>
      <c r="H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2954.45</v>
      </c>
      <c r="I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2728.1099999999997</v>
      </c>
      <c r="J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2807.0299999999997</v>
      </c>
      <c r="K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2698.33</v>
      </c>
      <c r="L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2595.2399999999998</v>
      </c>
      <c r="M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2595.1799999999998</v>
      </c>
      <c r="N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2594.7199999999998</v>
      </c>
      <c r="O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2610.5</v>
      </c>
      <c r="P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2613.02</v>
      </c>
      <c r="Q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2654.29</v>
      </c>
      <c r="R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2654.61</v>
      </c>
      <c r="S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2654.2</v>
      </c>
      <c r="T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2702.17</v>
      </c>
      <c r="U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2708.56</v>
      </c>
      <c r="V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2617.86</v>
      </c>
      <c r="W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2619.09</v>
      </c>
      <c r="X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2780.65</v>
      </c>
      <c r="Y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2613.2600000000002</v>
      </c>
    </row>
    <row r="130" spans="1:25" x14ac:dyDescent="0.2">
      <c r="A130" s="76">
        <f t="shared" si="4"/>
        <v>43225</v>
      </c>
      <c r="B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2589.37</v>
      </c>
      <c r="C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2613.2799999999997</v>
      </c>
      <c r="D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2647.7599999999998</v>
      </c>
      <c r="E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2675.6</v>
      </c>
      <c r="F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2705.3599999999997</v>
      </c>
      <c r="G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2723.15</v>
      </c>
      <c r="H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2723.64</v>
      </c>
      <c r="I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2597.9499999999998</v>
      </c>
      <c r="J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2762.81</v>
      </c>
      <c r="K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2751.88</v>
      </c>
      <c r="L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2700.23</v>
      </c>
      <c r="M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2751.4</v>
      </c>
      <c r="N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2751.25</v>
      </c>
      <c r="O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2750.29</v>
      </c>
      <c r="P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2748.85</v>
      </c>
      <c r="Q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2750.3599999999997</v>
      </c>
      <c r="R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2750.37</v>
      </c>
      <c r="S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2748.52</v>
      </c>
      <c r="T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2748.41</v>
      </c>
      <c r="U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2749.3599999999997</v>
      </c>
      <c r="V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2613.46</v>
      </c>
      <c r="W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2636.18</v>
      </c>
      <c r="X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2866.1499999999996</v>
      </c>
      <c r="Y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2633.87</v>
      </c>
    </row>
    <row r="131" spans="1:25" x14ac:dyDescent="0.2">
      <c r="A131" s="76">
        <f t="shared" si="4"/>
        <v>43226</v>
      </c>
      <c r="B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2588.75</v>
      </c>
      <c r="C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2621.39</v>
      </c>
      <c r="D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2655.59</v>
      </c>
      <c r="E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2683.87</v>
      </c>
      <c r="F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2713.0299999999997</v>
      </c>
      <c r="G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2722.27</v>
      </c>
      <c r="H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2723.74</v>
      </c>
      <c r="I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2598.0100000000002</v>
      </c>
      <c r="J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2756.11</v>
      </c>
      <c r="K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2751.18</v>
      </c>
      <c r="L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2699.7</v>
      </c>
      <c r="M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2750.8999999999996</v>
      </c>
      <c r="N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2751.09</v>
      </c>
      <c r="O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2808.29</v>
      </c>
      <c r="P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2808.44</v>
      </c>
      <c r="Q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2784.65</v>
      </c>
      <c r="R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2784.63</v>
      </c>
      <c r="S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2784.35</v>
      </c>
      <c r="T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2781.88</v>
      </c>
      <c r="U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2779.59</v>
      </c>
      <c r="V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2613.58</v>
      </c>
      <c r="W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2700.33</v>
      </c>
      <c r="X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2972.37</v>
      </c>
      <c r="Y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2616.64</v>
      </c>
    </row>
    <row r="132" spans="1:25" x14ac:dyDescent="0.2">
      <c r="A132" s="76">
        <f t="shared" si="4"/>
        <v>43227</v>
      </c>
      <c r="B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2589.0699999999997</v>
      </c>
      <c r="C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2629.18</v>
      </c>
      <c r="D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2671.17</v>
      </c>
      <c r="E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2660.93</v>
      </c>
      <c r="F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2722.4700000000003</v>
      </c>
      <c r="G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2724.23</v>
      </c>
      <c r="H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2728.24</v>
      </c>
      <c r="I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2601.42</v>
      </c>
      <c r="J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2699.7799999999997</v>
      </c>
      <c r="K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2612.56</v>
      </c>
      <c r="L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2597.04</v>
      </c>
      <c r="M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2597.41</v>
      </c>
      <c r="N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2597.4299999999998</v>
      </c>
      <c r="O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2613.04</v>
      </c>
      <c r="P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2612.6099999999997</v>
      </c>
      <c r="Q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2612.79</v>
      </c>
      <c r="R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2612.1999999999998</v>
      </c>
      <c r="S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2651.87</v>
      </c>
      <c r="T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2610.56</v>
      </c>
      <c r="U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2706.29</v>
      </c>
      <c r="V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2618.58</v>
      </c>
      <c r="W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2618.84</v>
      </c>
      <c r="X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2779.43</v>
      </c>
      <c r="Y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2613.4299999999998</v>
      </c>
    </row>
    <row r="133" spans="1:25" x14ac:dyDescent="0.2">
      <c r="A133" s="76">
        <f t="shared" si="4"/>
        <v>43228</v>
      </c>
      <c r="B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2587.08</v>
      </c>
      <c r="C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2626.8</v>
      </c>
      <c r="D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2671.6</v>
      </c>
      <c r="E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2671.27</v>
      </c>
      <c r="F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2721.96</v>
      </c>
      <c r="G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2723.14</v>
      </c>
      <c r="H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2950.2299999999996</v>
      </c>
      <c r="I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2658.38</v>
      </c>
      <c r="J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2831.04</v>
      </c>
      <c r="K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2699.16</v>
      </c>
      <c r="L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2612.16</v>
      </c>
      <c r="M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2596.79</v>
      </c>
      <c r="N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2653.88</v>
      </c>
      <c r="O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2653.54</v>
      </c>
      <c r="P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2653.21</v>
      </c>
      <c r="Q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2652.64</v>
      </c>
      <c r="R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2651.81</v>
      </c>
      <c r="S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2650.19</v>
      </c>
      <c r="T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2649.58</v>
      </c>
      <c r="U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2699.5299999999997</v>
      </c>
      <c r="V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2591.2799999999997</v>
      </c>
      <c r="W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2614.48</v>
      </c>
      <c r="X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2866.43</v>
      </c>
      <c r="Y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2596.19</v>
      </c>
    </row>
    <row r="134" spans="1:25" x14ac:dyDescent="0.2">
      <c r="A134" s="76">
        <f t="shared" si="4"/>
        <v>43229</v>
      </c>
      <c r="B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2590.73</v>
      </c>
      <c r="C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2632.21</v>
      </c>
      <c r="D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2676.23</v>
      </c>
      <c r="E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2704.95</v>
      </c>
      <c r="F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2725.85</v>
      </c>
      <c r="G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2727.04</v>
      </c>
      <c r="H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2734.94</v>
      </c>
      <c r="I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2625.38</v>
      </c>
      <c r="J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2799.44</v>
      </c>
      <c r="K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2647.15</v>
      </c>
      <c r="L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2648.51</v>
      </c>
      <c r="M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2648.62</v>
      </c>
      <c r="N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2647.68</v>
      </c>
      <c r="O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2647.87</v>
      </c>
      <c r="P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2648.11</v>
      </c>
      <c r="Q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2647.8</v>
      </c>
      <c r="R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2646.62</v>
      </c>
      <c r="S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2646.09</v>
      </c>
      <c r="T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2646.9</v>
      </c>
      <c r="U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2695.5</v>
      </c>
      <c r="V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2611.34</v>
      </c>
      <c r="W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2610.9499999999998</v>
      </c>
      <c r="X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2967.2799999999997</v>
      </c>
      <c r="Y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2587.25</v>
      </c>
    </row>
    <row r="135" spans="1:25" x14ac:dyDescent="0.2">
      <c r="A135" s="76">
        <f t="shared" si="4"/>
        <v>43230</v>
      </c>
      <c r="B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2591.15</v>
      </c>
      <c r="C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2631.0699999999997</v>
      </c>
      <c r="D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2647.26</v>
      </c>
      <c r="E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2674.38</v>
      </c>
      <c r="F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2674.68</v>
      </c>
      <c r="G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2676.24</v>
      </c>
      <c r="H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2692.45</v>
      </c>
      <c r="I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2602.44</v>
      </c>
      <c r="J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2648.93</v>
      </c>
      <c r="K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2609.9299999999998</v>
      </c>
      <c r="L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2596.6799999999998</v>
      </c>
      <c r="M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2596.34</v>
      </c>
      <c r="N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2596.4899999999998</v>
      </c>
      <c r="O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2596.46</v>
      </c>
      <c r="P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2596.4899999999998</v>
      </c>
      <c r="Q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2596.3999999999996</v>
      </c>
      <c r="R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2595.3199999999997</v>
      </c>
      <c r="S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2651.41</v>
      </c>
      <c r="T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2609.7399999999998</v>
      </c>
      <c r="U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2704.5699999999997</v>
      </c>
      <c r="V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2604.2600000000002</v>
      </c>
      <c r="W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2615.02</v>
      </c>
      <c r="X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2867.73</v>
      </c>
      <c r="Y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2622.84</v>
      </c>
    </row>
    <row r="136" spans="1:25" x14ac:dyDescent="0.2">
      <c r="A136" s="76">
        <f t="shared" si="4"/>
        <v>43231</v>
      </c>
      <c r="B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2591.0500000000002</v>
      </c>
      <c r="C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2630.91</v>
      </c>
      <c r="D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2644.88</v>
      </c>
      <c r="E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2660.5</v>
      </c>
      <c r="F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2703.21</v>
      </c>
      <c r="G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2725.75</v>
      </c>
      <c r="H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2722.7</v>
      </c>
      <c r="I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2586.44</v>
      </c>
      <c r="J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2649.33</v>
      </c>
      <c r="K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2608.19</v>
      </c>
      <c r="L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2595.5299999999997</v>
      </c>
      <c r="M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2594.06</v>
      </c>
      <c r="N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2594.5500000000002</v>
      </c>
      <c r="O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2595.31</v>
      </c>
      <c r="P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2594.1999999999998</v>
      </c>
      <c r="Q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2593.91</v>
      </c>
      <c r="R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2594.83</v>
      </c>
      <c r="S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2594.35</v>
      </c>
      <c r="T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2594.6999999999998</v>
      </c>
      <c r="U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2614.63</v>
      </c>
      <c r="V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2601.42</v>
      </c>
      <c r="W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2614.21</v>
      </c>
      <c r="X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2867.41</v>
      </c>
      <c r="Y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2616.58</v>
      </c>
    </row>
    <row r="137" spans="1:25" x14ac:dyDescent="0.2">
      <c r="A137" s="76">
        <f t="shared" si="4"/>
        <v>43232</v>
      </c>
      <c r="B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2592.64</v>
      </c>
      <c r="C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2631.63</v>
      </c>
      <c r="D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2648.3199999999997</v>
      </c>
      <c r="E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2674.33</v>
      </c>
      <c r="F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2703.06</v>
      </c>
      <c r="G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2703.52</v>
      </c>
      <c r="H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2950.41</v>
      </c>
      <c r="I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2629.12</v>
      </c>
      <c r="J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2803.26</v>
      </c>
      <c r="K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2696.2599999999998</v>
      </c>
      <c r="L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2651.24</v>
      </c>
      <c r="M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2651.2</v>
      </c>
      <c r="N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2651.77</v>
      </c>
      <c r="O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2697.77</v>
      </c>
      <c r="P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2697.35</v>
      </c>
      <c r="Q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2697.6099999999997</v>
      </c>
      <c r="R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2750.33</v>
      </c>
      <c r="S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2699.12</v>
      </c>
      <c r="T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2652.49</v>
      </c>
      <c r="U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2635.52</v>
      </c>
      <c r="V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2614.67</v>
      </c>
      <c r="W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2613.5699999999997</v>
      </c>
      <c r="X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2977.3</v>
      </c>
      <c r="Y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2606.52</v>
      </c>
    </row>
    <row r="138" spans="1:25" x14ac:dyDescent="0.2">
      <c r="A138" s="76">
        <f t="shared" si="4"/>
        <v>43233</v>
      </c>
      <c r="B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2594.35</v>
      </c>
      <c r="C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2629.52</v>
      </c>
      <c r="D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2646.38</v>
      </c>
      <c r="E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2675.58</v>
      </c>
      <c r="F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2704.31</v>
      </c>
      <c r="G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2704.37</v>
      </c>
      <c r="H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2954.4700000000003</v>
      </c>
      <c r="I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2631.79</v>
      </c>
      <c r="J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2804.27</v>
      </c>
      <c r="K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2750.45</v>
      </c>
      <c r="L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2679.7</v>
      </c>
      <c r="M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2679.6499999999996</v>
      </c>
      <c r="N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2698.5699999999997</v>
      </c>
      <c r="O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2749.83</v>
      </c>
      <c r="P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2749.92</v>
      </c>
      <c r="Q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2750.94</v>
      </c>
      <c r="R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2809.98</v>
      </c>
      <c r="S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2752.19</v>
      </c>
      <c r="T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2699.52</v>
      </c>
      <c r="U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2702.46</v>
      </c>
      <c r="V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2616.62</v>
      </c>
      <c r="W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2632.14</v>
      </c>
      <c r="X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2978.21</v>
      </c>
      <c r="Y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2629.76</v>
      </c>
    </row>
    <row r="139" spans="1:25" x14ac:dyDescent="0.2">
      <c r="A139" s="76">
        <f t="shared" si="4"/>
        <v>43234</v>
      </c>
      <c r="B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2595.39</v>
      </c>
      <c r="C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2607.5100000000002</v>
      </c>
      <c r="D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2649.75</v>
      </c>
      <c r="E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2677.06</v>
      </c>
      <c r="F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2706.94</v>
      </c>
      <c r="G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2726.3599999999997</v>
      </c>
      <c r="H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2727.64</v>
      </c>
      <c r="I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2585.02</v>
      </c>
      <c r="J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2697.9700000000003</v>
      </c>
      <c r="K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2597.0500000000002</v>
      </c>
      <c r="L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2632.2799999999997</v>
      </c>
      <c r="M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2628.2</v>
      </c>
      <c r="N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2586.92</v>
      </c>
      <c r="O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2580.3199999999997</v>
      </c>
      <c r="P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2594.87</v>
      </c>
      <c r="Q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2595.5299999999997</v>
      </c>
      <c r="R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2598.75</v>
      </c>
      <c r="S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2615.54</v>
      </c>
      <c r="T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2600.5100000000002</v>
      </c>
      <c r="U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2626.54</v>
      </c>
      <c r="V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2633.37</v>
      </c>
      <c r="W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2630.5</v>
      </c>
      <c r="X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2878.67</v>
      </c>
      <c r="Y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2603.75</v>
      </c>
    </row>
    <row r="140" spans="1:25" x14ac:dyDescent="0.2">
      <c r="A140" s="76">
        <f t="shared" si="4"/>
        <v>43235</v>
      </c>
      <c r="B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2590.94</v>
      </c>
      <c r="C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2603.0299999999997</v>
      </c>
      <c r="D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2645.5</v>
      </c>
      <c r="E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2672.91</v>
      </c>
      <c r="F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2703.33</v>
      </c>
      <c r="G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2725.6</v>
      </c>
      <c r="H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2728.96</v>
      </c>
      <c r="I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2581.46</v>
      </c>
      <c r="J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2696.9700000000003</v>
      </c>
      <c r="K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2594.67</v>
      </c>
      <c r="L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2621.81</v>
      </c>
      <c r="M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2622.5699999999997</v>
      </c>
      <c r="N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2585.79</v>
      </c>
      <c r="O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2579.3599999999997</v>
      </c>
      <c r="P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2593.54</v>
      </c>
      <c r="Q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2594.59</v>
      </c>
      <c r="R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2597.64</v>
      </c>
      <c r="S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2614.19</v>
      </c>
      <c r="T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2599.29</v>
      </c>
      <c r="U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2624.5699999999997</v>
      </c>
      <c r="V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2631.3199999999997</v>
      </c>
      <c r="W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2628.42</v>
      </c>
      <c r="X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2874.6400000000003</v>
      </c>
      <c r="Y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2615.69</v>
      </c>
    </row>
    <row r="141" spans="1:25" x14ac:dyDescent="0.2">
      <c r="A141" s="76">
        <f t="shared" si="4"/>
        <v>43236</v>
      </c>
      <c r="B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2593.16</v>
      </c>
      <c r="C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2605.69</v>
      </c>
      <c r="D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2645.38</v>
      </c>
      <c r="E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2626.8199999999997</v>
      </c>
      <c r="F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2673.26</v>
      </c>
      <c r="G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2675.42</v>
      </c>
      <c r="H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2631.29</v>
      </c>
      <c r="I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2632.5</v>
      </c>
      <c r="J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2653.1</v>
      </c>
      <c r="K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2581.02</v>
      </c>
      <c r="L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2625.3599999999997</v>
      </c>
      <c r="M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2631.02</v>
      </c>
      <c r="N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2588.38</v>
      </c>
      <c r="O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2588.4899999999998</v>
      </c>
      <c r="P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2588.5</v>
      </c>
      <c r="Q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2588.6</v>
      </c>
      <c r="R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2588.48</v>
      </c>
      <c r="S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2588.3199999999997</v>
      </c>
      <c r="T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2587.48</v>
      </c>
      <c r="U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2593.87</v>
      </c>
      <c r="V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2597.98</v>
      </c>
      <c r="W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2629.1099999999997</v>
      </c>
      <c r="X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2824.09</v>
      </c>
      <c r="Y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2666.99</v>
      </c>
    </row>
    <row r="142" spans="1:25" x14ac:dyDescent="0.2">
      <c r="A142" s="76">
        <f t="shared" si="4"/>
        <v>43237</v>
      </c>
      <c r="B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2582.2199999999998</v>
      </c>
      <c r="C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2588.4499999999998</v>
      </c>
      <c r="D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2591.7599999999998</v>
      </c>
      <c r="E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2589.7799999999997</v>
      </c>
      <c r="F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2592.8599999999997</v>
      </c>
      <c r="G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2603.58</v>
      </c>
      <c r="H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2629.52</v>
      </c>
      <c r="I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2691.62</v>
      </c>
      <c r="J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2612.98</v>
      </c>
      <c r="K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2597.8999999999996</v>
      </c>
      <c r="L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2592.13</v>
      </c>
      <c r="M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2589.5299999999997</v>
      </c>
      <c r="N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2596.67</v>
      </c>
      <c r="O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2597.4899999999998</v>
      </c>
      <c r="P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2596.64</v>
      </c>
      <c r="Q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2599.17</v>
      </c>
      <c r="R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2603.96</v>
      </c>
      <c r="S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2602.08</v>
      </c>
      <c r="T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2599.3999999999996</v>
      </c>
      <c r="U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2627.08</v>
      </c>
      <c r="V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2634.18</v>
      </c>
      <c r="W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2632.41</v>
      </c>
      <c r="X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2714.66</v>
      </c>
      <c r="Y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2640.39</v>
      </c>
    </row>
    <row r="143" spans="1:25" x14ac:dyDescent="0.2">
      <c r="A143" s="76">
        <f t="shared" si="4"/>
        <v>43238</v>
      </c>
      <c r="B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2580.2200000000003</v>
      </c>
      <c r="C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2607.08</v>
      </c>
      <c r="D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2629.93</v>
      </c>
      <c r="E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2602.52</v>
      </c>
      <c r="F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2661.5099999999998</v>
      </c>
      <c r="G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2674.46</v>
      </c>
      <c r="H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2631.46</v>
      </c>
      <c r="I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2630.69</v>
      </c>
      <c r="J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2653.11</v>
      </c>
      <c r="K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2596.39</v>
      </c>
      <c r="L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2596.2199999999998</v>
      </c>
      <c r="M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2596.0500000000002</v>
      </c>
      <c r="N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2595.6799999999998</v>
      </c>
      <c r="O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2595.56</v>
      </c>
      <c r="P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2595.65</v>
      </c>
      <c r="Q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2596.67</v>
      </c>
      <c r="R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2600.0699999999997</v>
      </c>
      <c r="S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2658.39</v>
      </c>
      <c r="T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2657.29</v>
      </c>
      <c r="U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2708.18</v>
      </c>
      <c r="V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2620.56</v>
      </c>
      <c r="W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2623.52</v>
      </c>
      <c r="X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2787.44</v>
      </c>
      <c r="Y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2640.75</v>
      </c>
    </row>
    <row r="144" spans="1:25" x14ac:dyDescent="0.2">
      <c r="A144" s="76">
        <f t="shared" si="4"/>
        <v>43239</v>
      </c>
      <c r="B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2595.92</v>
      </c>
      <c r="C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2636.38</v>
      </c>
      <c r="D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2680.43</v>
      </c>
      <c r="E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2678.9</v>
      </c>
      <c r="F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2730.38</v>
      </c>
      <c r="G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2728.48</v>
      </c>
      <c r="H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2730.59</v>
      </c>
      <c r="I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2632.8199999999997</v>
      </c>
      <c r="J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2700.8</v>
      </c>
      <c r="K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2701.06</v>
      </c>
      <c r="L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2700.38</v>
      </c>
      <c r="M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2700.48</v>
      </c>
      <c r="N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2700.26</v>
      </c>
      <c r="O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2700.14</v>
      </c>
      <c r="P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2701.33</v>
      </c>
      <c r="Q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2704.5</v>
      </c>
      <c r="R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2755.84</v>
      </c>
      <c r="S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2753.8599999999997</v>
      </c>
      <c r="T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2755.3</v>
      </c>
      <c r="U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2934.27</v>
      </c>
      <c r="V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2619.39</v>
      </c>
      <c r="W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2621.45</v>
      </c>
      <c r="X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2982.45</v>
      </c>
      <c r="Y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2592.39</v>
      </c>
    </row>
    <row r="145" spans="1:27" x14ac:dyDescent="0.2">
      <c r="A145" s="76">
        <f t="shared" si="4"/>
        <v>43240</v>
      </c>
      <c r="B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2600.9700000000003</v>
      </c>
      <c r="C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2633.5699999999997</v>
      </c>
      <c r="D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2677.87</v>
      </c>
      <c r="E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2677.26</v>
      </c>
      <c r="F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2725.23</v>
      </c>
      <c r="G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2723.27</v>
      </c>
      <c r="H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2901.91</v>
      </c>
      <c r="I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2678.81</v>
      </c>
      <c r="J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2869.6899999999996</v>
      </c>
      <c r="K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2751.96</v>
      </c>
      <c r="L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2701.13</v>
      </c>
      <c r="M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2701.04</v>
      </c>
      <c r="N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2720.35</v>
      </c>
      <c r="O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2751.99</v>
      </c>
      <c r="P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2753.49</v>
      </c>
      <c r="Q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2790.85</v>
      </c>
      <c r="R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2789.5299999999997</v>
      </c>
      <c r="S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2756.34</v>
      </c>
      <c r="T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2756.74</v>
      </c>
      <c r="U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2931.62</v>
      </c>
      <c r="V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2616.66</v>
      </c>
      <c r="W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2637.95</v>
      </c>
      <c r="X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2934.7699999999995</v>
      </c>
      <c r="Y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2606.0299999999997</v>
      </c>
    </row>
    <row r="146" spans="1:27" x14ac:dyDescent="0.2">
      <c r="A146" s="76">
        <f t="shared" si="4"/>
        <v>43241</v>
      </c>
      <c r="B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2582.64</v>
      </c>
      <c r="C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2602.5100000000002</v>
      </c>
      <c r="D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2628.42</v>
      </c>
      <c r="E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2644.5</v>
      </c>
      <c r="F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2723.67</v>
      </c>
      <c r="G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2725.88</v>
      </c>
      <c r="H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2677</v>
      </c>
      <c r="I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2608.86</v>
      </c>
      <c r="J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2698.84</v>
      </c>
      <c r="K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2597.42</v>
      </c>
      <c r="L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2597.1799999999998</v>
      </c>
      <c r="M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2596.27</v>
      </c>
      <c r="N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2594.31</v>
      </c>
      <c r="O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2594.48</v>
      </c>
      <c r="P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2594.79</v>
      </c>
      <c r="Q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2594.6</v>
      </c>
      <c r="R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2607.88</v>
      </c>
      <c r="S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2649.84</v>
      </c>
      <c r="T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2649.08</v>
      </c>
      <c r="U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2771.65</v>
      </c>
      <c r="V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2611.34</v>
      </c>
      <c r="W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2611.6099999999997</v>
      </c>
      <c r="X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2852.66</v>
      </c>
      <c r="Y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2567.9299999999998</v>
      </c>
    </row>
    <row r="147" spans="1:27" x14ac:dyDescent="0.2">
      <c r="A147" s="76">
        <f t="shared" si="4"/>
        <v>43242</v>
      </c>
      <c r="B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2583.34</v>
      </c>
      <c r="C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2597.34</v>
      </c>
      <c r="D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2622</v>
      </c>
      <c r="E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2660.84</v>
      </c>
      <c r="F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2708.06</v>
      </c>
      <c r="G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2669.42</v>
      </c>
      <c r="H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2685.81</v>
      </c>
      <c r="I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2623.6499999999996</v>
      </c>
      <c r="J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2647.8999999999996</v>
      </c>
      <c r="K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2609.59</v>
      </c>
      <c r="L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2593.9</v>
      </c>
      <c r="M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2593.2599999999998</v>
      </c>
      <c r="N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2592.36</v>
      </c>
      <c r="O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2592.34</v>
      </c>
      <c r="P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2592.4899999999998</v>
      </c>
      <c r="Q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2593.16</v>
      </c>
      <c r="R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2592.73</v>
      </c>
      <c r="S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2591.83</v>
      </c>
      <c r="T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2606.83</v>
      </c>
      <c r="U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2763.94</v>
      </c>
      <c r="V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2604.77</v>
      </c>
      <c r="W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2610.75</v>
      </c>
      <c r="X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2855.58</v>
      </c>
      <c r="Y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2594.5100000000002</v>
      </c>
    </row>
    <row r="148" spans="1:27" x14ac:dyDescent="0.2">
      <c r="A148" s="76">
        <f t="shared" si="4"/>
        <v>43243</v>
      </c>
      <c r="B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2578.84</v>
      </c>
      <c r="C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2600.6999999999998</v>
      </c>
      <c r="D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2669.91</v>
      </c>
      <c r="E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2700.09</v>
      </c>
      <c r="F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2811.64</v>
      </c>
      <c r="G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2773.96</v>
      </c>
      <c r="H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2682.74</v>
      </c>
      <c r="I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2623.56</v>
      </c>
      <c r="J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2647.3599999999997</v>
      </c>
      <c r="K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2615.23</v>
      </c>
      <c r="L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2599.9499999999998</v>
      </c>
      <c r="M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2599.0500000000002</v>
      </c>
      <c r="N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2598.8599999999997</v>
      </c>
      <c r="O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2599.69</v>
      </c>
      <c r="P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2599.48</v>
      </c>
      <c r="Q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2600.62</v>
      </c>
      <c r="R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2598.9699999999998</v>
      </c>
      <c r="S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2597.8199999999997</v>
      </c>
      <c r="T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2598.3000000000002</v>
      </c>
      <c r="U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2634.12</v>
      </c>
      <c r="V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2628.93</v>
      </c>
      <c r="W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2637.22</v>
      </c>
      <c r="X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2871.56</v>
      </c>
      <c r="Y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2617.4</v>
      </c>
    </row>
    <row r="149" spans="1:27" x14ac:dyDescent="0.2">
      <c r="A149" s="76">
        <f t="shared" si="4"/>
        <v>43244</v>
      </c>
      <c r="B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2585.88</v>
      </c>
      <c r="C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2608.4499999999998</v>
      </c>
      <c r="D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2669.49</v>
      </c>
      <c r="E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2697.11</v>
      </c>
      <c r="F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2716.62</v>
      </c>
      <c r="G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2718.77</v>
      </c>
      <c r="H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2686.65</v>
      </c>
      <c r="I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2579.31</v>
      </c>
      <c r="J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2650.11</v>
      </c>
      <c r="K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2601.2399999999998</v>
      </c>
      <c r="L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2601.48</v>
      </c>
      <c r="M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2600.89</v>
      </c>
      <c r="N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2615.6999999999998</v>
      </c>
      <c r="O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2600.14</v>
      </c>
      <c r="P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2600.19</v>
      </c>
      <c r="Q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2600.4899999999998</v>
      </c>
      <c r="R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2596.46</v>
      </c>
      <c r="S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2609.6099999999997</v>
      </c>
      <c r="T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2608.91</v>
      </c>
      <c r="U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2736.73</v>
      </c>
      <c r="V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2611.2399999999998</v>
      </c>
      <c r="W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2623.55</v>
      </c>
      <c r="X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2860.83</v>
      </c>
      <c r="Y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2609.81</v>
      </c>
    </row>
    <row r="150" spans="1:27" x14ac:dyDescent="0.2">
      <c r="A150" s="76">
        <f t="shared" si="4"/>
        <v>43245</v>
      </c>
      <c r="B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2586</v>
      </c>
      <c r="C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2607.59</v>
      </c>
      <c r="D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2668.73</v>
      </c>
      <c r="E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2698.4700000000003</v>
      </c>
      <c r="F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2719.38</v>
      </c>
      <c r="G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2720.91</v>
      </c>
      <c r="H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2690.25</v>
      </c>
      <c r="I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2582.84</v>
      </c>
      <c r="J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2653.42</v>
      </c>
      <c r="K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2599.25</v>
      </c>
      <c r="L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2584.3999999999996</v>
      </c>
      <c r="M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2583.85</v>
      </c>
      <c r="N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2598.1999999999998</v>
      </c>
      <c r="O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2598.4899999999998</v>
      </c>
      <c r="P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2598.4899999999998</v>
      </c>
      <c r="Q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2598.7799999999997</v>
      </c>
      <c r="R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2597.81</v>
      </c>
      <c r="S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2612.19</v>
      </c>
      <c r="T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2608.9700000000003</v>
      </c>
      <c r="U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2736.67</v>
      </c>
      <c r="V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2593.7799999999997</v>
      </c>
      <c r="W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2612.5299999999997</v>
      </c>
      <c r="X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2862.8199999999997</v>
      </c>
      <c r="Y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2628.56</v>
      </c>
    </row>
    <row r="151" spans="1:27" x14ac:dyDescent="0.2">
      <c r="A151" s="76">
        <f t="shared" si="4"/>
        <v>43246</v>
      </c>
      <c r="B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2588.8199999999997</v>
      </c>
      <c r="C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2628.86</v>
      </c>
      <c r="D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2673.21</v>
      </c>
      <c r="E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2703.41</v>
      </c>
      <c r="F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2742.6</v>
      </c>
      <c r="G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2743.56</v>
      </c>
      <c r="H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2721.42</v>
      </c>
      <c r="I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2580.48</v>
      </c>
      <c r="J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2744.35</v>
      </c>
      <c r="K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2608.39</v>
      </c>
      <c r="L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2608.4299999999998</v>
      </c>
      <c r="M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2608.39</v>
      </c>
      <c r="N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2649.85</v>
      </c>
      <c r="O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2649.81</v>
      </c>
      <c r="P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2649.48</v>
      </c>
      <c r="Q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2649.37</v>
      </c>
      <c r="R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2649.22</v>
      </c>
      <c r="S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2607.77</v>
      </c>
      <c r="T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2607.48</v>
      </c>
      <c r="U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2734.54</v>
      </c>
      <c r="V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2594.7399999999998</v>
      </c>
      <c r="W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2616.1499999999996</v>
      </c>
      <c r="X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2962.9300000000003</v>
      </c>
      <c r="Y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2613.79</v>
      </c>
    </row>
    <row r="152" spans="1:27" x14ac:dyDescent="0.2">
      <c r="A152" s="76">
        <f t="shared" si="4"/>
        <v>43247</v>
      </c>
      <c r="B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2595.71</v>
      </c>
      <c r="C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2634.44</v>
      </c>
      <c r="D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2677.95</v>
      </c>
      <c r="E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2707.94</v>
      </c>
      <c r="F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2747.99</v>
      </c>
      <c r="G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2782.47</v>
      </c>
      <c r="H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2953.17</v>
      </c>
      <c r="I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2724.35</v>
      </c>
      <c r="J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2863.2200000000003</v>
      </c>
      <c r="K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2695.45</v>
      </c>
      <c r="L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2651.48</v>
      </c>
      <c r="M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2651.5699999999997</v>
      </c>
      <c r="N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2678.34</v>
      </c>
      <c r="O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2678.42</v>
      </c>
      <c r="P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2697.04</v>
      </c>
      <c r="Q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2696.98</v>
      </c>
      <c r="R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2651.4700000000003</v>
      </c>
      <c r="S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2650.51</v>
      </c>
      <c r="T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2650.13</v>
      </c>
      <c r="U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2768.58</v>
      </c>
      <c r="V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2616.6799999999998</v>
      </c>
      <c r="W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2626.59</v>
      </c>
      <c r="X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2975.66</v>
      </c>
      <c r="Y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2609.4</v>
      </c>
    </row>
    <row r="153" spans="1:27" x14ac:dyDescent="0.2">
      <c r="A153" s="76">
        <f t="shared" si="4"/>
        <v>43248</v>
      </c>
      <c r="B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2584.06</v>
      </c>
      <c r="C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2631.1499999999996</v>
      </c>
      <c r="D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2648.18</v>
      </c>
      <c r="E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2646.5</v>
      </c>
      <c r="F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2746.95</v>
      </c>
      <c r="G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2746.54</v>
      </c>
      <c r="H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2676.17</v>
      </c>
      <c r="I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2597.66</v>
      </c>
      <c r="J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2644.6099999999997</v>
      </c>
      <c r="K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2584.7600000000002</v>
      </c>
      <c r="L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2586.4699999999998</v>
      </c>
      <c r="M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2586.56</v>
      </c>
      <c r="N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2587.0500000000002</v>
      </c>
      <c r="O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2588.33</v>
      </c>
      <c r="P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2588.33</v>
      </c>
      <c r="Q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2589.0100000000002</v>
      </c>
      <c r="R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2588.38</v>
      </c>
      <c r="S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2586.27</v>
      </c>
      <c r="T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2589.6</v>
      </c>
      <c r="U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2732.4</v>
      </c>
      <c r="V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2613.23</v>
      </c>
      <c r="W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2613.7199999999998</v>
      </c>
      <c r="X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2930.45</v>
      </c>
      <c r="Y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2607.4899999999998</v>
      </c>
    </row>
    <row r="154" spans="1:27" x14ac:dyDescent="0.2">
      <c r="A154" s="76">
        <f t="shared" si="4"/>
        <v>43249</v>
      </c>
      <c r="B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2580.58</v>
      </c>
      <c r="C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2627.47</v>
      </c>
      <c r="D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2644.3</v>
      </c>
      <c r="E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2642.23</v>
      </c>
      <c r="F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2729.46</v>
      </c>
      <c r="G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2744.69</v>
      </c>
      <c r="H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2673.87</v>
      </c>
      <c r="I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2612.9299999999998</v>
      </c>
      <c r="J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2607.5100000000002</v>
      </c>
      <c r="K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2589.19</v>
      </c>
      <c r="L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2613.1</v>
      </c>
      <c r="M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2625.33</v>
      </c>
      <c r="N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2610.64</v>
      </c>
      <c r="O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2625.25</v>
      </c>
      <c r="P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2609.98</v>
      </c>
      <c r="Q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2617.25</v>
      </c>
      <c r="R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2596.89</v>
      </c>
      <c r="S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2593.2199999999998</v>
      </c>
      <c r="T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2592.63</v>
      </c>
      <c r="U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2740.13</v>
      </c>
      <c r="V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2611.3999999999996</v>
      </c>
      <c r="W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2609.87</v>
      </c>
      <c r="X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2925.1</v>
      </c>
      <c r="Y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2623.35</v>
      </c>
    </row>
    <row r="155" spans="1:27" x14ac:dyDescent="0.2">
      <c r="A155" s="76">
        <f t="shared" ref="A155:A156" si="5">A118</f>
        <v>43250</v>
      </c>
      <c r="B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2577.66</v>
      </c>
      <c r="C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2602.5</v>
      </c>
      <c r="D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2644.25</v>
      </c>
      <c r="E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2641.16</v>
      </c>
      <c r="F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2697.29</v>
      </c>
      <c r="G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2719.02</v>
      </c>
      <c r="H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2675.29</v>
      </c>
      <c r="I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2584.25</v>
      </c>
      <c r="J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2646.66</v>
      </c>
      <c r="K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2590.96</v>
      </c>
      <c r="L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2593.67</v>
      </c>
      <c r="M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2593.38</v>
      </c>
      <c r="N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2593.02</v>
      </c>
      <c r="O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2593.63</v>
      </c>
      <c r="P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2593.13</v>
      </c>
      <c r="Q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2593.87</v>
      </c>
      <c r="R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2592.7799999999997</v>
      </c>
      <c r="S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2593.13</v>
      </c>
      <c r="T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2608.39</v>
      </c>
      <c r="U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2737.38</v>
      </c>
      <c r="V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2614.4499999999998</v>
      </c>
      <c r="W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2611.3199999999997</v>
      </c>
      <c r="X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2921.54</v>
      </c>
      <c r="Y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2622.31</v>
      </c>
    </row>
    <row r="156" spans="1:27" x14ac:dyDescent="0.2">
      <c r="A156" s="76">
        <f t="shared" si="5"/>
        <v>43251</v>
      </c>
      <c r="B156" s="129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2580.04</v>
      </c>
      <c r="C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2602.9</v>
      </c>
      <c r="D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2644.92</v>
      </c>
      <c r="E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2644.35</v>
      </c>
      <c r="F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2701.51</v>
      </c>
      <c r="G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2724.83</v>
      </c>
      <c r="H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2676.45</v>
      </c>
      <c r="I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2578.79</v>
      </c>
      <c r="J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2647.46</v>
      </c>
      <c r="K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2581.33</v>
      </c>
      <c r="L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2607.56</v>
      </c>
      <c r="M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2607.39</v>
      </c>
      <c r="N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2584.86</v>
      </c>
      <c r="O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2590.6</v>
      </c>
      <c r="P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2592.6799999999998</v>
      </c>
      <c r="Q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2593.54</v>
      </c>
      <c r="R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2594.0699999999997</v>
      </c>
      <c r="S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2593.6</v>
      </c>
      <c r="T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2608.6999999999998</v>
      </c>
      <c r="U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2737.94</v>
      </c>
      <c r="V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2615.89</v>
      </c>
      <c r="W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2612.8199999999997</v>
      </c>
      <c r="X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2807.1</v>
      </c>
      <c r="Y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2665.62</v>
      </c>
    </row>
    <row r="157" spans="1:27" x14ac:dyDescent="0.2">
      <c r="A157" s="81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7" s="106" customFormat="1" ht="19.5" customHeight="1" x14ac:dyDescent="0.25">
      <c r="A158" s="105" t="s">
        <v>146</v>
      </c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</row>
    <row r="159" spans="1:27" ht="15.75" customHeight="1" x14ac:dyDescent="0.25">
      <c r="A159" s="83" t="s">
        <v>149</v>
      </c>
      <c r="B159" s="75"/>
      <c r="C159" s="75"/>
      <c r="D159" s="75"/>
      <c r="AA159" s="77"/>
    </row>
    <row r="160" spans="1:27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5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5" ht="12.75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6">
        <f>A126</f>
        <v>43221</v>
      </c>
      <c r="B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3401.1800000000003</v>
      </c>
      <c r="C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3338.1800000000003</v>
      </c>
      <c r="D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3337.57</v>
      </c>
      <c r="E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3336.9900000000002</v>
      </c>
      <c r="F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3337.1400000000003</v>
      </c>
      <c r="G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3336.61</v>
      </c>
      <c r="H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3334.9300000000003</v>
      </c>
      <c r="I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3405.19</v>
      </c>
      <c r="J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3347.9900000000002</v>
      </c>
      <c r="K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3347.4700000000003</v>
      </c>
      <c r="L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3347.15</v>
      </c>
      <c r="M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3347.63</v>
      </c>
      <c r="N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3346.2700000000004</v>
      </c>
      <c r="O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3345.4500000000003</v>
      </c>
      <c r="P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3349.1400000000003</v>
      </c>
      <c r="Q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3347.84</v>
      </c>
      <c r="R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3348.13</v>
      </c>
      <c r="S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3347.2000000000003</v>
      </c>
      <c r="T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3351.04</v>
      </c>
      <c r="U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3373.65</v>
      </c>
      <c r="V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3376.1800000000003</v>
      </c>
      <c r="W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3356.82</v>
      </c>
      <c r="X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3502.96</v>
      </c>
      <c r="Y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3494.2200000000003</v>
      </c>
    </row>
    <row r="165" spans="1:25" x14ac:dyDescent="0.2">
      <c r="A165" s="76">
        <f>A164+1</f>
        <v>43222</v>
      </c>
      <c r="B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3402.53</v>
      </c>
      <c r="C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3336.98</v>
      </c>
      <c r="D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3327.2000000000003</v>
      </c>
      <c r="E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3336.42</v>
      </c>
      <c r="F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3336.2700000000004</v>
      </c>
      <c r="G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3334.75</v>
      </c>
      <c r="H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3328.8500000000004</v>
      </c>
      <c r="I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3406.4</v>
      </c>
      <c r="J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3347.79</v>
      </c>
      <c r="K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3348.67</v>
      </c>
      <c r="L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3348.25</v>
      </c>
      <c r="M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3347.17</v>
      </c>
      <c r="N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3347.07</v>
      </c>
      <c r="O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3346.61</v>
      </c>
      <c r="P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3351.7000000000003</v>
      </c>
      <c r="Q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3350.75</v>
      </c>
      <c r="R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3349.84</v>
      </c>
      <c r="S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3348.59</v>
      </c>
      <c r="T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3351.7200000000003</v>
      </c>
      <c r="U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3375.96</v>
      </c>
      <c r="V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3381</v>
      </c>
      <c r="W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3358.4900000000002</v>
      </c>
      <c r="X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3509.3500000000004</v>
      </c>
      <c r="Y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3470.94</v>
      </c>
    </row>
    <row r="166" spans="1:25" x14ac:dyDescent="0.2">
      <c r="A166" s="76">
        <f t="shared" ref="A166:A194" si="6">A165+1</f>
        <v>43223</v>
      </c>
      <c r="B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3416.4900000000002</v>
      </c>
      <c r="C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3326.9400000000005</v>
      </c>
      <c r="D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3326.41</v>
      </c>
      <c r="E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3326.44</v>
      </c>
      <c r="F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3326.53</v>
      </c>
      <c r="G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3334.94</v>
      </c>
      <c r="H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3318.3100000000004</v>
      </c>
      <c r="I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3411.4</v>
      </c>
      <c r="J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3326.34</v>
      </c>
      <c r="K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3326.79</v>
      </c>
      <c r="L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3326.6800000000003</v>
      </c>
      <c r="M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3326.54</v>
      </c>
      <c r="N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3325.7000000000003</v>
      </c>
      <c r="O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3326.33</v>
      </c>
      <c r="P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3331.4300000000003</v>
      </c>
      <c r="Q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3332.21</v>
      </c>
      <c r="R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3330.96</v>
      </c>
      <c r="S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3330.8900000000003</v>
      </c>
      <c r="T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3350.38</v>
      </c>
      <c r="U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3361.78</v>
      </c>
      <c r="V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3363.9</v>
      </c>
      <c r="W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3359.4900000000002</v>
      </c>
      <c r="X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3366.33</v>
      </c>
      <c r="Y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3374.7000000000003</v>
      </c>
    </row>
    <row r="167" spans="1:25" x14ac:dyDescent="0.2">
      <c r="A167" s="76">
        <f t="shared" si="6"/>
        <v>43224</v>
      </c>
      <c r="B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3322.07</v>
      </c>
      <c r="C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3365.59</v>
      </c>
      <c r="D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3415.4300000000003</v>
      </c>
      <c r="E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3413.8100000000004</v>
      </c>
      <c r="F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3472.41</v>
      </c>
      <c r="G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3539.2200000000003</v>
      </c>
      <c r="H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3735.9400000000005</v>
      </c>
      <c r="I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3477.26</v>
      </c>
      <c r="J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3567.46</v>
      </c>
      <c r="K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3443.2300000000005</v>
      </c>
      <c r="L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3325.42</v>
      </c>
      <c r="M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3325.3500000000004</v>
      </c>
      <c r="N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3324.82</v>
      </c>
      <c r="O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3342.86</v>
      </c>
      <c r="P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3345.7400000000002</v>
      </c>
      <c r="Q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3392.9</v>
      </c>
      <c r="R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3393.2700000000004</v>
      </c>
      <c r="S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3392.8</v>
      </c>
      <c r="T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3447.62</v>
      </c>
      <c r="U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3454.9300000000003</v>
      </c>
      <c r="V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3351.2700000000004</v>
      </c>
      <c r="W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3352.6800000000003</v>
      </c>
      <c r="X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3537.32</v>
      </c>
      <c r="Y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3346.01</v>
      </c>
    </row>
    <row r="168" spans="1:25" x14ac:dyDescent="0.2">
      <c r="A168" s="76">
        <f t="shared" si="6"/>
        <v>43225</v>
      </c>
      <c r="B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3318.71</v>
      </c>
      <c r="C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3346.04</v>
      </c>
      <c r="D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3385.44</v>
      </c>
      <c r="E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3417.26</v>
      </c>
      <c r="F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3451.2700000000004</v>
      </c>
      <c r="G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3471.6000000000004</v>
      </c>
      <c r="H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3472.16</v>
      </c>
      <c r="I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3328.51</v>
      </c>
      <c r="J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3516.92</v>
      </c>
      <c r="K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3504.4300000000003</v>
      </c>
      <c r="L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3445.4</v>
      </c>
      <c r="M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3503.88</v>
      </c>
      <c r="N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3503.71</v>
      </c>
      <c r="O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3502.61</v>
      </c>
      <c r="P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3500.9700000000003</v>
      </c>
      <c r="Q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3502.7</v>
      </c>
      <c r="R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3502.71</v>
      </c>
      <c r="S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3500.59</v>
      </c>
      <c r="T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3500.4700000000003</v>
      </c>
      <c r="U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3501.55</v>
      </c>
      <c r="V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3346.2400000000002</v>
      </c>
      <c r="W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3372.21</v>
      </c>
      <c r="X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3635.0200000000004</v>
      </c>
      <c r="Y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3369.57</v>
      </c>
    </row>
    <row r="169" spans="1:25" x14ac:dyDescent="0.2">
      <c r="A169" s="76">
        <f t="shared" si="6"/>
        <v>43226</v>
      </c>
      <c r="B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3318</v>
      </c>
      <c r="C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3355.3</v>
      </c>
      <c r="D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3394.3900000000003</v>
      </c>
      <c r="E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3426.7000000000003</v>
      </c>
      <c r="F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3460.04</v>
      </c>
      <c r="G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3470.6000000000004</v>
      </c>
      <c r="H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3472.2700000000004</v>
      </c>
      <c r="I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3328.59</v>
      </c>
      <c r="J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3509.26</v>
      </c>
      <c r="K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3503.63</v>
      </c>
      <c r="L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3444.8</v>
      </c>
      <c r="M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3503.3100000000004</v>
      </c>
      <c r="N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3503.53</v>
      </c>
      <c r="O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3568.9000000000005</v>
      </c>
      <c r="P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3569.08</v>
      </c>
      <c r="Q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3541.8900000000003</v>
      </c>
      <c r="R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3541.86</v>
      </c>
      <c r="S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3541.54</v>
      </c>
      <c r="T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3538.7200000000003</v>
      </c>
      <c r="U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3536.11</v>
      </c>
      <c r="V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3346.37</v>
      </c>
      <c r="W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3445.53</v>
      </c>
      <c r="X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3756.42</v>
      </c>
      <c r="Y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3349.87</v>
      </c>
    </row>
    <row r="170" spans="1:25" x14ac:dyDescent="0.2">
      <c r="A170" s="76">
        <f t="shared" si="6"/>
        <v>43227</v>
      </c>
      <c r="B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3318.3700000000003</v>
      </c>
      <c r="C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3364.21</v>
      </c>
      <c r="D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3412.19</v>
      </c>
      <c r="E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3400.5</v>
      </c>
      <c r="F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3470.82</v>
      </c>
      <c r="G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3472.83</v>
      </c>
      <c r="H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3477.41</v>
      </c>
      <c r="I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3332.48</v>
      </c>
      <c r="J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3444.8900000000003</v>
      </c>
      <c r="K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3345.21</v>
      </c>
      <c r="L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3327.48</v>
      </c>
      <c r="M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3327.9</v>
      </c>
      <c r="N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3327.9300000000003</v>
      </c>
      <c r="O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3345.76</v>
      </c>
      <c r="P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3345.26</v>
      </c>
      <c r="Q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3345.4800000000005</v>
      </c>
      <c r="R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3344.8</v>
      </c>
      <c r="S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3390.13</v>
      </c>
      <c r="T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3342.92</v>
      </c>
      <c r="U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3452.33</v>
      </c>
      <c r="V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3352.09</v>
      </c>
      <c r="W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3352.3900000000003</v>
      </c>
      <c r="X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3535.92</v>
      </c>
      <c r="Y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3346.21</v>
      </c>
    </row>
    <row r="171" spans="1:25" x14ac:dyDescent="0.2">
      <c r="A171" s="76">
        <f t="shared" si="6"/>
        <v>43228</v>
      </c>
      <c r="B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3316.09</v>
      </c>
      <c r="C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3361.48</v>
      </c>
      <c r="D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3412.69</v>
      </c>
      <c r="E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3412.3</v>
      </c>
      <c r="F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3470.2400000000002</v>
      </c>
      <c r="G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3471.58</v>
      </c>
      <c r="H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3731.12</v>
      </c>
      <c r="I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3397.58</v>
      </c>
      <c r="J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3594.9000000000005</v>
      </c>
      <c r="K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3444.1800000000003</v>
      </c>
      <c r="L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3344.75</v>
      </c>
      <c r="M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3327.19</v>
      </c>
      <c r="N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3392.44</v>
      </c>
      <c r="O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3392.05</v>
      </c>
      <c r="P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3391.66</v>
      </c>
      <c r="Q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3391.0200000000004</v>
      </c>
      <c r="R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3390.07</v>
      </c>
      <c r="S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3388.21</v>
      </c>
      <c r="T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3387.5200000000004</v>
      </c>
      <c r="U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3444.6000000000004</v>
      </c>
      <c r="V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3320.8900000000003</v>
      </c>
      <c r="W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3347.4100000000003</v>
      </c>
      <c r="X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3635.3500000000004</v>
      </c>
      <c r="Y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3326.51</v>
      </c>
    </row>
    <row r="172" spans="1:25" x14ac:dyDescent="0.2">
      <c r="A172" s="76">
        <f t="shared" si="6"/>
        <v>43229</v>
      </c>
      <c r="B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3320.26</v>
      </c>
      <c r="C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3367.67</v>
      </c>
      <c r="D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3417.9700000000003</v>
      </c>
      <c r="E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3450.79</v>
      </c>
      <c r="F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3474.6900000000005</v>
      </c>
      <c r="G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3476.04</v>
      </c>
      <c r="H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3485.07</v>
      </c>
      <c r="I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3359.86</v>
      </c>
      <c r="J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3558.79</v>
      </c>
      <c r="K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3384.7400000000002</v>
      </c>
      <c r="L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3386.3</v>
      </c>
      <c r="M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3386.42</v>
      </c>
      <c r="N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3385.3500000000004</v>
      </c>
      <c r="O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3385.5600000000004</v>
      </c>
      <c r="P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3385.83</v>
      </c>
      <c r="Q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3385.4900000000002</v>
      </c>
      <c r="R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3384.1400000000003</v>
      </c>
      <c r="S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3383.53</v>
      </c>
      <c r="T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3384.4500000000003</v>
      </c>
      <c r="U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3439.9900000000002</v>
      </c>
      <c r="V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3343.82</v>
      </c>
      <c r="W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3343.37</v>
      </c>
      <c r="X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3750.6000000000004</v>
      </c>
      <c r="Y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3316.29</v>
      </c>
    </row>
    <row r="173" spans="1:25" x14ac:dyDescent="0.2">
      <c r="A173" s="76">
        <f t="shared" si="6"/>
        <v>43230</v>
      </c>
      <c r="B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3320.7400000000002</v>
      </c>
      <c r="C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3366.3700000000003</v>
      </c>
      <c r="D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3384.86</v>
      </c>
      <c r="E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3415.8700000000003</v>
      </c>
      <c r="F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3416.2000000000003</v>
      </c>
      <c r="G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3417.98</v>
      </c>
      <c r="H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3436.5200000000004</v>
      </c>
      <c r="I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3333.6400000000003</v>
      </c>
      <c r="J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3386.78</v>
      </c>
      <c r="K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3342.2000000000003</v>
      </c>
      <c r="L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3327.07</v>
      </c>
      <c r="M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3326.6800000000003</v>
      </c>
      <c r="N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3326.84</v>
      </c>
      <c r="O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3326.82</v>
      </c>
      <c r="P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3326.84</v>
      </c>
      <c r="Q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3326.7400000000002</v>
      </c>
      <c r="R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3325.51</v>
      </c>
      <c r="S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3389.61</v>
      </c>
      <c r="T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3341.9900000000002</v>
      </c>
      <c r="U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3450.37</v>
      </c>
      <c r="V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3335.7200000000003</v>
      </c>
      <c r="W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3348.0200000000004</v>
      </c>
      <c r="X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3636.83</v>
      </c>
      <c r="Y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3356.96</v>
      </c>
    </row>
    <row r="174" spans="1:25" x14ac:dyDescent="0.2">
      <c r="A174" s="76">
        <f t="shared" si="6"/>
        <v>43231</v>
      </c>
      <c r="B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3320.63</v>
      </c>
      <c r="C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3366.1800000000003</v>
      </c>
      <c r="D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3382.15</v>
      </c>
      <c r="E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3400</v>
      </c>
      <c r="F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3448.8100000000004</v>
      </c>
      <c r="G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3474.57</v>
      </c>
      <c r="H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3471.09</v>
      </c>
      <c r="I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3315.36</v>
      </c>
      <c r="J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3387.2300000000005</v>
      </c>
      <c r="K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3340.2200000000003</v>
      </c>
      <c r="L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3325.75</v>
      </c>
      <c r="M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3324.0600000000004</v>
      </c>
      <c r="N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3324.6200000000003</v>
      </c>
      <c r="O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3325.5</v>
      </c>
      <c r="P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3324.23</v>
      </c>
      <c r="Q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3323.9</v>
      </c>
      <c r="R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3324.9500000000003</v>
      </c>
      <c r="S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3324.4</v>
      </c>
      <c r="T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3324.8</v>
      </c>
      <c r="U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3347.58</v>
      </c>
      <c r="V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3332.48</v>
      </c>
      <c r="W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3347.1000000000004</v>
      </c>
      <c r="X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3636.4700000000003</v>
      </c>
      <c r="Y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3349.8100000000004</v>
      </c>
    </row>
    <row r="175" spans="1:25" x14ac:dyDescent="0.2">
      <c r="A175" s="76">
        <f t="shared" si="6"/>
        <v>43232</v>
      </c>
      <c r="B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3322.44</v>
      </c>
      <c r="C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3367</v>
      </c>
      <c r="D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3386.08</v>
      </c>
      <c r="E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3415.8</v>
      </c>
      <c r="F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3448.6400000000003</v>
      </c>
      <c r="G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3449.1600000000003</v>
      </c>
      <c r="H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3731.32</v>
      </c>
      <c r="I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3364.1400000000003</v>
      </c>
      <c r="J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3563.1500000000005</v>
      </c>
      <c r="K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3440.87</v>
      </c>
      <c r="L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3389.42</v>
      </c>
      <c r="M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3389.3700000000003</v>
      </c>
      <c r="N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3390.0200000000004</v>
      </c>
      <c r="O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3442.6000000000004</v>
      </c>
      <c r="P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3442.11</v>
      </c>
      <c r="Q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3442.41</v>
      </c>
      <c r="R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3502.66</v>
      </c>
      <c r="S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3444.1400000000003</v>
      </c>
      <c r="T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3390.84</v>
      </c>
      <c r="U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3371.4500000000003</v>
      </c>
      <c r="V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3347.62</v>
      </c>
      <c r="W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3346.36</v>
      </c>
      <c r="X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3762.05</v>
      </c>
      <c r="Y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3338.3100000000004</v>
      </c>
    </row>
    <row r="176" spans="1:25" x14ac:dyDescent="0.2">
      <c r="A176" s="76">
        <f t="shared" si="6"/>
        <v>43233</v>
      </c>
      <c r="B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3324.4</v>
      </c>
      <c r="C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3364.6000000000004</v>
      </c>
      <c r="D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3383.87</v>
      </c>
      <c r="E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3417.2400000000002</v>
      </c>
      <c r="F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3450.07</v>
      </c>
      <c r="G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3450.13</v>
      </c>
      <c r="H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3735.9700000000003</v>
      </c>
      <c r="I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3367.19</v>
      </c>
      <c r="J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3564.3100000000004</v>
      </c>
      <c r="K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3502.8</v>
      </c>
      <c r="L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3421.9500000000003</v>
      </c>
      <c r="M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3421.88</v>
      </c>
      <c r="N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3443.51</v>
      </c>
      <c r="O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3502.09</v>
      </c>
      <c r="P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3502.1900000000005</v>
      </c>
      <c r="Q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3503.36</v>
      </c>
      <c r="R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3570.84</v>
      </c>
      <c r="S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3504.79</v>
      </c>
      <c r="T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3444.59</v>
      </c>
      <c r="U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3447.9500000000003</v>
      </c>
      <c r="V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3349.8500000000004</v>
      </c>
      <c r="W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3367.59</v>
      </c>
      <c r="X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3763.1000000000004</v>
      </c>
      <c r="Y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3364.87</v>
      </c>
    </row>
    <row r="177" spans="1:25" x14ac:dyDescent="0.2">
      <c r="A177" s="76">
        <f t="shared" si="6"/>
        <v>43234</v>
      </c>
      <c r="B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3325.58</v>
      </c>
      <c r="C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3339.44</v>
      </c>
      <c r="D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3387.7200000000003</v>
      </c>
      <c r="E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3418.9300000000003</v>
      </c>
      <c r="F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3453.07</v>
      </c>
      <c r="G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3475.2700000000004</v>
      </c>
      <c r="H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3476.7300000000005</v>
      </c>
      <c r="I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3313.7400000000002</v>
      </c>
      <c r="J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3442.82</v>
      </c>
      <c r="K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3327.4900000000002</v>
      </c>
      <c r="L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3367.75</v>
      </c>
      <c r="M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3363.09</v>
      </c>
      <c r="N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3315.9100000000003</v>
      </c>
      <c r="O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3308.37</v>
      </c>
      <c r="P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3325</v>
      </c>
      <c r="Q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3325.75</v>
      </c>
      <c r="R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3329.4300000000003</v>
      </c>
      <c r="S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3348.6200000000003</v>
      </c>
      <c r="T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3331.4400000000005</v>
      </c>
      <c r="U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3361.1800000000003</v>
      </c>
      <c r="V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3368.9900000000002</v>
      </c>
      <c r="W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3365.7200000000003</v>
      </c>
      <c r="X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3649.33</v>
      </c>
      <c r="Y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3335.1400000000003</v>
      </c>
    </row>
    <row r="178" spans="1:25" x14ac:dyDescent="0.2">
      <c r="A178" s="76">
        <f t="shared" si="6"/>
        <v>43235</v>
      </c>
      <c r="B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3320.5</v>
      </c>
      <c r="C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3334.32</v>
      </c>
      <c r="D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3382.86</v>
      </c>
      <c r="E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3414.19</v>
      </c>
      <c r="F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3448.95</v>
      </c>
      <c r="G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3474.4000000000005</v>
      </c>
      <c r="H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3478.24</v>
      </c>
      <c r="I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3309.6600000000003</v>
      </c>
      <c r="J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3441.6800000000003</v>
      </c>
      <c r="K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3324.76</v>
      </c>
      <c r="L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3355.78</v>
      </c>
      <c r="M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3356.65</v>
      </c>
      <c r="N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3314.6200000000003</v>
      </c>
      <c r="O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3307.27</v>
      </c>
      <c r="P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3323.48</v>
      </c>
      <c r="Q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3324.67</v>
      </c>
      <c r="R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3328.16</v>
      </c>
      <c r="S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3347.07</v>
      </c>
      <c r="T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3330.04</v>
      </c>
      <c r="U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3358.94</v>
      </c>
      <c r="V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3366.65</v>
      </c>
      <c r="W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3363.34</v>
      </c>
      <c r="X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3644.7300000000005</v>
      </c>
      <c r="Y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3348.79</v>
      </c>
    </row>
    <row r="179" spans="1:25" x14ac:dyDescent="0.2">
      <c r="A179" s="76">
        <f t="shared" si="6"/>
        <v>43236</v>
      </c>
      <c r="B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3323.04</v>
      </c>
      <c r="C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3337.36</v>
      </c>
      <c r="D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3382.7200000000003</v>
      </c>
      <c r="E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3361.51</v>
      </c>
      <c r="F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3414.5800000000004</v>
      </c>
      <c r="G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3417.05</v>
      </c>
      <c r="H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3366.61</v>
      </c>
      <c r="I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3368</v>
      </c>
      <c r="J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3391.54</v>
      </c>
      <c r="K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3309.17</v>
      </c>
      <c r="L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3359.84</v>
      </c>
      <c r="M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3366.3</v>
      </c>
      <c r="N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3317.57</v>
      </c>
      <c r="O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3317.7000000000003</v>
      </c>
      <c r="P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3317.71</v>
      </c>
      <c r="Q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3317.82</v>
      </c>
      <c r="R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3317.69</v>
      </c>
      <c r="S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3317.51</v>
      </c>
      <c r="T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3316.55</v>
      </c>
      <c r="U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3323.8500000000004</v>
      </c>
      <c r="V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3328.55</v>
      </c>
      <c r="W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3364.12</v>
      </c>
      <c r="X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3586.9500000000003</v>
      </c>
      <c r="Y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3407.42</v>
      </c>
    </row>
    <row r="180" spans="1:25" x14ac:dyDescent="0.2">
      <c r="A180" s="76">
        <f t="shared" si="6"/>
        <v>43237</v>
      </c>
      <c r="B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3310.54</v>
      </c>
      <c r="C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3317.6600000000003</v>
      </c>
      <c r="D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3321.44</v>
      </c>
      <c r="E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3319.1800000000003</v>
      </c>
      <c r="F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3322.69</v>
      </c>
      <c r="G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3334.9500000000003</v>
      </c>
      <c r="H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3364.6000000000004</v>
      </c>
      <c r="I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3435.5600000000004</v>
      </c>
      <c r="J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3345.69</v>
      </c>
      <c r="K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3328.46</v>
      </c>
      <c r="L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3321.86</v>
      </c>
      <c r="M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3318.8900000000003</v>
      </c>
      <c r="N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3327.05</v>
      </c>
      <c r="O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3327.9900000000002</v>
      </c>
      <c r="P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3327.0200000000004</v>
      </c>
      <c r="Q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3329.9100000000003</v>
      </c>
      <c r="R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3335.3900000000003</v>
      </c>
      <c r="S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3333.23</v>
      </c>
      <c r="T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3330.17</v>
      </c>
      <c r="U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3361.8100000000004</v>
      </c>
      <c r="V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3369.92</v>
      </c>
      <c r="W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3367.9</v>
      </c>
      <c r="X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3461.8900000000003</v>
      </c>
      <c r="Y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3377.0200000000004</v>
      </c>
    </row>
    <row r="181" spans="1:25" x14ac:dyDescent="0.2">
      <c r="A181" s="76">
        <f t="shared" si="6"/>
        <v>43238</v>
      </c>
      <c r="B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3308.26</v>
      </c>
      <c r="C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3338.9500000000003</v>
      </c>
      <c r="D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3365.0600000000004</v>
      </c>
      <c r="E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3333.7400000000002</v>
      </c>
      <c r="F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3401.16</v>
      </c>
      <c r="G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3415.9500000000003</v>
      </c>
      <c r="H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3366.8100000000004</v>
      </c>
      <c r="I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3365.9300000000003</v>
      </c>
      <c r="J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3391.55</v>
      </c>
      <c r="K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3326.73</v>
      </c>
      <c r="L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3326.54</v>
      </c>
      <c r="M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3326.34</v>
      </c>
      <c r="N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3325.92</v>
      </c>
      <c r="O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3325.78</v>
      </c>
      <c r="P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3325.88</v>
      </c>
      <c r="Q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3327.05</v>
      </c>
      <c r="R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3330.94</v>
      </c>
      <c r="S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3397.59</v>
      </c>
      <c r="T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3396.34</v>
      </c>
      <c r="U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3454.4900000000002</v>
      </c>
      <c r="V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3354.36</v>
      </c>
      <c r="W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3357.73</v>
      </c>
      <c r="X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3545.08</v>
      </c>
      <c r="Y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3377.4300000000003</v>
      </c>
    </row>
    <row r="182" spans="1:25" x14ac:dyDescent="0.2">
      <c r="A182" s="76">
        <f t="shared" si="6"/>
        <v>43239</v>
      </c>
      <c r="B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3326.19</v>
      </c>
      <c r="C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3372.4300000000003</v>
      </c>
      <c r="D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3422.78</v>
      </c>
      <c r="E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3421.0200000000004</v>
      </c>
      <c r="F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3479.87</v>
      </c>
      <c r="G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3477.6900000000005</v>
      </c>
      <c r="H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3480.1000000000004</v>
      </c>
      <c r="I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3368.3700000000003</v>
      </c>
      <c r="J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3446.0600000000004</v>
      </c>
      <c r="K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3446.36</v>
      </c>
      <c r="L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3445.58</v>
      </c>
      <c r="M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3445.69</v>
      </c>
      <c r="N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3445.4400000000005</v>
      </c>
      <c r="O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3445.3</v>
      </c>
      <c r="P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3446.6600000000003</v>
      </c>
      <c r="Q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3450.28</v>
      </c>
      <c r="R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3508.9700000000003</v>
      </c>
      <c r="S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3506.7</v>
      </c>
      <c r="T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3508.34</v>
      </c>
      <c r="U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3712.87</v>
      </c>
      <c r="V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3353.01</v>
      </c>
      <c r="W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3355.37</v>
      </c>
      <c r="X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3767.94</v>
      </c>
      <c r="Y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3322.1600000000003</v>
      </c>
    </row>
    <row r="183" spans="1:25" x14ac:dyDescent="0.2">
      <c r="A183" s="76">
        <f t="shared" si="6"/>
        <v>43240</v>
      </c>
      <c r="B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3331.96</v>
      </c>
      <c r="C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3369.2200000000003</v>
      </c>
      <c r="D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3419.8500000000004</v>
      </c>
      <c r="E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3419.1600000000003</v>
      </c>
      <c r="F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3473.9800000000005</v>
      </c>
      <c r="G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3471.7300000000005</v>
      </c>
      <c r="H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3675.8900000000003</v>
      </c>
      <c r="I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3420.92</v>
      </c>
      <c r="J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3639.07</v>
      </c>
      <c r="K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3504.53</v>
      </c>
      <c r="L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3446.4300000000003</v>
      </c>
      <c r="M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3446.33</v>
      </c>
      <c r="N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3468.4</v>
      </c>
      <c r="O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3504.5600000000004</v>
      </c>
      <c r="P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3506.2700000000004</v>
      </c>
      <c r="Q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3548.9700000000003</v>
      </c>
      <c r="R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3547.4700000000003</v>
      </c>
      <c r="S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3509.53</v>
      </c>
      <c r="T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3509.9900000000002</v>
      </c>
      <c r="U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3709.8500000000004</v>
      </c>
      <c r="V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3349.9</v>
      </c>
      <c r="W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3374.23</v>
      </c>
      <c r="X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3713.45</v>
      </c>
      <c r="Y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3337.75</v>
      </c>
    </row>
    <row r="184" spans="1:25" x14ac:dyDescent="0.2">
      <c r="A184" s="76">
        <f t="shared" si="6"/>
        <v>43241</v>
      </c>
      <c r="B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3311.02</v>
      </c>
      <c r="C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3333.73</v>
      </c>
      <c r="D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3363.34</v>
      </c>
      <c r="E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3381.71</v>
      </c>
      <c r="F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3472.1900000000005</v>
      </c>
      <c r="G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3474.7200000000003</v>
      </c>
      <c r="H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3418.86</v>
      </c>
      <c r="I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3340.9800000000005</v>
      </c>
      <c r="J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3443.82</v>
      </c>
      <c r="K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3327.9100000000003</v>
      </c>
      <c r="L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3327.6400000000003</v>
      </c>
      <c r="M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3326.59</v>
      </c>
      <c r="N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3324.3500000000004</v>
      </c>
      <c r="O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3324.55</v>
      </c>
      <c r="P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3324.9</v>
      </c>
      <c r="Q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3324.69</v>
      </c>
      <c r="R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3339.86</v>
      </c>
      <c r="S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3387.82</v>
      </c>
      <c r="T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3386.94</v>
      </c>
      <c r="U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3527.03</v>
      </c>
      <c r="V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3343.82</v>
      </c>
      <c r="W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3344.13</v>
      </c>
      <c r="X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3619.61</v>
      </c>
      <c r="Y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3294.21</v>
      </c>
    </row>
    <row r="185" spans="1:25" x14ac:dyDescent="0.2">
      <c r="A185" s="76">
        <f t="shared" si="6"/>
        <v>43242</v>
      </c>
      <c r="B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3311.82</v>
      </c>
      <c r="C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3327.8100000000004</v>
      </c>
      <c r="D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3356</v>
      </c>
      <c r="E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3400.38</v>
      </c>
      <c r="F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3454.36</v>
      </c>
      <c r="G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3410.2000000000003</v>
      </c>
      <c r="H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3428.92</v>
      </c>
      <c r="I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3357.88</v>
      </c>
      <c r="J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3385.6000000000004</v>
      </c>
      <c r="K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3341.8100000000004</v>
      </c>
      <c r="L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3323.8900000000003</v>
      </c>
      <c r="M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3323.15</v>
      </c>
      <c r="N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3322.1200000000003</v>
      </c>
      <c r="O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3322.11</v>
      </c>
      <c r="P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3322.2700000000004</v>
      </c>
      <c r="Q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3323.04</v>
      </c>
      <c r="R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3322.54</v>
      </c>
      <c r="S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3321.5200000000004</v>
      </c>
      <c r="T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3338.6600000000003</v>
      </c>
      <c r="U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3518.2200000000003</v>
      </c>
      <c r="V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3336.3100000000004</v>
      </c>
      <c r="W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3343.15</v>
      </c>
      <c r="X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3622.9500000000003</v>
      </c>
      <c r="Y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3324.59</v>
      </c>
    </row>
    <row r="186" spans="1:25" x14ac:dyDescent="0.2">
      <c r="A186" s="76">
        <f t="shared" si="6"/>
        <v>43243</v>
      </c>
      <c r="B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3306.6800000000003</v>
      </c>
      <c r="C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3331.6600000000003</v>
      </c>
      <c r="D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3410.76</v>
      </c>
      <c r="E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3445.25</v>
      </c>
      <c r="F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3572.7300000000005</v>
      </c>
      <c r="G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3529.67</v>
      </c>
      <c r="H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3425.42</v>
      </c>
      <c r="I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3357.78</v>
      </c>
      <c r="J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3384.9900000000002</v>
      </c>
      <c r="K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3348.2700000000004</v>
      </c>
      <c r="L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3330.8</v>
      </c>
      <c r="M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3329.7700000000004</v>
      </c>
      <c r="N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3329.5600000000004</v>
      </c>
      <c r="O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3330.5</v>
      </c>
      <c r="P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3330.2700000000004</v>
      </c>
      <c r="Q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3331.5600000000004</v>
      </c>
      <c r="R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3329.6800000000003</v>
      </c>
      <c r="S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3328.36</v>
      </c>
      <c r="T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3328.91</v>
      </c>
      <c r="U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3369.8500000000004</v>
      </c>
      <c r="V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3363.92</v>
      </c>
      <c r="W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3373.3900000000003</v>
      </c>
      <c r="X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3641.21</v>
      </c>
      <c r="Y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3350.75</v>
      </c>
    </row>
    <row r="187" spans="1:25" x14ac:dyDescent="0.2">
      <c r="A187" s="76">
        <f t="shared" si="6"/>
        <v>43244</v>
      </c>
      <c r="B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3314.7200000000003</v>
      </c>
      <c r="C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3340.5200000000004</v>
      </c>
      <c r="D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3410.2700000000004</v>
      </c>
      <c r="E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3441.84</v>
      </c>
      <c r="F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3464.13</v>
      </c>
      <c r="G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3466.59</v>
      </c>
      <c r="H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3429.88</v>
      </c>
      <c r="I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3307.21</v>
      </c>
      <c r="J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3388.13</v>
      </c>
      <c r="K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3332.2700000000004</v>
      </c>
      <c r="L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3332.55</v>
      </c>
      <c r="M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3331.87</v>
      </c>
      <c r="N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3348.8</v>
      </c>
      <c r="O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3331.01</v>
      </c>
      <c r="P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3331.08</v>
      </c>
      <c r="Q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3331.41</v>
      </c>
      <c r="R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3326.82</v>
      </c>
      <c r="S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3341.84</v>
      </c>
      <c r="T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3341.04</v>
      </c>
      <c r="U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3487.12</v>
      </c>
      <c r="V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3343.71</v>
      </c>
      <c r="W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3357.7700000000004</v>
      </c>
      <c r="X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3628.94</v>
      </c>
      <c r="Y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3342.0600000000004</v>
      </c>
    </row>
    <row r="188" spans="1:25" x14ac:dyDescent="0.2">
      <c r="A188" s="76">
        <f t="shared" si="6"/>
        <v>43245</v>
      </c>
      <c r="B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3314.86</v>
      </c>
      <c r="C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3339.53</v>
      </c>
      <c r="D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3409.4</v>
      </c>
      <c r="E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3443.4000000000005</v>
      </c>
      <c r="F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3467.29</v>
      </c>
      <c r="G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3469.04</v>
      </c>
      <c r="H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3434</v>
      </c>
      <c r="I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3311.25</v>
      </c>
      <c r="J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3391.9100000000003</v>
      </c>
      <c r="K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3330.01</v>
      </c>
      <c r="L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3313.03</v>
      </c>
      <c r="M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3312.41</v>
      </c>
      <c r="N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3328.8</v>
      </c>
      <c r="O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3329.13</v>
      </c>
      <c r="P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3329.13</v>
      </c>
      <c r="Q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3329.46</v>
      </c>
      <c r="R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3328.3500000000004</v>
      </c>
      <c r="S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3344.79</v>
      </c>
      <c r="T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3341.1000000000004</v>
      </c>
      <c r="U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3487.05</v>
      </c>
      <c r="V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3323.75</v>
      </c>
      <c r="W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3345.1800000000003</v>
      </c>
      <c r="X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3631.2200000000003</v>
      </c>
      <c r="Y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3363.5</v>
      </c>
    </row>
    <row r="189" spans="1:25" x14ac:dyDescent="0.2">
      <c r="A189" s="76">
        <f t="shared" si="6"/>
        <v>43246</v>
      </c>
      <c r="B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3318.09</v>
      </c>
      <c r="C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3363.84</v>
      </c>
      <c r="D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3414.5200000000004</v>
      </c>
      <c r="E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3449.04</v>
      </c>
      <c r="F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3493.83</v>
      </c>
      <c r="G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3494.9300000000003</v>
      </c>
      <c r="H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3469.63</v>
      </c>
      <c r="I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3308.54</v>
      </c>
      <c r="J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3495.82</v>
      </c>
      <c r="K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3340.44</v>
      </c>
      <c r="L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3340.4900000000002</v>
      </c>
      <c r="M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3340.44</v>
      </c>
      <c r="N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3387.83</v>
      </c>
      <c r="O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3387.78</v>
      </c>
      <c r="P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3387.4</v>
      </c>
      <c r="Q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3387.28</v>
      </c>
      <c r="R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3387.11</v>
      </c>
      <c r="S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3339.7300000000005</v>
      </c>
      <c r="T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3339.4100000000003</v>
      </c>
      <c r="U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3484.61</v>
      </c>
      <c r="V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3324.8500000000004</v>
      </c>
      <c r="W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3349.3100000000004</v>
      </c>
      <c r="X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3745.63</v>
      </c>
      <c r="Y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3346.62</v>
      </c>
    </row>
    <row r="190" spans="1:25" x14ac:dyDescent="0.2">
      <c r="A190" s="76">
        <f t="shared" si="6"/>
        <v>43247</v>
      </c>
      <c r="B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3325.96</v>
      </c>
      <c r="C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3370.21</v>
      </c>
      <c r="D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3419.94</v>
      </c>
      <c r="E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3454.2200000000003</v>
      </c>
      <c r="F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3499.9800000000005</v>
      </c>
      <c r="G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3539.4</v>
      </c>
      <c r="H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3734.4700000000003</v>
      </c>
      <c r="I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3472.9700000000003</v>
      </c>
      <c r="J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3631.6800000000003</v>
      </c>
      <c r="K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3439.94</v>
      </c>
      <c r="L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3389.7000000000003</v>
      </c>
      <c r="M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3389.8</v>
      </c>
      <c r="N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3420.3900000000003</v>
      </c>
      <c r="O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3420.48</v>
      </c>
      <c r="P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3441.76</v>
      </c>
      <c r="Q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3441.6900000000005</v>
      </c>
      <c r="R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3389.6800000000003</v>
      </c>
      <c r="S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3388.59</v>
      </c>
      <c r="T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3388.15</v>
      </c>
      <c r="U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3523.51</v>
      </c>
      <c r="V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3349.92</v>
      </c>
      <c r="W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3361.25</v>
      </c>
      <c r="X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3760.1800000000003</v>
      </c>
      <c r="Y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3341.6000000000004</v>
      </c>
    </row>
    <row r="191" spans="1:25" x14ac:dyDescent="0.2">
      <c r="A191" s="76">
        <f t="shared" si="6"/>
        <v>43248</v>
      </c>
      <c r="B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3312.6400000000003</v>
      </c>
      <c r="C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3366.4500000000003</v>
      </c>
      <c r="D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3385.92</v>
      </c>
      <c r="E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3384</v>
      </c>
      <c r="F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3498.8</v>
      </c>
      <c r="G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3498.33</v>
      </c>
      <c r="H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3417.9100000000003</v>
      </c>
      <c r="I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3328.1900000000005</v>
      </c>
      <c r="J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3381.84</v>
      </c>
      <c r="K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3313.44</v>
      </c>
      <c r="L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3315.3900000000003</v>
      </c>
      <c r="M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3315.4900000000002</v>
      </c>
      <c r="N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3316.05</v>
      </c>
      <c r="O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3317.5200000000004</v>
      </c>
      <c r="P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3317.5200000000004</v>
      </c>
      <c r="Q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3318.3</v>
      </c>
      <c r="R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3317.57</v>
      </c>
      <c r="S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3315.17</v>
      </c>
      <c r="T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3318.9700000000003</v>
      </c>
      <c r="U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3482.17</v>
      </c>
      <c r="V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3345.9700000000003</v>
      </c>
      <c r="W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3346.54</v>
      </c>
      <c r="X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3708.51</v>
      </c>
      <c r="Y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3339.42</v>
      </c>
    </row>
    <row r="192" spans="1:25" x14ac:dyDescent="0.2">
      <c r="A192" s="76">
        <f t="shared" si="6"/>
        <v>43249</v>
      </c>
      <c r="B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3308.67</v>
      </c>
      <c r="C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3362.26</v>
      </c>
      <c r="D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3381.4900000000002</v>
      </c>
      <c r="E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3379.1200000000003</v>
      </c>
      <c r="F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3478.8100000000004</v>
      </c>
      <c r="G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3496.2200000000003</v>
      </c>
      <c r="H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3415.28</v>
      </c>
      <c r="I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3345.6400000000003</v>
      </c>
      <c r="J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3339.44</v>
      </c>
      <c r="K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3318.51</v>
      </c>
      <c r="L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3345.83</v>
      </c>
      <c r="M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3359.8</v>
      </c>
      <c r="N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3343.0200000000004</v>
      </c>
      <c r="O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3359.71</v>
      </c>
      <c r="P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3342.26</v>
      </c>
      <c r="Q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3350.57</v>
      </c>
      <c r="R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3327.3</v>
      </c>
      <c r="S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3323.11</v>
      </c>
      <c r="T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3322.4300000000003</v>
      </c>
      <c r="U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3491</v>
      </c>
      <c r="V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3343.88</v>
      </c>
      <c r="W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3342.1400000000003</v>
      </c>
      <c r="X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3702.4</v>
      </c>
      <c r="Y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3357.55</v>
      </c>
    </row>
    <row r="193" spans="1:25" x14ac:dyDescent="0.2">
      <c r="A193" s="76">
        <f t="shared" si="6"/>
        <v>43250</v>
      </c>
      <c r="B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3305.33</v>
      </c>
      <c r="C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3333.7200000000003</v>
      </c>
      <c r="D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3381.4300000000003</v>
      </c>
      <c r="E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3377.9</v>
      </c>
      <c r="F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3442.05</v>
      </c>
      <c r="G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3466.88</v>
      </c>
      <c r="H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3416.9</v>
      </c>
      <c r="I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3312.8500000000004</v>
      </c>
      <c r="J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3384.1800000000003</v>
      </c>
      <c r="K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3320.53</v>
      </c>
      <c r="L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3323.63</v>
      </c>
      <c r="M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3323.29</v>
      </c>
      <c r="N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3322.88</v>
      </c>
      <c r="O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3323.58</v>
      </c>
      <c r="P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3323.01</v>
      </c>
      <c r="Q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3323.8500000000004</v>
      </c>
      <c r="R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3322.61</v>
      </c>
      <c r="S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3323.01</v>
      </c>
      <c r="T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3340.44</v>
      </c>
      <c r="U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3487.86</v>
      </c>
      <c r="V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3347.3700000000003</v>
      </c>
      <c r="W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3343.79</v>
      </c>
      <c r="X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3698.33</v>
      </c>
      <c r="Y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3356.3500000000004</v>
      </c>
    </row>
    <row r="194" spans="1:25" x14ac:dyDescent="0.2">
      <c r="A194" s="76">
        <f t="shared" si="6"/>
        <v>43251</v>
      </c>
      <c r="B194" s="129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3308.05</v>
      </c>
      <c r="C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3334.17</v>
      </c>
      <c r="D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3382.2000000000003</v>
      </c>
      <c r="E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3381.54</v>
      </c>
      <c r="F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3446.87</v>
      </c>
      <c r="G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3473.51</v>
      </c>
      <c r="H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3418.2300000000005</v>
      </c>
      <c r="I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3306.61</v>
      </c>
      <c r="J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3385.1000000000004</v>
      </c>
      <c r="K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3309.5200000000004</v>
      </c>
      <c r="L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3339.5</v>
      </c>
      <c r="M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3339.3</v>
      </c>
      <c r="N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3313.55</v>
      </c>
      <c r="O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3320.1200000000003</v>
      </c>
      <c r="P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3322.4900000000002</v>
      </c>
      <c r="Q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3323.48</v>
      </c>
      <c r="R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3324.08</v>
      </c>
      <c r="S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3323.54</v>
      </c>
      <c r="T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3340.8100000000004</v>
      </c>
      <c r="U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3488.5</v>
      </c>
      <c r="V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3349.01</v>
      </c>
      <c r="W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3345.51</v>
      </c>
      <c r="X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3567.55</v>
      </c>
      <c r="Y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3405.8500000000004</v>
      </c>
    </row>
    <row r="196" spans="1:25" x14ac:dyDescent="0.25">
      <c r="A196" s="83" t="s">
        <v>150</v>
      </c>
    </row>
    <row r="197" spans="1:25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5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5" ht="12.75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6">
        <f t="shared" ref="A201:A229" si="7">A164</f>
        <v>43221</v>
      </c>
      <c r="B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3385.36</v>
      </c>
      <c r="C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3323.36</v>
      </c>
      <c r="D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3322.76</v>
      </c>
      <c r="E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3322.2000000000003</v>
      </c>
      <c r="F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3322.3500000000004</v>
      </c>
      <c r="G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3321.82</v>
      </c>
      <c r="H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3320.1600000000003</v>
      </c>
      <c r="I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3389.3100000000004</v>
      </c>
      <c r="J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3333.0200000000004</v>
      </c>
      <c r="K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3332.51</v>
      </c>
      <c r="L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3332.19</v>
      </c>
      <c r="M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3332.67</v>
      </c>
      <c r="N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3331.33</v>
      </c>
      <c r="O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3330.5200000000004</v>
      </c>
      <c r="P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3334.15</v>
      </c>
      <c r="Q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3332.88</v>
      </c>
      <c r="R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3333.1600000000003</v>
      </c>
      <c r="S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3332.2400000000002</v>
      </c>
      <c r="T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3336.03</v>
      </c>
      <c r="U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3358.2700000000004</v>
      </c>
      <c r="V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3360.76</v>
      </c>
      <c r="W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3341.71</v>
      </c>
      <c r="X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3485.5200000000004</v>
      </c>
      <c r="Y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3476.91</v>
      </c>
    </row>
    <row r="202" spans="1:25" x14ac:dyDescent="0.2">
      <c r="A202" s="76">
        <f t="shared" si="7"/>
        <v>43222</v>
      </c>
      <c r="B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3386.69</v>
      </c>
      <c r="C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3322.19</v>
      </c>
      <c r="D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3312.57</v>
      </c>
      <c r="E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3321.6400000000003</v>
      </c>
      <c r="F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3321.4900000000002</v>
      </c>
      <c r="G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3319.9900000000002</v>
      </c>
      <c r="H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3314.1800000000003</v>
      </c>
      <c r="I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3390.5</v>
      </c>
      <c r="J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3332.83</v>
      </c>
      <c r="K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3333.6800000000003</v>
      </c>
      <c r="L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3333.28</v>
      </c>
      <c r="M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3332.21</v>
      </c>
      <c r="N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3332.12</v>
      </c>
      <c r="O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3331.6600000000003</v>
      </c>
      <c r="P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3336.6800000000003</v>
      </c>
      <c r="Q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3335.7300000000005</v>
      </c>
      <c r="R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3334.84</v>
      </c>
      <c r="S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3333.61</v>
      </c>
      <c r="T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3336.69</v>
      </c>
      <c r="U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3360.54</v>
      </c>
      <c r="V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3365.51</v>
      </c>
      <c r="W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3343.36</v>
      </c>
      <c r="X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3491.8100000000004</v>
      </c>
      <c r="Y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3454</v>
      </c>
    </row>
    <row r="203" spans="1:25" x14ac:dyDescent="0.2">
      <c r="A203" s="76">
        <f t="shared" si="7"/>
        <v>43223</v>
      </c>
      <c r="B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3400.4300000000003</v>
      </c>
      <c r="C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3312.3100000000004</v>
      </c>
      <c r="D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3311.78</v>
      </c>
      <c r="E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3311.82</v>
      </c>
      <c r="F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3311.9</v>
      </c>
      <c r="G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3320.1800000000003</v>
      </c>
      <c r="H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3303.8100000000004</v>
      </c>
      <c r="I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3395.4100000000003</v>
      </c>
      <c r="J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3311.7200000000003</v>
      </c>
      <c r="K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3312.1600000000003</v>
      </c>
      <c r="L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3312.05</v>
      </c>
      <c r="M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3311.92</v>
      </c>
      <c r="N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3311.08</v>
      </c>
      <c r="O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3311.71</v>
      </c>
      <c r="P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3316.7200000000003</v>
      </c>
      <c r="Q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3317.4900000000002</v>
      </c>
      <c r="R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3316.27</v>
      </c>
      <c r="S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3316.19</v>
      </c>
      <c r="T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3335.38</v>
      </c>
      <c r="U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3346.59</v>
      </c>
      <c r="V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3348.6800000000003</v>
      </c>
      <c r="W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3344.34</v>
      </c>
      <c r="X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3351.07</v>
      </c>
      <c r="Y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3359.3</v>
      </c>
    </row>
    <row r="204" spans="1:25" x14ac:dyDescent="0.2">
      <c r="A204" s="76">
        <f t="shared" si="7"/>
        <v>43224</v>
      </c>
      <c r="B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3307.52</v>
      </c>
      <c r="C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3350.34</v>
      </c>
      <c r="D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3399.38</v>
      </c>
      <c r="E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3397.79</v>
      </c>
      <c r="F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3455.4500000000003</v>
      </c>
      <c r="G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3521.2</v>
      </c>
      <c r="H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3714.78</v>
      </c>
      <c r="I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3460.2300000000005</v>
      </c>
      <c r="J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3548.99</v>
      </c>
      <c r="K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3426.7400000000002</v>
      </c>
      <c r="L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3310.8100000000004</v>
      </c>
      <c r="M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3310.7400000000002</v>
      </c>
      <c r="N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3310.2200000000003</v>
      </c>
      <c r="O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3327.9700000000003</v>
      </c>
      <c r="P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3330.8</v>
      </c>
      <c r="Q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3377.21</v>
      </c>
      <c r="R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3377.58</v>
      </c>
      <c r="S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3377.11</v>
      </c>
      <c r="T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3431.0600000000004</v>
      </c>
      <c r="U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3438.25</v>
      </c>
      <c r="V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3336.25</v>
      </c>
      <c r="W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3337.63</v>
      </c>
      <c r="X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3519.32</v>
      </c>
      <c r="Y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3331.07</v>
      </c>
    </row>
    <row r="205" spans="1:25" x14ac:dyDescent="0.2">
      <c r="A205" s="76">
        <f t="shared" si="7"/>
        <v>43225</v>
      </c>
      <c r="B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3304.21</v>
      </c>
      <c r="C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3331.1000000000004</v>
      </c>
      <c r="D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3369.87</v>
      </c>
      <c r="E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3401.19</v>
      </c>
      <c r="F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3434.65</v>
      </c>
      <c r="G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3454.6500000000005</v>
      </c>
      <c r="H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3455.21</v>
      </c>
      <c r="I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3313.8500000000004</v>
      </c>
      <c r="J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3499.26</v>
      </c>
      <c r="K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3486.96</v>
      </c>
      <c r="L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3428.88</v>
      </c>
      <c r="M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3486.4300000000003</v>
      </c>
      <c r="N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3486.25</v>
      </c>
      <c r="O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3485.17</v>
      </c>
      <c r="P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3483.5600000000004</v>
      </c>
      <c r="Q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3485.26</v>
      </c>
      <c r="R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3485.2700000000004</v>
      </c>
      <c r="S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3483.1900000000005</v>
      </c>
      <c r="T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3483.07</v>
      </c>
      <c r="U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3484.13</v>
      </c>
      <c r="V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3331.29</v>
      </c>
      <c r="W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3356.8500000000004</v>
      </c>
      <c r="X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3615.4700000000003</v>
      </c>
      <c r="Y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3354.25</v>
      </c>
    </row>
    <row r="206" spans="1:25" x14ac:dyDescent="0.2">
      <c r="A206" s="76">
        <f t="shared" si="7"/>
        <v>43226</v>
      </c>
      <c r="B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3303.51</v>
      </c>
      <c r="C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3340.2200000000003</v>
      </c>
      <c r="D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3378.6800000000003</v>
      </c>
      <c r="E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3410.48</v>
      </c>
      <c r="F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3443.28</v>
      </c>
      <c r="G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3453.67</v>
      </c>
      <c r="H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3455.32</v>
      </c>
      <c r="I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3313.9300000000003</v>
      </c>
      <c r="J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3491.7200000000003</v>
      </c>
      <c r="K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3486.1800000000003</v>
      </c>
      <c r="L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3428.29</v>
      </c>
      <c r="M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3485.86</v>
      </c>
      <c r="N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3486.08</v>
      </c>
      <c r="O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3550.4100000000003</v>
      </c>
      <c r="P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3550.58</v>
      </c>
      <c r="Q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3523.82</v>
      </c>
      <c r="R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3523.8</v>
      </c>
      <c r="S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3523.4800000000005</v>
      </c>
      <c r="T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3520.71</v>
      </c>
      <c r="U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3518.1400000000003</v>
      </c>
      <c r="V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3331.4300000000003</v>
      </c>
      <c r="W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3429</v>
      </c>
      <c r="X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3734.9300000000003</v>
      </c>
      <c r="Y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3334.87</v>
      </c>
    </row>
    <row r="207" spans="1:25" x14ac:dyDescent="0.2">
      <c r="A207" s="76">
        <f t="shared" si="7"/>
        <v>43227</v>
      </c>
      <c r="B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3303.8700000000003</v>
      </c>
      <c r="C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3348.98</v>
      </c>
      <c r="D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3396.2000000000003</v>
      </c>
      <c r="E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3384.69</v>
      </c>
      <c r="F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3453.8900000000003</v>
      </c>
      <c r="G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3455.87</v>
      </c>
      <c r="H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3460.38</v>
      </c>
      <c r="I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3317.76</v>
      </c>
      <c r="J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3428.37</v>
      </c>
      <c r="K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3330.29</v>
      </c>
      <c r="L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3312.83</v>
      </c>
      <c r="M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3313.25</v>
      </c>
      <c r="N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3313.28</v>
      </c>
      <c r="O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3330.8300000000004</v>
      </c>
      <c r="P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3330.34</v>
      </c>
      <c r="Q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3330.55</v>
      </c>
      <c r="R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3329.8900000000003</v>
      </c>
      <c r="S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3374.4900000000002</v>
      </c>
      <c r="T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3328.03</v>
      </c>
      <c r="U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3435.6900000000005</v>
      </c>
      <c r="V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3337.0600000000004</v>
      </c>
      <c r="W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3337.3500000000004</v>
      </c>
      <c r="X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3517.9500000000003</v>
      </c>
      <c r="Y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3331.27</v>
      </c>
    </row>
    <row r="208" spans="1:25" x14ac:dyDescent="0.2">
      <c r="A208" s="76">
        <f t="shared" si="7"/>
        <v>43228</v>
      </c>
      <c r="B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3301.63</v>
      </c>
      <c r="C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3346.3</v>
      </c>
      <c r="D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3396.69</v>
      </c>
      <c r="E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3396.3100000000004</v>
      </c>
      <c r="F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3453.32</v>
      </c>
      <c r="G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3454.6400000000003</v>
      </c>
      <c r="H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3710.04</v>
      </c>
      <c r="I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3381.82</v>
      </c>
      <c r="J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3575.9900000000002</v>
      </c>
      <c r="K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3427.6800000000003</v>
      </c>
      <c r="L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3329.84</v>
      </c>
      <c r="M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3312.55</v>
      </c>
      <c r="N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3376.76</v>
      </c>
      <c r="O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3376.38</v>
      </c>
      <c r="P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3376</v>
      </c>
      <c r="Q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3375.36</v>
      </c>
      <c r="R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3374.4300000000003</v>
      </c>
      <c r="S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3372.6000000000004</v>
      </c>
      <c r="T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3371.92</v>
      </c>
      <c r="U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3428.09</v>
      </c>
      <c r="V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3306.3500000000004</v>
      </c>
      <c r="W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3332.4500000000003</v>
      </c>
      <c r="X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3615.79</v>
      </c>
      <c r="Y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3311.88</v>
      </c>
    </row>
    <row r="209" spans="1:25" x14ac:dyDescent="0.2">
      <c r="A209" s="76">
        <f t="shared" si="7"/>
        <v>43229</v>
      </c>
      <c r="B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3305.7400000000002</v>
      </c>
      <c r="C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3352.3900000000003</v>
      </c>
      <c r="D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3401.8900000000003</v>
      </c>
      <c r="E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3434.1800000000003</v>
      </c>
      <c r="F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3457.6900000000005</v>
      </c>
      <c r="G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3459.03</v>
      </c>
      <c r="H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3467.92</v>
      </c>
      <c r="I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3344.7000000000003</v>
      </c>
      <c r="J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3540.46</v>
      </c>
      <c r="K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3369.1800000000003</v>
      </c>
      <c r="L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3370.71</v>
      </c>
      <c r="M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3370.84</v>
      </c>
      <c r="N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3369.78</v>
      </c>
      <c r="O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3369.9900000000002</v>
      </c>
      <c r="P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3370.26</v>
      </c>
      <c r="Q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3369.92</v>
      </c>
      <c r="R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3368.59</v>
      </c>
      <c r="S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3367.9900000000002</v>
      </c>
      <c r="T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3368.9</v>
      </c>
      <c r="U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3423.5600000000004</v>
      </c>
      <c r="V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3328.92</v>
      </c>
      <c r="W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3328.48</v>
      </c>
      <c r="X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3729.21</v>
      </c>
      <c r="Y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3301.83</v>
      </c>
    </row>
    <row r="210" spans="1:25" x14ac:dyDescent="0.2">
      <c r="A210" s="76">
        <f t="shared" si="7"/>
        <v>43230</v>
      </c>
      <c r="B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3306.2000000000003</v>
      </c>
      <c r="C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3351.1000000000004</v>
      </c>
      <c r="D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3369.3100000000004</v>
      </c>
      <c r="E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3399.8100000000004</v>
      </c>
      <c r="F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3400.1400000000003</v>
      </c>
      <c r="G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3401.9</v>
      </c>
      <c r="H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3420.1400000000003</v>
      </c>
      <c r="I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3318.9</v>
      </c>
      <c r="J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3371.19</v>
      </c>
      <c r="K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3327.32</v>
      </c>
      <c r="L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3312.4300000000003</v>
      </c>
      <c r="M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3312.05</v>
      </c>
      <c r="N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3312.21</v>
      </c>
      <c r="O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3312.19</v>
      </c>
      <c r="P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3312.21</v>
      </c>
      <c r="Q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3312.11</v>
      </c>
      <c r="R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3310.9</v>
      </c>
      <c r="S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3373.98</v>
      </c>
      <c r="T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3327.11</v>
      </c>
      <c r="U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3433.7700000000004</v>
      </c>
      <c r="V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3320.9500000000003</v>
      </c>
      <c r="W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3333.05</v>
      </c>
      <c r="X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3617.25</v>
      </c>
      <c r="Y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3341.8500000000004</v>
      </c>
    </row>
    <row r="211" spans="1:25" x14ac:dyDescent="0.2">
      <c r="A211" s="76">
        <f t="shared" si="7"/>
        <v>43231</v>
      </c>
      <c r="B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3306.09</v>
      </c>
      <c r="C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3350.92</v>
      </c>
      <c r="D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3366.63</v>
      </c>
      <c r="E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3384.2000000000003</v>
      </c>
      <c r="F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3432.2300000000005</v>
      </c>
      <c r="G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3457.58</v>
      </c>
      <c r="H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3454.15</v>
      </c>
      <c r="I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3300.91</v>
      </c>
      <c r="J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3371.63</v>
      </c>
      <c r="K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3325.37</v>
      </c>
      <c r="L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3311.13</v>
      </c>
      <c r="M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3309.48</v>
      </c>
      <c r="N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3310.03</v>
      </c>
      <c r="O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3310.8900000000003</v>
      </c>
      <c r="P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3309.6400000000003</v>
      </c>
      <c r="Q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3309.32</v>
      </c>
      <c r="R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3310.3500000000004</v>
      </c>
      <c r="S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3309.8100000000004</v>
      </c>
      <c r="T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3310.2000000000003</v>
      </c>
      <c r="U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3332.62</v>
      </c>
      <c r="V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3317.76</v>
      </c>
      <c r="W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3332.1400000000003</v>
      </c>
      <c r="X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3616.8900000000003</v>
      </c>
      <c r="Y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3334.8100000000004</v>
      </c>
    </row>
    <row r="212" spans="1:25" x14ac:dyDescent="0.2">
      <c r="A212" s="76">
        <f t="shared" si="7"/>
        <v>43232</v>
      </c>
      <c r="B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3307.88</v>
      </c>
      <c r="C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3351.7300000000005</v>
      </c>
      <c r="D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3370.51</v>
      </c>
      <c r="E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3399.75</v>
      </c>
      <c r="F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3432.0600000000004</v>
      </c>
      <c r="G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3432.58</v>
      </c>
      <c r="H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3710.2300000000005</v>
      </c>
      <c r="I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3348.9100000000003</v>
      </c>
      <c r="J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3544.75</v>
      </c>
      <c r="K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3424.41</v>
      </c>
      <c r="L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3373.79</v>
      </c>
      <c r="M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3373.7400000000002</v>
      </c>
      <c r="N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3374.38</v>
      </c>
      <c r="O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3426.12</v>
      </c>
      <c r="P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3425.6400000000003</v>
      </c>
      <c r="Q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3425.9300000000003</v>
      </c>
      <c r="R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3485.2200000000003</v>
      </c>
      <c r="S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3427.6400000000003</v>
      </c>
      <c r="T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3375.19</v>
      </c>
      <c r="U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3356.1000000000004</v>
      </c>
      <c r="V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3332.66</v>
      </c>
      <c r="W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3331.42</v>
      </c>
      <c r="X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3740.4700000000003</v>
      </c>
      <c r="Y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3323.5</v>
      </c>
    </row>
    <row r="213" spans="1:25" x14ac:dyDescent="0.2">
      <c r="A213" s="76">
        <f t="shared" si="7"/>
        <v>43233</v>
      </c>
      <c r="B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3309.8100000000004</v>
      </c>
      <c r="C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3349.36</v>
      </c>
      <c r="D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3368.32</v>
      </c>
      <c r="E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3401.1600000000003</v>
      </c>
      <c r="F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3433.4700000000003</v>
      </c>
      <c r="G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3433.53</v>
      </c>
      <c r="H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3714.8100000000004</v>
      </c>
      <c r="I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3351.9100000000003</v>
      </c>
      <c r="J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3545.8900000000003</v>
      </c>
      <c r="K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3485.36</v>
      </c>
      <c r="L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3405.8</v>
      </c>
      <c r="M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3405.73</v>
      </c>
      <c r="N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3427.01</v>
      </c>
      <c r="O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3484.6600000000003</v>
      </c>
      <c r="P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3484.76</v>
      </c>
      <c r="Q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3485.91</v>
      </c>
      <c r="R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3552.3100000000004</v>
      </c>
      <c r="S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3487.32</v>
      </c>
      <c r="T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3428.08</v>
      </c>
      <c r="U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3431.3900000000003</v>
      </c>
      <c r="V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3334.8500000000004</v>
      </c>
      <c r="W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3352.3</v>
      </c>
      <c r="X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3741.5</v>
      </c>
      <c r="Y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3349.63</v>
      </c>
    </row>
    <row r="214" spans="1:25" x14ac:dyDescent="0.2">
      <c r="A214" s="76">
        <f t="shared" si="7"/>
        <v>43234</v>
      </c>
      <c r="B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3310.9700000000003</v>
      </c>
      <c r="C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3324.6000000000004</v>
      </c>
      <c r="D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3372.11</v>
      </c>
      <c r="E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3402.83</v>
      </c>
      <c r="F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3436.4300000000003</v>
      </c>
      <c r="G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3458.2700000000004</v>
      </c>
      <c r="H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3459.7000000000003</v>
      </c>
      <c r="I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3299.3100000000004</v>
      </c>
      <c r="J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3426.34</v>
      </c>
      <c r="K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3312.8500000000004</v>
      </c>
      <c r="L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3352.46</v>
      </c>
      <c r="M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3347.88</v>
      </c>
      <c r="N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3301.4500000000003</v>
      </c>
      <c r="O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3294.03</v>
      </c>
      <c r="P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3310.4</v>
      </c>
      <c r="Q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3311.13</v>
      </c>
      <c r="R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3314.76</v>
      </c>
      <c r="S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3333.6400000000003</v>
      </c>
      <c r="T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3316.7300000000005</v>
      </c>
      <c r="U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3346</v>
      </c>
      <c r="V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3353.69</v>
      </c>
      <c r="W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3350.4700000000003</v>
      </c>
      <c r="X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3629.5600000000004</v>
      </c>
      <c r="Y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3320.37</v>
      </c>
    </row>
    <row r="215" spans="1:25" x14ac:dyDescent="0.2">
      <c r="A215" s="76">
        <f t="shared" si="7"/>
        <v>43235</v>
      </c>
      <c r="B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3305.9700000000003</v>
      </c>
      <c r="C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3319.5600000000004</v>
      </c>
      <c r="D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3367.33</v>
      </c>
      <c r="E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3398.1600000000003</v>
      </c>
      <c r="F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3432.37</v>
      </c>
      <c r="G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3457.41</v>
      </c>
      <c r="H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3461.19</v>
      </c>
      <c r="I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3295.3100000000004</v>
      </c>
      <c r="J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3425.21</v>
      </c>
      <c r="K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3310.1600000000003</v>
      </c>
      <c r="L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3340.6800000000003</v>
      </c>
      <c r="M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3341.54</v>
      </c>
      <c r="N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3300.1900000000005</v>
      </c>
      <c r="O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3292.9500000000003</v>
      </c>
      <c r="P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3308.9</v>
      </c>
      <c r="Q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3310.08</v>
      </c>
      <c r="R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3313.51</v>
      </c>
      <c r="S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3332.12</v>
      </c>
      <c r="T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3315.36</v>
      </c>
      <c r="U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3343.8</v>
      </c>
      <c r="V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3351.38</v>
      </c>
      <c r="W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3348.12</v>
      </c>
      <c r="X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3625.0200000000004</v>
      </c>
      <c r="Y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3333.8100000000004</v>
      </c>
    </row>
    <row r="216" spans="1:25" x14ac:dyDescent="0.2">
      <c r="A216" s="76">
        <f t="shared" si="7"/>
        <v>43236</v>
      </c>
      <c r="B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3308.4700000000003</v>
      </c>
      <c r="C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3322.5600000000004</v>
      </c>
      <c r="D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3367.2000000000003</v>
      </c>
      <c r="E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3346.32</v>
      </c>
      <c r="F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3398.55</v>
      </c>
      <c r="G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3400.98</v>
      </c>
      <c r="H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3351.3500000000004</v>
      </c>
      <c r="I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3352.71</v>
      </c>
      <c r="J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3375.88</v>
      </c>
      <c r="K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3294.82</v>
      </c>
      <c r="L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3344.6800000000003</v>
      </c>
      <c r="M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3351.04</v>
      </c>
      <c r="N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3303.09</v>
      </c>
      <c r="O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3303.21</v>
      </c>
      <c r="P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3303.23</v>
      </c>
      <c r="Q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3303.34</v>
      </c>
      <c r="R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3303.2000000000003</v>
      </c>
      <c r="S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3303.03</v>
      </c>
      <c r="T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3302.09</v>
      </c>
      <c r="U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3309.2700000000004</v>
      </c>
      <c r="V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3313.8900000000003</v>
      </c>
      <c r="W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3348.9</v>
      </c>
      <c r="X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3568.17</v>
      </c>
      <c r="Y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3391.5</v>
      </c>
    </row>
    <row r="217" spans="1:25" x14ac:dyDescent="0.2">
      <c r="A217" s="76">
        <f t="shared" si="7"/>
        <v>43237</v>
      </c>
      <c r="B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3296.16</v>
      </c>
      <c r="C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3303.1800000000003</v>
      </c>
      <c r="D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3306.8900000000003</v>
      </c>
      <c r="E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3304.67</v>
      </c>
      <c r="F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3308.13</v>
      </c>
      <c r="G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3320.19</v>
      </c>
      <c r="H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3349.36</v>
      </c>
      <c r="I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3419.19</v>
      </c>
      <c r="J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3330.76</v>
      </c>
      <c r="K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3313.8</v>
      </c>
      <c r="L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3307.3100000000004</v>
      </c>
      <c r="M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3304.3900000000003</v>
      </c>
      <c r="N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3312.42</v>
      </c>
      <c r="O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3313.34</v>
      </c>
      <c r="P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3312.38</v>
      </c>
      <c r="Q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3315.2300000000005</v>
      </c>
      <c r="R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3320.62</v>
      </c>
      <c r="S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3318.5</v>
      </c>
      <c r="T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3315.48</v>
      </c>
      <c r="U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3346.6200000000003</v>
      </c>
      <c r="V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3354.6000000000004</v>
      </c>
      <c r="W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3352.61</v>
      </c>
      <c r="X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3445.11</v>
      </c>
      <c r="Y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3361.58</v>
      </c>
    </row>
    <row r="218" spans="1:25" x14ac:dyDescent="0.2">
      <c r="A218" s="76">
        <f t="shared" si="7"/>
        <v>43238</v>
      </c>
      <c r="B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3293.92</v>
      </c>
      <c r="C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3324.1200000000003</v>
      </c>
      <c r="D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3349.82</v>
      </c>
      <c r="E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3319</v>
      </c>
      <c r="F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3385.34</v>
      </c>
      <c r="G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3399.9</v>
      </c>
      <c r="H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3351.54</v>
      </c>
      <c r="I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3350.67</v>
      </c>
      <c r="J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3375.8900000000003</v>
      </c>
      <c r="K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3312.1000000000004</v>
      </c>
      <c r="L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3311.92</v>
      </c>
      <c r="M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3311.7200000000003</v>
      </c>
      <c r="N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3311.3</v>
      </c>
      <c r="O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3311.17</v>
      </c>
      <c r="P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3311.2700000000004</v>
      </c>
      <c r="Q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3312.42</v>
      </c>
      <c r="R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3316.2400000000002</v>
      </c>
      <c r="S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3381.83</v>
      </c>
      <c r="T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3380.59</v>
      </c>
      <c r="U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3437.82</v>
      </c>
      <c r="V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3339.29</v>
      </c>
      <c r="W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3342.61</v>
      </c>
      <c r="X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3526.96</v>
      </c>
      <c r="Y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3361.9900000000002</v>
      </c>
    </row>
    <row r="219" spans="1:25" x14ac:dyDescent="0.2">
      <c r="A219" s="76">
        <f t="shared" si="7"/>
        <v>43239</v>
      </c>
      <c r="B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3311.57</v>
      </c>
      <c r="C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3357.07</v>
      </c>
      <c r="D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3406.62</v>
      </c>
      <c r="E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3404.8900000000003</v>
      </c>
      <c r="F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3462.79</v>
      </c>
      <c r="G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3460.6500000000005</v>
      </c>
      <c r="H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3463.03</v>
      </c>
      <c r="I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3353.08</v>
      </c>
      <c r="J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3429.53</v>
      </c>
      <c r="K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3429.82</v>
      </c>
      <c r="L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3429.05</v>
      </c>
      <c r="M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3429.16</v>
      </c>
      <c r="N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3428.9100000000003</v>
      </c>
      <c r="O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3428.78</v>
      </c>
      <c r="P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3430.11</v>
      </c>
      <c r="Q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3433.6800000000003</v>
      </c>
      <c r="R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3491.4300000000003</v>
      </c>
      <c r="S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3489.2</v>
      </c>
      <c r="T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3490.8100000000004</v>
      </c>
      <c r="U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3692.08</v>
      </c>
      <c r="V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3337.96</v>
      </c>
      <c r="W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3340.28</v>
      </c>
      <c r="X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3746.27</v>
      </c>
      <c r="Y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3307.6000000000004</v>
      </c>
    </row>
    <row r="220" spans="1:25" x14ac:dyDescent="0.2">
      <c r="A220" s="76">
        <f t="shared" si="7"/>
        <v>43240</v>
      </c>
      <c r="B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3317.25</v>
      </c>
      <c r="C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3353.9100000000003</v>
      </c>
      <c r="D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3403.7400000000002</v>
      </c>
      <c r="E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3403.05</v>
      </c>
      <c r="F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3457</v>
      </c>
      <c r="G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3454.79</v>
      </c>
      <c r="H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3655.6900000000005</v>
      </c>
      <c r="I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3404.79</v>
      </c>
      <c r="J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3619.46</v>
      </c>
      <c r="K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3487.0600000000004</v>
      </c>
      <c r="L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3429.8900000000003</v>
      </c>
      <c r="M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3429.8</v>
      </c>
      <c r="N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3451.5</v>
      </c>
      <c r="O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3487.09</v>
      </c>
      <c r="P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3488.78</v>
      </c>
      <c r="Q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3530.8</v>
      </c>
      <c r="R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3529.3100000000004</v>
      </c>
      <c r="S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3491.9800000000005</v>
      </c>
      <c r="T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3492.4300000000003</v>
      </c>
      <c r="U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3689.1000000000004</v>
      </c>
      <c r="V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3334.9</v>
      </c>
      <c r="W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3358.84</v>
      </c>
      <c r="X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3692.6400000000003</v>
      </c>
      <c r="Y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3322.9500000000003</v>
      </c>
    </row>
    <row r="221" spans="1:25" x14ac:dyDescent="0.2">
      <c r="A221" s="76">
        <f t="shared" si="7"/>
        <v>43241</v>
      </c>
      <c r="B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3296.6400000000003</v>
      </c>
      <c r="C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3318.9900000000002</v>
      </c>
      <c r="D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3348.12</v>
      </c>
      <c r="E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3366.2000000000003</v>
      </c>
      <c r="F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3455.2400000000002</v>
      </c>
      <c r="G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3457.7300000000005</v>
      </c>
      <c r="H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3402.76</v>
      </c>
      <c r="I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3326.1200000000003</v>
      </c>
      <c r="J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3427.32</v>
      </c>
      <c r="K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3313.26</v>
      </c>
      <c r="L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3312.9900000000002</v>
      </c>
      <c r="M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3311.96</v>
      </c>
      <c r="N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3309.76</v>
      </c>
      <c r="O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3309.9500000000003</v>
      </c>
      <c r="P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3310.3</v>
      </c>
      <c r="Q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3310.09</v>
      </c>
      <c r="R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3325.0200000000004</v>
      </c>
      <c r="S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3372.21</v>
      </c>
      <c r="T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3371.3500000000004</v>
      </c>
      <c r="U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3509.2000000000003</v>
      </c>
      <c r="V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3328.92</v>
      </c>
      <c r="W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3329.2200000000003</v>
      </c>
      <c r="X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3600.3100000000004</v>
      </c>
      <c r="Y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3280.1000000000004</v>
      </c>
    </row>
    <row r="222" spans="1:25" x14ac:dyDescent="0.2">
      <c r="A222" s="76">
        <f t="shared" si="7"/>
        <v>43242</v>
      </c>
      <c r="B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3297.4300000000003</v>
      </c>
      <c r="C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3313.17</v>
      </c>
      <c r="D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3340.9</v>
      </c>
      <c r="E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3384.58</v>
      </c>
      <c r="F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3437.6900000000005</v>
      </c>
      <c r="G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3394.2400000000002</v>
      </c>
      <c r="H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3412.6600000000003</v>
      </c>
      <c r="I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3342.76</v>
      </c>
      <c r="J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3370.03</v>
      </c>
      <c r="K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3326.94</v>
      </c>
      <c r="L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3309.3</v>
      </c>
      <c r="M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3308.58</v>
      </c>
      <c r="N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3307.5600000000004</v>
      </c>
      <c r="O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3307.55</v>
      </c>
      <c r="P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3307.71</v>
      </c>
      <c r="Q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3308.4700000000003</v>
      </c>
      <c r="R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3307.98</v>
      </c>
      <c r="S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3306.9800000000005</v>
      </c>
      <c r="T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3323.84</v>
      </c>
      <c r="U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3500.53</v>
      </c>
      <c r="V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3321.53</v>
      </c>
      <c r="W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3328.25</v>
      </c>
      <c r="X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3603.59</v>
      </c>
      <c r="Y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3309.9900000000002</v>
      </c>
    </row>
    <row r="223" spans="1:25" x14ac:dyDescent="0.2">
      <c r="A223" s="76">
        <f t="shared" si="7"/>
        <v>43243</v>
      </c>
      <c r="B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3292.36</v>
      </c>
      <c r="C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3316.9500000000003</v>
      </c>
      <c r="D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3394.79</v>
      </c>
      <c r="E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3428.73</v>
      </c>
      <c r="F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3554.17</v>
      </c>
      <c r="G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3511.8</v>
      </c>
      <c r="H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3409.2200000000003</v>
      </c>
      <c r="I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3342.6600000000003</v>
      </c>
      <c r="J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3369.4300000000003</v>
      </c>
      <c r="K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3333.29</v>
      </c>
      <c r="L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3316.11</v>
      </c>
      <c r="M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3315.09</v>
      </c>
      <c r="N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3314.88</v>
      </c>
      <c r="O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3315.8100000000004</v>
      </c>
      <c r="P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3315.58</v>
      </c>
      <c r="Q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3316.86</v>
      </c>
      <c r="R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3315</v>
      </c>
      <c r="S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3313.71</v>
      </c>
      <c r="T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3314.2400000000002</v>
      </c>
      <c r="U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3354.53</v>
      </c>
      <c r="V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3348.7000000000003</v>
      </c>
      <c r="W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3358.0200000000004</v>
      </c>
      <c r="X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3621.5600000000004</v>
      </c>
      <c r="Y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3335.7300000000005</v>
      </c>
    </row>
    <row r="224" spans="1:25" x14ac:dyDescent="0.2">
      <c r="A224" s="76">
        <f t="shared" si="7"/>
        <v>43244</v>
      </c>
      <c r="B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3300.28</v>
      </c>
      <c r="C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3325.67</v>
      </c>
      <c r="D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3394.3100000000004</v>
      </c>
      <c r="E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3425.3700000000003</v>
      </c>
      <c r="F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3447.3100000000004</v>
      </c>
      <c r="G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3449.7300000000005</v>
      </c>
      <c r="H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3413.6000000000004</v>
      </c>
      <c r="I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3292.8900000000003</v>
      </c>
      <c r="J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3372.5200000000004</v>
      </c>
      <c r="K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3317.55</v>
      </c>
      <c r="L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3317.82</v>
      </c>
      <c r="M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3317.16</v>
      </c>
      <c r="N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3333.82</v>
      </c>
      <c r="O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3316.32</v>
      </c>
      <c r="P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3316.38</v>
      </c>
      <c r="Q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3316.71</v>
      </c>
      <c r="R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3312.19</v>
      </c>
      <c r="S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3326.9700000000003</v>
      </c>
      <c r="T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3326.1800000000003</v>
      </c>
      <c r="U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3469.9300000000003</v>
      </c>
      <c r="V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3328.8100000000004</v>
      </c>
      <c r="W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3342.65</v>
      </c>
      <c r="X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3609.4900000000002</v>
      </c>
      <c r="Y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3327.19</v>
      </c>
    </row>
    <row r="225" spans="1:27" x14ac:dyDescent="0.2">
      <c r="A225" s="76">
        <f t="shared" si="7"/>
        <v>43245</v>
      </c>
      <c r="B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3300.42</v>
      </c>
      <c r="C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3324.7000000000003</v>
      </c>
      <c r="D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3393.4500000000003</v>
      </c>
      <c r="E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3426.9</v>
      </c>
      <c r="F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3450.41</v>
      </c>
      <c r="G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3452.1400000000003</v>
      </c>
      <c r="H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3417.66</v>
      </c>
      <c r="I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3296.86</v>
      </c>
      <c r="J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3376.2400000000002</v>
      </c>
      <c r="K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3315.32</v>
      </c>
      <c r="L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3298.62</v>
      </c>
      <c r="M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3298</v>
      </c>
      <c r="N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3314.13</v>
      </c>
      <c r="O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3314.4700000000003</v>
      </c>
      <c r="P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3314.4700000000003</v>
      </c>
      <c r="Q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3314.78</v>
      </c>
      <c r="R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3313.69</v>
      </c>
      <c r="S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3329.87</v>
      </c>
      <c r="T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3326.2400000000002</v>
      </c>
      <c r="U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3469.87</v>
      </c>
      <c r="V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3309.17</v>
      </c>
      <c r="W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3330.25</v>
      </c>
      <c r="X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3611.7300000000005</v>
      </c>
      <c r="Y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3348.28</v>
      </c>
    </row>
    <row r="226" spans="1:27" x14ac:dyDescent="0.2">
      <c r="A226" s="76">
        <f t="shared" si="7"/>
        <v>43246</v>
      </c>
      <c r="B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3303.59</v>
      </c>
      <c r="C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3348.61</v>
      </c>
      <c r="D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3398.4900000000002</v>
      </c>
      <c r="E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3432.46</v>
      </c>
      <c r="F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3476.53</v>
      </c>
      <c r="G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3477.6100000000006</v>
      </c>
      <c r="H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3452.7200000000003</v>
      </c>
      <c r="I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3294.2000000000003</v>
      </c>
      <c r="J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3478.4900000000002</v>
      </c>
      <c r="K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3325.59</v>
      </c>
      <c r="L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3325.6400000000003</v>
      </c>
      <c r="M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3325.59</v>
      </c>
      <c r="N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3372.2200000000003</v>
      </c>
      <c r="O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3372.17</v>
      </c>
      <c r="P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3371.8100000000004</v>
      </c>
      <c r="Q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3371.6800000000003</v>
      </c>
      <c r="R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3371.51</v>
      </c>
      <c r="S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3324.9</v>
      </c>
      <c r="T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3324.58</v>
      </c>
      <c r="U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3467.46</v>
      </c>
      <c r="V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3310.25</v>
      </c>
      <c r="W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3334.32</v>
      </c>
      <c r="X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3724.32</v>
      </c>
      <c r="Y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3331.67</v>
      </c>
    </row>
    <row r="227" spans="1:27" x14ac:dyDescent="0.2">
      <c r="A227" s="76">
        <f t="shared" si="7"/>
        <v>43247</v>
      </c>
      <c r="B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3311.34</v>
      </c>
      <c r="C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3354.8900000000003</v>
      </c>
      <c r="D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3403.82</v>
      </c>
      <c r="E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3437.55</v>
      </c>
      <c r="F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3482.59</v>
      </c>
      <c r="G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3521.37</v>
      </c>
      <c r="H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3713.34</v>
      </c>
      <c r="I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3456</v>
      </c>
      <c r="J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3612.1900000000005</v>
      </c>
      <c r="K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3423.51</v>
      </c>
      <c r="L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3374.0600000000004</v>
      </c>
      <c r="M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3374.16</v>
      </c>
      <c r="N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3404.26</v>
      </c>
      <c r="O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3404.3500000000004</v>
      </c>
      <c r="P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3425.3</v>
      </c>
      <c r="Q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3425.2200000000003</v>
      </c>
      <c r="R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3374.05</v>
      </c>
      <c r="S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3372.9700000000003</v>
      </c>
      <c r="T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3372.54</v>
      </c>
      <c r="U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3505.7400000000002</v>
      </c>
      <c r="V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3334.92</v>
      </c>
      <c r="W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3346.0600000000004</v>
      </c>
      <c r="X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3738.63</v>
      </c>
      <c r="Y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3326.7300000000005</v>
      </c>
      <c r="AA227" s="77"/>
    </row>
    <row r="228" spans="1:27" x14ac:dyDescent="0.2">
      <c r="A228" s="76">
        <f t="shared" si="7"/>
        <v>43248</v>
      </c>
      <c r="B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3298.2400000000002</v>
      </c>
      <c r="C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3351.19</v>
      </c>
      <c r="D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3370.3500000000004</v>
      </c>
      <c r="E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3368.46</v>
      </c>
      <c r="F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3481.42</v>
      </c>
      <c r="G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3480.96</v>
      </c>
      <c r="H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3401.82</v>
      </c>
      <c r="I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3313.53</v>
      </c>
      <c r="J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3366.33</v>
      </c>
      <c r="K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3299.0200000000004</v>
      </c>
      <c r="L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3300.9500000000003</v>
      </c>
      <c r="M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3301.04</v>
      </c>
      <c r="N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3301.59</v>
      </c>
      <c r="O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3303.04</v>
      </c>
      <c r="P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3303.04</v>
      </c>
      <c r="Q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3303.8</v>
      </c>
      <c r="R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3303.09</v>
      </c>
      <c r="S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3300.7200000000003</v>
      </c>
      <c r="T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3304.46</v>
      </c>
      <c r="U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3465.0600000000004</v>
      </c>
      <c r="V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3331.04</v>
      </c>
      <c r="W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3331.59</v>
      </c>
      <c r="X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3687.79</v>
      </c>
      <c r="Y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3324.59</v>
      </c>
    </row>
    <row r="229" spans="1:27" x14ac:dyDescent="0.2">
      <c r="A229" s="76">
        <f t="shared" si="7"/>
        <v>43249</v>
      </c>
      <c r="B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3294.33</v>
      </c>
      <c r="C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3347.0600000000004</v>
      </c>
      <c r="D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3365.9800000000005</v>
      </c>
      <c r="E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3363.65</v>
      </c>
      <c r="F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3461.75</v>
      </c>
      <c r="G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3478.8900000000003</v>
      </c>
      <c r="H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3399.2400000000002</v>
      </c>
      <c r="I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3330.71</v>
      </c>
      <c r="J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3324.6000000000004</v>
      </c>
      <c r="K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3304.01</v>
      </c>
      <c r="L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3330.8900000000003</v>
      </c>
      <c r="M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3344.6400000000003</v>
      </c>
      <c r="N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3328.13</v>
      </c>
      <c r="O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3344.5600000000004</v>
      </c>
      <c r="P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3327.38</v>
      </c>
      <c r="Q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3335.5600000000004</v>
      </c>
      <c r="R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3312.6600000000003</v>
      </c>
      <c r="S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3308.53</v>
      </c>
      <c r="T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3307.8700000000003</v>
      </c>
      <c r="U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3473.75</v>
      </c>
      <c r="V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3328.98</v>
      </c>
      <c r="W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3327.26</v>
      </c>
      <c r="X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3681.7700000000004</v>
      </c>
      <c r="Y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3342.42</v>
      </c>
    </row>
    <row r="230" spans="1:27" x14ac:dyDescent="0.2">
      <c r="A230" s="76">
        <f t="shared" ref="A230:A231" si="8">A193</f>
        <v>43250</v>
      </c>
      <c r="B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3291.04</v>
      </c>
      <c r="C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3318.98</v>
      </c>
      <c r="D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3365.92</v>
      </c>
      <c r="E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3362.4500000000003</v>
      </c>
      <c r="F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3425.58</v>
      </c>
      <c r="G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3450.01</v>
      </c>
      <c r="H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3400.83</v>
      </c>
      <c r="I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3298.44</v>
      </c>
      <c r="J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3368.63</v>
      </c>
      <c r="K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3306</v>
      </c>
      <c r="L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3309.05</v>
      </c>
      <c r="M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3308.7200000000003</v>
      </c>
      <c r="N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3308.3100000000004</v>
      </c>
      <c r="O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3309</v>
      </c>
      <c r="P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3308.4300000000003</v>
      </c>
      <c r="Q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3309.2700000000004</v>
      </c>
      <c r="R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3308.04</v>
      </c>
      <c r="S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3308.4300000000003</v>
      </c>
      <c r="T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3325.59</v>
      </c>
      <c r="U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3470.66</v>
      </c>
      <c r="V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3332.4100000000003</v>
      </c>
      <c r="W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3328.8900000000003</v>
      </c>
      <c r="X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3677.76</v>
      </c>
      <c r="Y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3341.25</v>
      </c>
    </row>
    <row r="231" spans="1:27" x14ac:dyDescent="0.2">
      <c r="A231" s="76">
        <f t="shared" si="8"/>
        <v>43251</v>
      </c>
      <c r="B231" s="129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3293.71</v>
      </c>
      <c r="C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3319.42</v>
      </c>
      <c r="D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3366.6800000000003</v>
      </c>
      <c r="E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3366.03</v>
      </c>
      <c r="F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3430.32</v>
      </c>
      <c r="G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3456.54</v>
      </c>
      <c r="H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3402.1400000000003</v>
      </c>
      <c r="I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3292.3</v>
      </c>
      <c r="J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3369.54</v>
      </c>
      <c r="K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3295.1600000000003</v>
      </c>
      <c r="L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3324.66</v>
      </c>
      <c r="M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3324.4700000000003</v>
      </c>
      <c r="N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3299.13</v>
      </c>
      <c r="O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3305.59</v>
      </c>
      <c r="P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3307.9300000000003</v>
      </c>
      <c r="Q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3308.9</v>
      </c>
      <c r="R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3309.4900000000002</v>
      </c>
      <c r="S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3308.96</v>
      </c>
      <c r="T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3325.9500000000003</v>
      </c>
      <c r="U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3471.29</v>
      </c>
      <c r="V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3334.03</v>
      </c>
      <c r="W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3330.58</v>
      </c>
      <c r="X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3549.07</v>
      </c>
      <c r="Y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3389.96</v>
      </c>
    </row>
    <row r="232" spans="1:27" x14ac:dyDescent="0.2">
      <c r="A232" s="81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</row>
    <row r="233" spans="1:27" x14ac:dyDescent="0.25">
      <c r="A233" s="83" t="s">
        <v>151</v>
      </c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6">
        <f t="shared" ref="A238:A266" si="9">A201</f>
        <v>43221</v>
      </c>
      <c r="B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3328</v>
      </c>
      <c r="C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3269.65</v>
      </c>
      <c r="D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3269.08</v>
      </c>
      <c r="E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3268.55</v>
      </c>
      <c r="F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3268.69</v>
      </c>
      <c r="G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3268.2000000000003</v>
      </c>
      <c r="H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3266.6400000000003</v>
      </c>
      <c r="I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3331.7200000000003</v>
      </c>
      <c r="J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3278.7400000000002</v>
      </c>
      <c r="K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3278.26</v>
      </c>
      <c r="L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3277.96</v>
      </c>
      <c r="M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3278.4100000000003</v>
      </c>
      <c r="N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3277.15</v>
      </c>
      <c r="O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3276.3900000000003</v>
      </c>
      <c r="P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3279.8</v>
      </c>
      <c r="Q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3278.6000000000004</v>
      </c>
      <c r="R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3278.8700000000003</v>
      </c>
      <c r="S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3278</v>
      </c>
      <c r="T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3281.57</v>
      </c>
      <c r="U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3302.51</v>
      </c>
      <c r="V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3304.8500000000004</v>
      </c>
      <c r="W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3286.92</v>
      </c>
      <c r="X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3422.2700000000004</v>
      </c>
      <c r="Y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3414.17</v>
      </c>
    </row>
    <row r="239" spans="1:27" x14ac:dyDescent="0.2">
      <c r="A239" s="76">
        <f t="shared" si="9"/>
        <v>43222</v>
      </c>
      <c r="B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3329.25</v>
      </c>
      <c r="C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3268.54</v>
      </c>
      <c r="D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3259.4900000000002</v>
      </c>
      <c r="E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3268.0200000000004</v>
      </c>
      <c r="F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3267.88</v>
      </c>
      <c r="G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3266.4800000000005</v>
      </c>
      <c r="H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3261.01</v>
      </c>
      <c r="I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3332.84</v>
      </c>
      <c r="J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3278.5600000000004</v>
      </c>
      <c r="K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3279.36</v>
      </c>
      <c r="L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3278.9800000000005</v>
      </c>
      <c r="M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3277.9800000000005</v>
      </c>
      <c r="N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3277.8900000000003</v>
      </c>
      <c r="O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3277.46</v>
      </c>
      <c r="P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3282.1800000000003</v>
      </c>
      <c r="Q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3281.29</v>
      </c>
      <c r="R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3280.4500000000003</v>
      </c>
      <c r="S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3279.29</v>
      </c>
      <c r="T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3282.19</v>
      </c>
      <c r="U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3304.6400000000003</v>
      </c>
      <c r="V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3309.3100000000004</v>
      </c>
      <c r="W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3288.4700000000003</v>
      </c>
      <c r="X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3428.19</v>
      </c>
      <c r="Y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3392.61</v>
      </c>
    </row>
    <row r="240" spans="1:27" x14ac:dyDescent="0.2">
      <c r="A240" s="76">
        <f t="shared" si="9"/>
        <v>43223</v>
      </c>
      <c r="B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3342.1800000000003</v>
      </c>
      <c r="C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3259.2400000000002</v>
      </c>
      <c r="D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3258.75</v>
      </c>
      <c r="E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3258.78</v>
      </c>
      <c r="F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3258.86</v>
      </c>
      <c r="G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3266.65</v>
      </c>
      <c r="H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3251.25</v>
      </c>
      <c r="I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3337.46</v>
      </c>
      <c r="J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3258.69</v>
      </c>
      <c r="K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3259.11</v>
      </c>
      <c r="L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3259</v>
      </c>
      <c r="M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3258.87</v>
      </c>
      <c r="N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3258.09</v>
      </c>
      <c r="O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3258.6800000000003</v>
      </c>
      <c r="P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3263.4</v>
      </c>
      <c r="Q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3264.12</v>
      </c>
      <c r="R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3262.9700000000003</v>
      </c>
      <c r="S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3262.9</v>
      </c>
      <c r="T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3280.96</v>
      </c>
      <c r="U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3291.51</v>
      </c>
      <c r="V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3293.4700000000003</v>
      </c>
      <c r="W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3289.3900000000003</v>
      </c>
      <c r="X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3295.7200000000003</v>
      </c>
      <c r="Y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3303.4700000000003</v>
      </c>
    </row>
    <row r="241" spans="1:25" x14ac:dyDescent="0.2">
      <c r="A241" s="76">
        <f t="shared" si="9"/>
        <v>43224</v>
      </c>
      <c r="B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3254.73</v>
      </c>
      <c r="C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3295.04</v>
      </c>
      <c r="D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3341.2000000000003</v>
      </c>
      <c r="E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3339.7000000000003</v>
      </c>
      <c r="F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3393.9700000000003</v>
      </c>
      <c r="G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3455.8500000000004</v>
      </c>
      <c r="H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3638.05</v>
      </c>
      <c r="I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3398.4700000000003</v>
      </c>
      <c r="J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3482</v>
      </c>
      <c r="K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3366.9500000000003</v>
      </c>
      <c r="L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3257.84</v>
      </c>
      <c r="M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3257.77</v>
      </c>
      <c r="N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3257.28</v>
      </c>
      <c r="O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3273.9900000000002</v>
      </c>
      <c r="P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3276.65</v>
      </c>
      <c r="Q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3320.33</v>
      </c>
      <c r="R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3320.6800000000003</v>
      </c>
      <c r="S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3320.2400000000002</v>
      </c>
      <c r="T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3371.01</v>
      </c>
      <c r="U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3377.78</v>
      </c>
      <c r="V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3281.7700000000004</v>
      </c>
      <c r="W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3283.08</v>
      </c>
      <c r="X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3454.08</v>
      </c>
      <c r="Y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3276.9100000000003</v>
      </c>
    </row>
    <row r="242" spans="1:25" x14ac:dyDescent="0.2">
      <c r="A242" s="76">
        <f t="shared" si="9"/>
        <v>43225</v>
      </c>
      <c r="B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3251.6200000000003</v>
      </c>
      <c r="C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3276.9300000000003</v>
      </c>
      <c r="D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3313.42</v>
      </c>
      <c r="E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3342.9</v>
      </c>
      <c r="F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3374.3900000000003</v>
      </c>
      <c r="G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3393.2200000000003</v>
      </c>
      <c r="H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3393.7400000000002</v>
      </c>
      <c r="I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3260.7000000000003</v>
      </c>
      <c r="J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3435.2000000000003</v>
      </c>
      <c r="K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3423.63</v>
      </c>
      <c r="L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3368.96</v>
      </c>
      <c r="M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3423.12</v>
      </c>
      <c r="N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3422.96</v>
      </c>
      <c r="O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3421.94</v>
      </c>
      <c r="P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3420.42</v>
      </c>
      <c r="Q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3422.02</v>
      </c>
      <c r="R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3422.04</v>
      </c>
      <c r="S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3420.07</v>
      </c>
      <c r="T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3419.96</v>
      </c>
      <c r="U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3420.96</v>
      </c>
      <c r="V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3277.11</v>
      </c>
      <c r="W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3301.17</v>
      </c>
      <c r="X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3544.58</v>
      </c>
      <c r="Y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3298.7200000000003</v>
      </c>
    </row>
    <row r="243" spans="1:25" x14ac:dyDescent="0.2">
      <c r="A243" s="76">
        <f t="shared" si="9"/>
        <v>43226</v>
      </c>
      <c r="B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3250.96</v>
      </c>
      <c r="C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3285.51</v>
      </c>
      <c r="D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3321.71</v>
      </c>
      <c r="E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3351.6400000000003</v>
      </c>
      <c r="F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3382.51</v>
      </c>
      <c r="G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3392.29</v>
      </c>
      <c r="H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3393.84</v>
      </c>
      <c r="I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3260.7700000000004</v>
      </c>
      <c r="J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3428.1000000000004</v>
      </c>
      <c r="K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3422.8900000000003</v>
      </c>
      <c r="L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3368.4</v>
      </c>
      <c r="M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3422.59</v>
      </c>
      <c r="N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3422.8</v>
      </c>
      <c r="O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3483.34</v>
      </c>
      <c r="P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3483.5</v>
      </c>
      <c r="Q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3458.32</v>
      </c>
      <c r="R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3458.3</v>
      </c>
      <c r="S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3458</v>
      </c>
      <c r="T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3455.3900000000003</v>
      </c>
      <c r="U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3452.9700000000003</v>
      </c>
      <c r="V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3277.2400000000002</v>
      </c>
      <c r="W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3369.07</v>
      </c>
      <c r="X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3657.01</v>
      </c>
      <c r="Y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3280.4800000000005</v>
      </c>
    </row>
    <row r="244" spans="1:25" x14ac:dyDescent="0.2">
      <c r="A244" s="76">
        <f t="shared" si="9"/>
        <v>43227</v>
      </c>
      <c r="B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3251.3100000000004</v>
      </c>
      <c r="C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3293.76</v>
      </c>
      <c r="D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3338.2000000000003</v>
      </c>
      <c r="E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3327.37</v>
      </c>
      <c r="F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3392.5</v>
      </c>
      <c r="G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3394.36</v>
      </c>
      <c r="H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3398.61</v>
      </c>
      <c r="I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3264.38</v>
      </c>
      <c r="J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3368.48</v>
      </c>
      <c r="K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3276.17</v>
      </c>
      <c r="L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3259.7400000000002</v>
      </c>
      <c r="M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3260.13</v>
      </c>
      <c r="N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3260.15</v>
      </c>
      <c r="O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3276.6800000000003</v>
      </c>
      <c r="P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3276.21</v>
      </c>
      <c r="Q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3276.4100000000003</v>
      </c>
      <c r="R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3275.79</v>
      </c>
      <c r="S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3317.77</v>
      </c>
      <c r="T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3274.04</v>
      </c>
      <c r="U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3375.37</v>
      </c>
      <c r="V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3282.54</v>
      </c>
      <c r="W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3282.8100000000004</v>
      </c>
      <c r="X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3452.79</v>
      </c>
      <c r="Y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3277.09</v>
      </c>
    </row>
    <row r="245" spans="1:25" x14ac:dyDescent="0.2">
      <c r="A245" s="76">
        <f t="shared" si="9"/>
        <v>43228</v>
      </c>
      <c r="B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3249.2000000000003</v>
      </c>
      <c r="C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3291.23</v>
      </c>
      <c r="D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3338.66</v>
      </c>
      <c r="E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3338.3</v>
      </c>
      <c r="F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3391.96</v>
      </c>
      <c r="G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3393.21</v>
      </c>
      <c r="H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3633.58</v>
      </c>
      <c r="I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3324.67</v>
      </c>
      <c r="J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3507.42</v>
      </c>
      <c r="K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3367.83</v>
      </c>
      <c r="L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3275.7400000000002</v>
      </c>
      <c r="M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3259.4700000000003</v>
      </c>
      <c r="N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3319.9</v>
      </c>
      <c r="O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3319.55</v>
      </c>
      <c r="P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3319.19</v>
      </c>
      <c r="Q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3318.59</v>
      </c>
      <c r="R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3317.71</v>
      </c>
      <c r="S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3315.9900000000002</v>
      </c>
      <c r="T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3315.3500000000004</v>
      </c>
      <c r="U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3368.2200000000003</v>
      </c>
      <c r="V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3253.6400000000003</v>
      </c>
      <c r="W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3278.2000000000003</v>
      </c>
      <c r="X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3544.88</v>
      </c>
      <c r="Y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3258.84</v>
      </c>
    </row>
    <row r="246" spans="1:25" x14ac:dyDescent="0.2">
      <c r="A246" s="76">
        <f t="shared" si="9"/>
        <v>43229</v>
      </c>
      <c r="B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3253.0600000000004</v>
      </c>
      <c r="C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3296.9700000000003</v>
      </c>
      <c r="D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3343.55</v>
      </c>
      <c r="E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3373.9500000000003</v>
      </c>
      <c r="F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3396.0800000000004</v>
      </c>
      <c r="G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3397.34</v>
      </c>
      <c r="H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3405.7000000000003</v>
      </c>
      <c r="I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3289.73</v>
      </c>
      <c r="J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3473.9700000000003</v>
      </c>
      <c r="K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3312.7700000000004</v>
      </c>
      <c r="L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3314.2200000000003</v>
      </c>
      <c r="M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3314.33</v>
      </c>
      <c r="N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3313.34</v>
      </c>
      <c r="O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3313.53</v>
      </c>
      <c r="P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3313.79</v>
      </c>
      <c r="Q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3313.4700000000003</v>
      </c>
      <c r="R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3312.2200000000003</v>
      </c>
      <c r="S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3311.65</v>
      </c>
      <c r="T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3312.51</v>
      </c>
      <c r="U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3363.9500000000003</v>
      </c>
      <c r="V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3274.88</v>
      </c>
      <c r="W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3274.46</v>
      </c>
      <c r="X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3651.63</v>
      </c>
      <c r="Y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3249.38</v>
      </c>
    </row>
    <row r="247" spans="1:25" x14ac:dyDescent="0.2">
      <c r="A247" s="76">
        <f t="shared" si="9"/>
        <v>43230</v>
      </c>
      <c r="B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3253.5</v>
      </c>
      <c r="C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3295.76</v>
      </c>
      <c r="D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3312.8900000000003</v>
      </c>
      <c r="E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3341.6000000000004</v>
      </c>
      <c r="F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3341.9100000000003</v>
      </c>
      <c r="G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3343.5600000000004</v>
      </c>
      <c r="H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3360.73</v>
      </c>
      <c r="I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3265.4500000000003</v>
      </c>
      <c r="J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3314.67</v>
      </c>
      <c r="K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3273.38</v>
      </c>
      <c r="L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3259.36</v>
      </c>
      <c r="M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3259</v>
      </c>
      <c r="N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3259.15</v>
      </c>
      <c r="O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3259.13</v>
      </c>
      <c r="P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3259.15</v>
      </c>
      <c r="Q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3259.0600000000004</v>
      </c>
      <c r="R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3257.92</v>
      </c>
      <c r="S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3317.28</v>
      </c>
      <c r="T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3273.1800000000003</v>
      </c>
      <c r="U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3373.5600000000004</v>
      </c>
      <c r="V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3267.38</v>
      </c>
      <c r="W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3278.76</v>
      </c>
      <c r="X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3546.25</v>
      </c>
      <c r="Y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3287.05</v>
      </c>
    </row>
    <row r="248" spans="1:25" x14ac:dyDescent="0.2">
      <c r="A248" s="76">
        <f t="shared" si="9"/>
        <v>43231</v>
      </c>
      <c r="B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3253.3900000000003</v>
      </c>
      <c r="C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3295.58</v>
      </c>
      <c r="D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3310.37</v>
      </c>
      <c r="E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3326.9100000000003</v>
      </c>
      <c r="F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3372.12</v>
      </c>
      <c r="G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3395.9700000000003</v>
      </c>
      <c r="H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3392.7400000000002</v>
      </c>
      <c r="I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3248.51</v>
      </c>
      <c r="J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3315.08</v>
      </c>
      <c r="K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3271.54</v>
      </c>
      <c r="L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3258.1400000000003</v>
      </c>
      <c r="M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3256.58</v>
      </c>
      <c r="N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3257.1000000000004</v>
      </c>
      <c r="O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3257.91</v>
      </c>
      <c r="P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3256.73</v>
      </c>
      <c r="Q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3256.4300000000003</v>
      </c>
      <c r="R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3257.4</v>
      </c>
      <c r="S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3256.8900000000003</v>
      </c>
      <c r="T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3257.26</v>
      </c>
      <c r="U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3278.36</v>
      </c>
      <c r="V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3264.38</v>
      </c>
      <c r="W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3277.9100000000003</v>
      </c>
      <c r="X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3545.92</v>
      </c>
      <c r="Y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3280.42</v>
      </c>
    </row>
    <row r="249" spans="1:25" x14ac:dyDescent="0.2">
      <c r="A249" s="76">
        <f t="shared" si="9"/>
        <v>43232</v>
      </c>
      <c r="B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3255.08</v>
      </c>
      <c r="C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3296.3500000000004</v>
      </c>
      <c r="D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3314.02</v>
      </c>
      <c r="E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3341.55</v>
      </c>
      <c r="F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3371.96</v>
      </c>
      <c r="G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3372.4400000000005</v>
      </c>
      <c r="H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3633.7700000000004</v>
      </c>
      <c r="I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3293.6900000000005</v>
      </c>
      <c r="J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3478.01</v>
      </c>
      <c r="K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3364.76</v>
      </c>
      <c r="L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3317.11</v>
      </c>
      <c r="M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3317.0600000000004</v>
      </c>
      <c r="N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3317.6600000000003</v>
      </c>
      <c r="O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3366.36</v>
      </c>
      <c r="P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3365.91</v>
      </c>
      <c r="Q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3366.19</v>
      </c>
      <c r="R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3421.9900000000002</v>
      </c>
      <c r="S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3367.79</v>
      </c>
      <c r="T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3318.4300000000003</v>
      </c>
      <c r="U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3300.46</v>
      </c>
      <c r="V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3278.3900000000003</v>
      </c>
      <c r="W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3277.23</v>
      </c>
      <c r="X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3662.2300000000005</v>
      </c>
      <c r="Y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3269.78</v>
      </c>
    </row>
    <row r="250" spans="1:25" x14ac:dyDescent="0.2">
      <c r="A250" s="76">
        <f t="shared" si="9"/>
        <v>43233</v>
      </c>
      <c r="B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3256.8900000000003</v>
      </c>
      <c r="C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3294.12</v>
      </c>
      <c r="D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3311.9700000000003</v>
      </c>
      <c r="E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3342.8700000000003</v>
      </c>
      <c r="F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3373.28</v>
      </c>
      <c r="G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3373.34</v>
      </c>
      <c r="H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3638.07</v>
      </c>
      <c r="I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3296.5200000000004</v>
      </c>
      <c r="J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3479.08</v>
      </c>
      <c r="K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3422.12</v>
      </c>
      <c r="L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3347.2300000000005</v>
      </c>
      <c r="M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3347.1800000000003</v>
      </c>
      <c r="N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3367.2000000000003</v>
      </c>
      <c r="O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3421.46</v>
      </c>
      <c r="P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3421.55</v>
      </c>
      <c r="Q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3422.6400000000003</v>
      </c>
      <c r="R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3485.13</v>
      </c>
      <c r="S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3423.96</v>
      </c>
      <c r="T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3368.21</v>
      </c>
      <c r="U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3371.32</v>
      </c>
      <c r="V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3280.46</v>
      </c>
      <c r="W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3296.8900000000003</v>
      </c>
      <c r="X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3663.2000000000003</v>
      </c>
      <c r="Y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3294.37</v>
      </c>
    </row>
    <row r="251" spans="1:25" x14ac:dyDescent="0.2">
      <c r="A251" s="76">
        <f t="shared" si="9"/>
        <v>43234</v>
      </c>
      <c r="B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3257.9900000000002</v>
      </c>
      <c r="C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3270.8100000000004</v>
      </c>
      <c r="D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3315.53</v>
      </c>
      <c r="E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3344.44</v>
      </c>
      <c r="F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3376.0600000000004</v>
      </c>
      <c r="G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3396.62</v>
      </c>
      <c r="H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3397.9700000000003</v>
      </c>
      <c r="I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3247.01</v>
      </c>
      <c r="J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3366.57</v>
      </c>
      <c r="K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3259.75</v>
      </c>
      <c r="L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3297.04</v>
      </c>
      <c r="M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3292.7200000000003</v>
      </c>
      <c r="N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3249.0200000000004</v>
      </c>
      <c r="O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3242.04</v>
      </c>
      <c r="P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3257.44</v>
      </c>
      <c r="Q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3258.1400000000003</v>
      </c>
      <c r="R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3261.55</v>
      </c>
      <c r="S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3279.32</v>
      </c>
      <c r="T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3263.4100000000003</v>
      </c>
      <c r="U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3290.96</v>
      </c>
      <c r="V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3298.19</v>
      </c>
      <c r="W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3295.1600000000003</v>
      </c>
      <c r="X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3557.83</v>
      </c>
      <c r="Y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3266.83</v>
      </c>
    </row>
    <row r="252" spans="1:25" x14ac:dyDescent="0.2">
      <c r="A252" s="76">
        <f t="shared" si="9"/>
        <v>43235</v>
      </c>
      <c r="B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3253.28</v>
      </c>
      <c r="C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3266.07</v>
      </c>
      <c r="D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3311.03</v>
      </c>
      <c r="E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3340.05</v>
      </c>
      <c r="F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3372.2400000000002</v>
      </c>
      <c r="G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3395.8100000000004</v>
      </c>
      <c r="H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3399.37</v>
      </c>
      <c r="I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3243.2400000000002</v>
      </c>
      <c r="J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3365.51</v>
      </c>
      <c r="K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3257.2200000000003</v>
      </c>
      <c r="L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3285.9500000000003</v>
      </c>
      <c r="M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3286.76</v>
      </c>
      <c r="N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3247.8300000000004</v>
      </c>
      <c r="O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3241.03</v>
      </c>
      <c r="P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3256.04</v>
      </c>
      <c r="Q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3257.1400000000003</v>
      </c>
      <c r="R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3260.37</v>
      </c>
      <c r="S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3277.8900000000003</v>
      </c>
      <c r="T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3262.1200000000003</v>
      </c>
      <c r="U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3288.88</v>
      </c>
      <c r="V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3296.0200000000004</v>
      </c>
      <c r="W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3292.9500000000003</v>
      </c>
      <c r="X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3553.5600000000004</v>
      </c>
      <c r="Y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3279.48</v>
      </c>
    </row>
    <row r="253" spans="1:25" x14ac:dyDescent="0.2">
      <c r="A253" s="76">
        <f t="shared" si="9"/>
        <v>43236</v>
      </c>
      <c r="B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3255.63</v>
      </c>
      <c r="C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3268.8900000000003</v>
      </c>
      <c r="D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3310.9</v>
      </c>
      <c r="E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3291.26</v>
      </c>
      <c r="F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3340.4100000000003</v>
      </c>
      <c r="G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3342.7000000000003</v>
      </c>
      <c r="H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3295.9900000000002</v>
      </c>
      <c r="I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3297.27</v>
      </c>
      <c r="J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3319.07</v>
      </c>
      <c r="K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3242.78</v>
      </c>
      <c r="L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3289.71</v>
      </c>
      <c r="M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3295.7000000000003</v>
      </c>
      <c r="N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3250.57</v>
      </c>
      <c r="O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3250.6800000000003</v>
      </c>
      <c r="P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3250.69</v>
      </c>
      <c r="Q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3250.8</v>
      </c>
      <c r="R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3250.67</v>
      </c>
      <c r="S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3250.51</v>
      </c>
      <c r="T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3249.62</v>
      </c>
      <c r="U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3256.38</v>
      </c>
      <c r="V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3260.73</v>
      </c>
      <c r="W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3293.6800000000003</v>
      </c>
      <c r="X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3500.0600000000004</v>
      </c>
      <c r="Y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3333.78</v>
      </c>
    </row>
    <row r="254" spans="1:25" x14ac:dyDescent="0.2">
      <c r="A254" s="76">
        <f t="shared" si="9"/>
        <v>43237</v>
      </c>
      <c r="B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3244.05</v>
      </c>
      <c r="C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3250.65</v>
      </c>
      <c r="D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3254.1400000000003</v>
      </c>
      <c r="E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3252.0600000000004</v>
      </c>
      <c r="F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3255.3100000000004</v>
      </c>
      <c r="G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3266.6600000000003</v>
      </c>
      <c r="H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3294.12</v>
      </c>
      <c r="I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3359.84</v>
      </c>
      <c r="J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3276.61</v>
      </c>
      <c r="K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3260.65</v>
      </c>
      <c r="L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3254.54</v>
      </c>
      <c r="M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3251.79</v>
      </c>
      <c r="N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3259.3500000000004</v>
      </c>
      <c r="O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3260.21</v>
      </c>
      <c r="P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3259.3100000000004</v>
      </c>
      <c r="Q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3261.9900000000002</v>
      </c>
      <c r="R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3267.07</v>
      </c>
      <c r="S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3265.07</v>
      </c>
      <c r="T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3262.23</v>
      </c>
      <c r="U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3291.53</v>
      </c>
      <c r="V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3299.04</v>
      </c>
      <c r="W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3297.1800000000003</v>
      </c>
      <c r="X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3384.23</v>
      </c>
      <c r="Y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3305.62</v>
      </c>
    </row>
    <row r="255" spans="1:25" x14ac:dyDescent="0.2">
      <c r="A255" s="76">
        <f t="shared" si="9"/>
        <v>43238</v>
      </c>
      <c r="B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3241.94</v>
      </c>
      <c r="C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3270.36</v>
      </c>
      <c r="D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3294.55</v>
      </c>
      <c r="E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3265.54</v>
      </c>
      <c r="F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3327.98</v>
      </c>
      <c r="G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3341.6800000000003</v>
      </c>
      <c r="H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3296.17</v>
      </c>
      <c r="I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3295.3500000000004</v>
      </c>
      <c r="J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3319.08</v>
      </c>
      <c r="K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3259.05</v>
      </c>
      <c r="L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3258.87</v>
      </c>
      <c r="M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3258.69</v>
      </c>
      <c r="N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3258.3</v>
      </c>
      <c r="O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3258.17</v>
      </c>
      <c r="P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3258.26</v>
      </c>
      <c r="Q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3259.3500000000004</v>
      </c>
      <c r="R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3262.9500000000003</v>
      </c>
      <c r="S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3324.6800000000003</v>
      </c>
      <c r="T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3323.51</v>
      </c>
      <c r="U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3377.38</v>
      </c>
      <c r="V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3284.6400000000003</v>
      </c>
      <c r="W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3287.76</v>
      </c>
      <c r="X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3461.2700000000004</v>
      </c>
      <c r="Y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3306</v>
      </c>
    </row>
    <row r="256" spans="1:25" x14ac:dyDescent="0.2">
      <c r="A256" s="76">
        <f t="shared" si="9"/>
        <v>43239</v>
      </c>
      <c r="B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3258.55</v>
      </c>
      <c r="C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3301.38</v>
      </c>
      <c r="D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3348.01</v>
      </c>
      <c r="E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3346.38</v>
      </c>
      <c r="F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3400.88</v>
      </c>
      <c r="G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3398.86</v>
      </c>
      <c r="H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3401.1000000000004</v>
      </c>
      <c r="I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3297.61</v>
      </c>
      <c r="J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3369.57</v>
      </c>
      <c r="K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3369.84</v>
      </c>
      <c r="L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3369.1200000000003</v>
      </c>
      <c r="M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3369.2200000000003</v>
      </c>
      <c r="N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3368.9900000000002</v>
      </c>
      <c r="O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3368.86</v>
      </c>
      <c r="P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3370.1200000000003</v>
      </c>
      <c r="Q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3373.4800000000005</v>
      </c>
      <c r="R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3427.83</v>
      </c>
      <c r="S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3425.73</v>
      </c>
      <c r="T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3427.25</v>
      </c>
      <c r="U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3616.6800000000003</v>
      </c>
      <c r="V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3283.3900000000003</v>
      </c>
      <c r="W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3285.57</v>
      </c>
      <c r="X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3667.6800000000003</v>
      </c>
      <c r="Y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3254.8100000000004</v>
      </c>
    </row>
    <row r="257" spans="1:27" x14ac:dyDescent="0.2">
      <c r="A257" s="76">
        <f t="shared" si="9"/>
        <v>43240</v>
      </c>
      <c r="B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3263.8900000000003</v>
      </c>
      <c r="C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3298.4</v>
      </c>
      <c r="D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3345.29</v>
      </c>
      <c r="E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3344.65</v>
      </c>
      <c r="F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3395.42</v>
      </c>
      <c r="G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3393.34</v>
      </c>
      <c r="H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3582.4300000000003</v>
      </c>
      <c r="I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3346.29</v>
      </c>
      <c r="J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3548.33</v>
      </c>
      <c r="K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3423.7200000000003</v>
      </c>
      <c r="L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3369.9100000000003</v>
      </c>
      <c r="M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3369.82</v>
      </c>
      <c r="N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3390.25</v>
      </c>
      <c r="O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3423.7400000000002</v>
      </c>
      <c r="P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3425.34</v>
      </c>
      <c r="Q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3464.88</v>
      </c>
      <c r="R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3463.4900000000002</v>
      </c>
      <c r="S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3428.3500000000004</v>
      </c>
      <c r="T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3428.7700000000004</v>
      </c>
      <c r="U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3613.88</v>
      </c>
      <c r="V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3280.51</v>
      </c>
      <c r="W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3303.04</v>
      </c>
      <c r="X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3617.21</v>
      </c>
      <c r="Y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3269.26</v>
      </c>
    </row>
    <row r="258" spans="1:27" x14ac:dyDescent="0.2">
      <c r="A258" s="76">
        <f t="shared" si="9"/>
        <v>43241</v>
      </c>
      <c r="B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3244.5</v>
      </c>
      <c r="C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3265.53</v>
      </c>
      <c r="D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3292.9500000000003</v>
      </c>
      <c r="E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3309.9700000000003</v>
      </c>
      <c r="F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3393.7700000000004</v>
      </c>
      <c r="G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3396.11</v>
      </c>
      <c r="H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3344.37</v>
      </c>
      <c r="I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3272.25</v>
      </c>
      <c r="J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3367.4900000000002</v>
      </c>
      <c r="K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3260.1400000000003</v>
      </c>
      <c r="L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3259.8900000000003</v>
      </c>
      <c r="M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3258.92</v>
      </c>
      <c r="N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3256.84</v>
      </c>
      <c r="O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3257.03</v>
      </c>
      <c r="P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3257.3500000000004</v>
      </c>
      <c r="Q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3257.1600000000003</v>
      </c>
      <c r="R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3271.21</v>
      </c>
      <c r="S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3315.6200000000003</v>
      </c>
      <c r="T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3314.82</v>
      </c>
      <c r="U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3444.5600000000004</v>
      </c>
      <c r="V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3274.88</v>
      </c>
      <c r="W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3275.1600000000003</v>
      </c>
      <c r="X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3530.3100000000004</v>
      </c>
      <c r="Y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3228.9300000000003</v>
      </c>
    </row>
    <row r="259" spans="1:27" x14ac:dyDescent="0.2">
      <c r="A259" s="76">
        <f t="shared" si="9"/>
        <v>43242</v>
      </c>
      <c r="B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3245.2400000000002</v>
      </c>
      <c r="C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3260.05</v>
      </c>
      <c r="D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3286.16</v>
      </c>
      <c r="E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3327.26</v>
      </c>
      <c r="F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3377.25</v>
      </c>
      <c r="G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3336.3500000000004</v>
      </c>
      <c r="H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3353.6900000000005</v>
      </c>
      <c r="I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3287.9</v>
      </c>
      <c r="J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3313.57</v>
      </c>
      <c r="K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3273.0200000000004</v>
      </c>
      <c r="L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3256.42</v>
      </c>
      <c r="M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3255.7400000000002</v>
      </c>
      <c r="N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3254.78</v>
      </c>
      <c r="O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3254.7700000000004</v>
      </c>
      <c r="P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3254.92</v>
      </c>
      <c r="Q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3255.63</v>
      </c>
      <c r="R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3255.17</v>
      </c>
      <c r="S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3254.2300000000005</v>
      </c>
      <c r="T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3270.1000000000004</v>
      </c>
      <c r="U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3436.4</v>
      </c>
      <c r="V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3267.92</v>
      </c>
      <c r="W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3274.25</v>
      </c>
      <c r="X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3533.4000000000005</v>
      </c>
      <c r="Y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3257.0600000000004</v>
      </c>
    </row>
    <row r="260" spans="1:27" x14ac:dyDescent="0.2">
      <c r="A260" s="76">
        <f t="shared" si="9"/>
        <v>43243</v>
      </c>
      <c r="B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3240.4700000000003</v>
      </c>
      <c r="C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3263.62</v>
      </c>
      <c r="D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3336.87</v>
      </c>
      <c r="E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3368.82</v>
      </c>
      <c r="F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3486.88</v>
      </c>
      <c r="G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3447</v>
      </c>
      <c r="H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3350.4500000000003</v>
      </c>
      <c r="I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3287.8100000000004</v>
      </c>
      <c r="J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3313</v>
      </c>
      <c r="K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3278.9900000000002</v>
      </c>
      <c r="L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3262.82</v>
      </c>
      <c r="M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3261.86</v>
      </c>
      <c r="N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3261.67</v>
      </c>
      <c r="O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3262.54</v>
      </c>
      <c r="P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3262.32</v>
      </c>
      <c r="Q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3263.52</v>
      </c>
      <c r="R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3261.78</v>
      </c>
      <c r="S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3260.5600000000004</v>
      </c>
      <c r="T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3261.07</v>
      </c>
      <c r="U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3298.9900000000002</v>
      </c>
      <c r="V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3293.5</v>
      </c>
      <c r="W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3302.26</v>
      </c>
      <c r="X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3550.3100000000004</v>
      </c>
      <c r="Y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3281.29</v>
      </c>
    </row>
    <row r="261" spans="1:27" x14ac:dyDescent="0.2">
      <c r="A261" s="76">
        <f t="shared" si="9"/>
        <v>43244</v>
      </c>
      <c r="B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3247.9300000000003</v>
      </c>
      <c r="C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3271.82</v>
      </c>
      <c r="D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3336.42</v>
      </c>
      <c r="E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3365.6600000000003</v>
      </c>
      <c r="F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3386.3100000000004</v>
      </c>
      <c r="G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3388.5800000000004</v>
      </c>
      <c r="H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3354.58</v>
      </c>
      <c r="I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3240.9700000000003</v>
      </c>
      <c r="J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3315.9100000000003</v>
      </c>
      <c r="K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3264.1800000000003</v>
      </c>
      <c r="L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3264.44</v>
      </c>
      <c r="M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3263.8100000000004</v>
      </c>
      <c r="N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3279.4900000000002</v>
      </c>
      <c r="O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3263.0200000000004</v>
      </c>
      <c r="P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3263.07</v>
      </c>
      <c r="Q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3263.3900000000003</v>
      </c>
      <c r="R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3259.13</v>
      </c>
      <c r="S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3273.04</v>
      </c>
      <c r="T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3272.3</v>
      </c>
      <c r="U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3407.59</v>
      </c>
      <c r="V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3274.77</v>
      </c>
      <c r="W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3287.8</v>
      </c>
      <c r="X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3538.95</v>
      </c>
      <c r="Y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3273.25</v>
      </c>
      <c r="AA261" s="77"/>
    </row>
    <row r="262" spans="1:27" x14ac:dyDescent="0.2">
      <c r="A262" s="76">
        <f t="shared" si="9"/>
        <v>43245</v>
      </c>
      <c r="B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3248.05</v>
      </c>
      <c r="C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3270.9100000000003</v>
      </c>
      <c r="D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3335.62</v>
      </c>
      <c r="E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3367.1000000000004</v>
      </c>
      <c r="F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3389.23</v>
      </c>
      <c r="G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3390.8500000000004</v>
      </c>
      <c r="H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3358.4</v>
      </c>
      <c r="I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3244.71</v>
      </c>
      <c r="J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3319.42</v>
      </c>
      <c r="K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3262.08</v>
      </c>
      <c r="L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3246.36</v>
      </c>
      <c r="M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3245.78</v>
      </c>
      <c r="N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3260.96</v>
      </c>
      <c r="O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3261.2700000000004</v>
      </c>
      <c r="P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3261.2700000000004</v>
      </c>
      <c r="Q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3261.57</v>
      </c>
      <c r="R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3260.55</v>
      </c>
      <c r="S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3275.78</v>
      </c>
      <c r="T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3272.36</v>
      </c>
      <c r="U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3407.53</v>
      </c>
      <c r="V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3256.29</v>
      </c>
      <c r="W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3276.13</v>
      </c>
      <c r="X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3541.0600000000004</v>
      </c>
      <c r="Y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3293.1000000000004</v>
      </c>
    </row>
    <row r="263" spans="1:27" x14ac:dyDescent="0.2">
      <c r="A263" s="76">
        <f t="shared" si="9"/>
        <v>43246</v>
      </c>
      <c r="B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3251.04</v>
      </c>
      <c r="C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3293.4100000000003</v>
      </c>
      <c r="D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3340.36</v>
      </c>
      <c r="E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3372.32</v>
      </c>
      <c r="F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3413.8100000000004</v>
      </c>
      <c r="G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3414.8300000000004</v>
      </c>
      <c r="H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3391.3900000000003</v>
      </c>
      <c r="I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3242.2000000000003</v>
      </c>
      <c r="J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3415.66</v>
      </c>
      <c r="K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3271.75</v>
      </c>
      <c r="L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3271.8</v>
      </c>
      <c r="M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3271.75</v>
      </c>
      <c r="N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3315.63</v>
      </c>
      <c r="O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3315.59</v>
      </c>
      <c r="P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3315.2400000000002</v>
      </c>
      <c r="Q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3315.13</v>
      </c>
      <c r="R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3314.9700000000003</v>
      </c>
      <c r="S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3271.09</v>
      </c>
      <c r="T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3270.79</v>
      </c>
      <c r="U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3405.2700000000004</v>
      </c>
      <c r="V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3257.3100000000004</v>
      </c>
      <c r="W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3279.96</v>
      </c>
      <c r="X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3647.0200000000004</v>
      </c>
      <c r="Y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3277.4700000000003</v>
      </c>
    </row>
    <row r="264" spans="1:27" x14ac:dyDescent="0.2">
      <c r="A264" s="76">
        <f t="shared" si="9"/>
        <v>43247</v>
      </c>
      <c r="B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3258.33</v>
      </c>
      <c r="C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3299.32</v>
      </c>
      <c r="D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3345.38</v>
      </c>
      <c r="E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3377.12</v>
      </c>
      <c r="F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3419.51</v>
      </c>
      <c r="G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3456.01</v>
      </c>
      <c r="H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3636.6900000000005</v>
      </c>
      <c r="I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3394.4900000000002</v>
      </c>
      <c r="J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3541.4900000000002</v>
      </c>
      <c r="K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3363.9</v>
      </c>
      <c r="L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3317.36</v>
      </c>
      <c r="M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3317.46</v>
      </c>
      <c r="N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3345.79</v>
      </c>
      <c r="O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3345.87</v>
      </c>
      <c r="P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3365.59</v>
      </c>
      <c r="Q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3365.5200000000004</v>
      </c>
      <c r="R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3317.3500000000004</v>
      </c>
      <c r="S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3316.34</v>
      </c>
      <c r="T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3315.9300000000003</v>
      </c>
      <c r="U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3441.3</v>
      </c>
      <c r="V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3280.53</v>
      </c>
      <c r="W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3291.0200000000004</v>
      </c>
      <c r="X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3660.5</v>
      </c>
      <c r="Y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3272.82</v>
      </c>
    </row>
    <row r="265" spans="1:27" x14ac:dyDescent="0.2">
      <c r="A265" s="76">
        <f t="shared" si="9"/>
        <v>43248</v>
      </c>
      <c r="B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3246</v>
      </c>
      <c r="C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3295.84</v>
      </c>
      <c r="D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3313.87</v>
      </c>
      <c r="E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3312.09</v>
      </c>
      <c r="F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3418.41</v>
      </c>
      <c r="G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3417.98</v>
      </c>
      <c r="H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3343.5</v>
      </c>
      <c r="I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3260.4</v>
      </c>
      <c r="J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3310.09</v>
      </c>
      <c r="K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3246.7400000000002</v>
      </c>
      <c r="L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3248.55</v>
      </c>
      <c r="M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3248.6400000000003</v>
      </c>
      <c r="N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3249.1600000000003</v>
      </c>
      <c r="O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3250.5200000000004</v>
      </c>
      <c r="P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3250.5200000000004</v>
      </c>
      <c r="Q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3251.2400000000002</v>
      </c>
      <c r="R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3250.57</v>
      </c>
      <c r="S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3248.34</v>
      </c>
      <c r="T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3251.86</v>
      </c>
      <c r="U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3403.01</v>
      </c>
      <c r="V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3276.8700000000003</v>
      </c>
      <c r="W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3277.3900000000003</v>
      </c>
      <c r="X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3612.6400000000003</v>
      </c>
      <c r="Y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3270.8</v>
      </c>
    </row>
    <row r="266" spans="1:27" x14ac:dyDescent="0.2">
      <c r="A266" s="76">
        <f t="shared" si="9"/>
        <v>43249</v>
      </c>
      <c r="B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3242.32</v>
      </c>
      <c r="C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3291.9500000000003</v>
      </c>
      <c r="D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3309.76</v>
      </c>
      <c r="E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3307.57</v>
      </c>
      <c r="F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3399.9</v>
      </c>
      <c r="G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3416.03</v>
      </c>
      <c r="H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3341.0600000000004</v>
      </c>
      <c r="I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3276.5600000000004</v>
      </c>
      <c r="J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3270.8100000000004</v>
      </c>
      <c r="K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3251.4300000000003</v>
      </c>
      <c r="L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3276.7300000000005</v>
      </c>
      <c r="M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3289.6800000000003</v>
      </c>
      <c r="N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3274.1400000000003</v>
      </c>
      <c r="O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3289.6000000000004</v>
      </c>
      <c r="P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3273.4300000000003</v>
      </c>
      <c r="Q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3281.13</v>
      </c>
      <c r="R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3259.58</v>
      </c>
      <c r="S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3255.69</v>
      </c>
      <c r="T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3255.07</v>
      </c>
      <c r="U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3411.19</v>
      </c>
      <c r="V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3274.9300000000003</v>
      </c>
      <c r="W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3273.32</v>
      </c>
      <c r="X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3606.9800000000005</v>
      </c>
      <c r="Y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3287.59</v>
      </c>
    </row>
    <row r="267" spans="1:27" x14ac:dyDescent="0.2">
      <c r="A267" s="76">
        <f t="shared" ref="A267:A268" si="10">A230</f>
        <v>43250</v>
      </c>
      <c r="B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3239.2300000000005</v>
      </c>
      <c r="C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3265.5200000000004</v>
      </c>
      <c r="D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3309.7000000000003</v>
      </c>
      <c r="E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3306.44</v>
      </c>
      <c r="F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3365.8500000000004</v>
      </c>
      <c r="G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3388.8500000000004</v>
      </c>
      <c r="H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3342.5600000000004</v>
      </c>
      <c r="I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3246.2000000000003</v>
      </c>
      <c r="J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3312.25</v>
      </c>
      <c r="K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3253.3</v>
      </c>
      <c r="L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3256.17</v>
      </c>
      <c r="M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3255.86</v>
      </c>
      <c r="N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3255.4800000000005</v>
      </c>
      <c r="O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3256.13</v>
      </c>
      <c r="P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3255.6000000000004</v>
      </c>
      <c r="Q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3256.38</v>
      </c>
      <c r="R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3255.2300000000005</v>
      </c>
      <c r="S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3255.6000000000004</v>
      </c>
      <c r="T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3271.75</v>
      </c>
      <c r="U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3408.28</v>
      </c>
      <c r="V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3278.1600000000003</v>
      </c>
      <c r="W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3274.8500000000004</v>
      </c>
      <c r="X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3603.21</v>
      </c>
      <c r="Y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3286.4800000000005</v>
      </c>
    </row>
    <row r="268" spans="1:27" x14ac:dyDescent="0.2">
      <c r="A268" s="76">
        <f t="shared" si="10"/>
        <v>43251</v>
      </c>
      <c r="B268" s="129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3241.7400000000002</v>
      </c>
      <c r="C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3265.9300000000003</v>
      </c>
      <c r="D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3310.42</v>
      </c>
      <c r="E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3309.8100000000004</v>
      </c>
      <c r="F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3370.32</v>
      </c>
      <c r="G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3394.9900000000002</v>
      </c>
      <c r="H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3343.8</v>
      </c>
      <c r="I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3240.42</v>
      </c>
      <c r="J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3313.11</v>
      </c>
      <c r="K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3243.1000000000004</v>
      </c>
      <c r="L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3270.87</v>
      </c>
      <c r="M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3270.69</v>
      </c>
      <c r="N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3246.84</v>
      </c>
      <c r="O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3252.92</v>
      </c>
      <c r="P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3255.12</v>
      </c>
      <c r="Q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3256.04</v>
      </c>
      <c r="R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3256.59</v>
      </c>
      <c r="S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3256.09</v>
      </c>
      <c r="T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3272.08</v>
      </c>
      <c r="U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3408.87</v>
      </c>
      <c r="V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3279.69</v>
      </c>
      <c r="W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3276.44</v>
      </c>
      <c r="X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3482.08</v>
      </c>
      <c r="Y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3332.33</v>
      </c>
    </row>
    <row r="269" spans="1:27" x14ac:dyDescent="0.2">
      <c r="A269" s="81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7" x14ac:dyDescent="0.25">
      <c r="A270" s="83" t="s">
        <v>152</v>
      </c>
    </row>
    <row r="271" spans="1:27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7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5" ht="12.75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6">
        <f t="shared" ref="A275:A303" si="11">A238</f>
        <v>43221</v>
      </c>
      <c r="B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3277.29</v>
      </c>
      <c r="C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3222.1600000000003</v>
      </c>
      <c r="D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3221.63</v>
      </c>
      <c r="E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3221.13</v>
      </c>
      <c r="F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3221.26</v>
      </c>
      <c r="G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3220.79</v>
      </c>
      <c r="H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3219.32</v>
      </c>
      <c r="I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3280.8</v>
      </c>
      <c r="J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3230.75</v>
      </c>
      <c r="K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3230.3</v>
      </c>
      <c r="L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3230.01</v>
      </c>
      <c r="M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3230.4400000000005</v>
      </c>
      <c r="N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3229.25</v>
      </c>
      <c r="O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3228.53</v>
      </c>
      <c r="P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3231.76</v>
      </c>
      <c r="Q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3230.6200000000003</v>
      </c>
      <c r="R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3230.8700000000003</v>
      </c>
      <c r="S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3230.0600000000004</v>
      </c>
      <c r="T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3233.42</v>
      </c>
      <c r="U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3253.21</v>
      </c>
      <c r="V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3255.42</v>
      </c>
      <c r="W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3238.4800000000005</v>
      </c>
      <c r="X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3366.3500000000004</v>
      </c>
      <c r="Y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3358.7000000000003</v>
      </c>
    </row>
    <row r="276" spans="1:25" x14ac:dyDescent="0.2">
      <c r="A276" s="76">
        <f t="shared" si="11"/>
        <v>43222</v>
      </c>
      <c r="B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3278.4700000000003</v>
      </c>
      <c r="C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3221.12</v>
      </c>
      <c r="D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3212.5600000000004</v>
      </c>
      <c r="E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3220.63</v>
      </c>
      <c r="F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3220.5</v>
      </c>
      <c r="G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3219.17</v>
      </c>
      <c r="H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3214</v>
      </c>
      <c r="I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3281.86</v>
      </c>
      <c r="J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3230.5800000000004</v>
      </c>
      <c r="K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3231.34</v>
      </c>
      <c r="L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3230.9800000000005</v>
      </c>
      <c r="M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3230.03</v>
      </c>
      <c r="N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3229.9500000000003</v>
      </c>
      <c r="O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3229.54</v>
      </c>
      <c r="P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3234</v>
      </c>
      <c r="Q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3233.1600000000003</v>
      </c>
      <c r="R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3232.3700000000003</v>
      </c>
      <c r="S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3231.28</v>
      </c>
      <c r="T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3234.01</v>
      </c>
      <c r="U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3255.2200000000003</v>
      </c>
      <c r="V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3259.6400000000003</v>
      </c>
      <c r="W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3239.94</v>
      </c>
      <c r="X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3371.94</v>
      </c>
      <c r="Y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3338.33</v>
      </c>
    </row>
    <row r="277" spans="1:25" x14ac:dyDescent="0.2">
      <c r="A277" s="76">
        <f t="shared" si="11"/>
        <v>43223</v>
      </c>
      <c r="B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3290.69</v>
      </c>
      <c r="C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3212.33</v>
      </c>
      <c r="D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3211.86</v>
      </c>
      <c r="E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3211.9</v>
      </c>
      <c r="F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3211.9700000000003</v>
      </c>
      <c r="G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3219.33</v>
      </c>
      <c r="H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3204.78</v>
      </c>
      <c r="I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3286.23</v>
      </c>
      <c r="J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3211.8100000000004</v>
      </c>
      <c r="K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3212.2000000000003</v>
      </c>
      <c r="L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3212.1000000000004</v>
      </c>
      <c r="M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3211.98</v>
      </c>
      <c r="N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3211.2400000000002</v>
      </c>
      <c r="O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3211.8</v>
      </c>
      <c r="P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3216.26</v>
      </c>
      <c r="Q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3216.94</v>
      </c>
      <c r="R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3215.8500000000004</v>
      </c>
      <c r="S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3215.79</v>
      </c>
      <c r="T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3232.8500000000004</v>
      </c>
      <c r="U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3242.82</v>
      </c>
      <c r="V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3244.67</v>
      </c>
      <c r="W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3240.8100000000004</v>
      </c>
      <c r="X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3246.8</v>
      </c>
      <c r="Y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3254.12</v>
      </c>
    </row>
    <row r="278" spans="1:25" x14ac:dyDescent="0.2">
      <c r="A278" s="76">
        <f t="shared" si="11"/>
        <v>43224</v>
      </c>
      <c r="B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3208.07</v>
      </c>
      <c r="C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3246.15</v>
      </c>
      <c r="D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3289.76</v>
      </c>
      <c r="E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3288.3500000000004</v>
      </c>
      <c r="F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3339.6200000000003</v>
      </c>
      <c r="G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3398.08</v>
      </c>
      <c r="H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3570.21</v>
      </c>
      <c r="I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3343.87</v>
      </c>
      <c r="J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3422.79</v>
      </c>
      <c r="K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3314.09</v>
      </c>
      <c r="L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3211</v>
      </c>
      <c r="M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3210.94</v>
      </c>
      <c r="N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3210.48</v>
      </c>
      <c r="O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3226.26</v>
      </c>
      <c r="P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3228.78</v>
      </c>
      <c r="Q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3270.05</v>
      </c>
      <c r="R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3270.3700000000003</v>
      </c>
      <c r="S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3269.96</v>
      </c>
      <c r="T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3317.9300000000003</v>
      </c>
      <c r="U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3324.32</v>
      </c>
      <c r="V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3233.6200000000003</v>
      </c>
      <c r="W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3234.8500000000004</v>
      </c>
      <c r="X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3396.4100000000003</v>
      </c>
      <c r="Y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3229.0200000000004</v>
      </c>
    </row>
    <row r="279" spans="1:25" x14ac:dyDescent="0.2">
      <c r="A279" s="76">
        <f t="shared" si="11"/>
        <v>43225</v>
      </c>
      <c r="B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3205.13</v>
      </c>
      <c r="C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3229.04</v>
      </c>
      <c r="D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3263.52</v>
      </c>
      <c r="E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3291.36</v>
      </c>
      <c r="F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3321.12</v>
      </c>
      <c r="G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3338.9100000000003</v>
      </c>
      <c r="H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3339.4</v>
      </c>
      <c r="I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3213.71</v>
      </c>
      <c r="J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3378.57</v>
      </c>
      <c r="K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3367.6400000000003</v>
      </c>
      <c r="L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3315.9900000000002</v>
      </c>
      <c r="M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3367.1600000000003</v>
      </c>
      <c r="N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3367.01</v>
      </c>
      <c r="O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3366.05</v>
      </c>
      <c r="P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3364.61</v>
      </c>
      <c r="Q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3366.12</v>
      </c>
      <c r="R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3366.13</v>
      </c>
      <c r="S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3364.28</v>
      </c>
      <c r="T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3364.17</v>
      </c>
      <c r="U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3365.12</v>
      </c>
      <c r="V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3229.2200000000003</v>
      </c>
      <c r="W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3251.94</v>
      </c>
      <c r="X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3481.91</v>
      </c>
      <c r="Y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3249.63</v>
      </c>
    </row>
    <row r="280" spans="1:25" x14ac:dyDescent="0.2">
      <c r="A280" s="76">
        <f t="shared" si="11"/>
        <v>43226</v>
      </c>
      <c r="B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3204.51</v>
      </c>
      <c r="C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3237.15</v>
      </c>
      <c r="D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3271.3500000000004</v>
      </c>
      <c r="E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3299.63</v>
      </c>
      <c r="F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3328.79</v>
      </c>
      <c r="G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3338.03</v>
      </c>
      <c r="H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3339.5</v>
      </c>
      <c r="I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3213.7700000000004</v>
      </c>
      <c r="J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3371.8700000000003</v>
      </c>
      <c r="K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3366.94</v>
      </c>
      <c r="L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3315.46</v>
      </c>
      <c r="M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3366.66</v>
      </c>
      <c r="N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3366.8500000000004</v>
      </c>
      <c r="O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3424.05</v>
      </c>
      <c r="P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3424.2000000000003</v>
      </c>
      <c r="Q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3400.4100000000003</v>
      </c>
      <c r="R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3400.3900000000003</v>
      </c>
      <c r="S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3400.11</v>
      </c>
      <c r="T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3397.6400000000003</v>
      </c>
      <c r="U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3395.3500000000004</v>
      </c>
      <c r="V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3229.34</v>
      </c>
      <c r="W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3316.09</v>
      </c>
      <c r="X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3588.13</v>
      </c>
      <c r="Y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3232.4</v>
      </c>
    </row>
    <row r="281" spans="1:25" x14ac:dyDescent="0.2">
      <c r="A281" s="76">
        <f t="shared" si="11"/>
        <v>43227</v>
      </c>
      <c r="B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3204.83</v>
      </c>
      <c r="C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3244.94</v>
      </c>
      <c r="D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3286.9300000000003</v>
      </c>
      <c r="E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3276.69</v>
      </c>
      <c r="F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3338.2300000000005</v>
      </c>
      <c r="G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3339.9900000000002</v>
      </c>
      <c r="H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3344</v>
      </c>
      <c r="I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3217.1800000000003</v>
      </c>
      <c r="J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3315.54</v>
      </c>
      <c r="K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3228.32</v>
      </c>
      <c r="L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3212.8</v>
      </c>
      <c r="M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3213.17</v>
      </c>
      <c r="N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3213.19</v>
      </c>
      <c r="O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3228.8</v>
      </c>
      <c r="P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3228.37</v>
      </c>
      <c r="Q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3228.55</v>
      </c>
      <c r="R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3227.96</v>
      </c>
      <c r="S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3267.63</v>
      </c>
      <c r="T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3226.32</v>
      </c>
      <c r="U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3322.05</v>
      </c>
      <c r="V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3234.34</v>
      </c>
      <c r="W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3234.6000000000004</v>
      </c>
      <c r="X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3395.19</v>
      </c>
      <c r="Y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3229.19</v>
      </c>
    </row>
    <row r="282" spans="1:25" x14ac:dyDescent="0.2">
      <c r="A282" s="76">
        <f t="shared" si="11"/>
        <v>43228</v>
      </c>
      <c r="B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3202.84</v>
      </c>
      <c r="C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3242.5600000000004</v>
      </c>
      <c r="D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3287.36</v>
      </c>
      <c r="E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3287.03</v>
      </c>
      <c r="F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3337.7200000000003</v>
      </c>
      <c r="G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3338.9</v>
      </c>
      <c r="H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3565.99</v>
      </c>
      <c r="I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3274.1400000000003</v>
      </c>
      <c r="J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3446.8</v>
      </c>
      <c r="K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3314.92</v>
      </c>
      <c r="L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3227.92</v>
      </c>
      <c r="M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3212.55</v>
      </c>
      <c r="N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3269.6400000000003</v>
      </c>
      <c r="O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3269.3</v>
      </c>
      <c r="P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3268.9700000000003</v>
      </c>
      <c r="Q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3268.4</v>
      </c>
      <c r="R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3267.57</v>
      </c>
      <c r="S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3265.9500000000003</v>
      </c>
      <c r="T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3265.34</v>
      </c>
      <c r="U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3315.29</v>
      </c>
      <c r="V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3207.04</v>
      </c>
      <c r="W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3230.2400000000002</v>
      </c>
      <c r="X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3482.19</v>
      </c>
      <c r="Y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3211.9500000000003</v>
      </c>
    </row>
    <row r="283" spans="1:25" x14ac:dyDescent="0.2">
      <c r="A283" s="76">
        <f t="shared" si="11"/>
        <v>43229</v>
      </c>
      <c r="B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3206.4900000000002</v>
      </c>
      <c r="C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3247.9700000000003</v>
      </c>
      <c r="D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3291.9900000000002</v>
      </c>
      <c r="E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3320.71</v>
      </c>
      <c r="F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3341.61</v>
      </c>
      <c r="G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3342.8</v>
      </c>
      <c r="H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3350.7000000000003</v>
      </c>
      <c r="I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3241.1400000000003</v>
      </c>
      <c r="J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3415.2000000000003</v>
      </c>
      <c r="K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3262.9100000000003</v>
      </c>
      <c r="L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3264.2700000000004</v>
      </c>
      <c r="M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3264.38</v>
      </c>
      <c r="N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3263.44</v>
      </c>
      <c r="O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3263.63</v>
      </c>
      <c r="P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3263.8700000000003</v>
      </c>
      <c r="Q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3263.5600000000004</v>
      </c>
      <c r="R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3262.38</v>
      </c>
      <c r="S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3261.8500000000004</v>
      </c>
      <c r="T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3262.6600000000003</v>
      </c>
      <c r="U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3311.26</v>
      </c>
      <c r="V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3227.1000000000004</v>
      </c>
      <c r="W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3226.71</v>
      </c>
      <c r="X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3583.04</v>
      </c>
      <c r="Y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3203.01</v>
      </c>
    </row>
    <row r="284" spans="1:25" x14ac:dyDescent="0.2">
      <c r="A284" s="76">
        <f t="shared" si="11"/>
        <v>43230</v>
      </c>
      <c r="B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3206.9100000000003</v>
      </c>
      <c r="C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3246.83</v>
      </c>
      <c r="D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3263.0200000000004</v>
      </c>
      <c r="E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3290.1400000000003</v>
      </c>
      <c r="F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3290.44</v>
      </c>
      <c r="G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3292</v>
      </c>
      <c r="H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3308.21</v>
      </c>
      <c r="I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3218.2000000000003</v>
      </c>
      <c r="J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3264.69</v>
      </c>
      <c r="K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3225.69</v>
      </c>
      <c r="L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3212.44</v>
      </c>
      <c r="M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3212.1000000000004</v>
      </c>
      <c r="N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3212.25</v>
      </c>
      <c r="O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3212.2200000000003</v>
      </c>
      <c r="P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3212.25</v>
      </c>
      <c r="Q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3212.16</v>
      </c>
      <c r="R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3211.08</v>
      </c>
      <c r="S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3267.17</v>
      </c>
      <c r="T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3225.5</v>
      </c>
      <c r="U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3320.33</v>
      </c>
      <c r="V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3220.0200000000004</v>
      </c>
      <c r="W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3230.78</v>
      </c>
      <c r="X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3483.4900000000002</v>
      </c>
      <c r="Y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3238.6000000000004</v>
      </c>
    </row>
    <row r="285" spans="1:25" x14ac:dyDescent="0.2">
      <c r="A285" s="76">
        <f t="shared" si="11"/>
        <v>43231</v>
      </c>
      <c r="B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3206.8100000000004</v>
      </c>
      <c r="C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3246.67</v>
      </c>
      <c r="D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3260.6400000000003</v>
      </c>
      <c r="E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3276.26</v>
      </c>
      <c r="F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3318.9700000000003</v>
      </c>
      <c r="G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3341.51</v>
      </c>
      <c r="H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3338.46</v>
      </c>
      <c r="I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3202.2000000000003</v>
      </c>
      <c r="J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3265.09</v>
      </c>
      <c r="K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3223.9500000000003</v>
      </c>
      <c r="L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3211.29</v>
      </c>
      <c r="M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3209.82</v>
      </c>
      <c r="N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3210.3100000000004</v>
      </c>
      <c r="O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3211.07</v>
      </c>
      <c r="P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3209.96</v>
      </c>
      <c r="Q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3209.67</v>
      </c>
      <c r="R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3210.59</v>
      </c>
      <c r="S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3210.11</v>
      </c>
      <c r="T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3210.46</v>
      </c>
      <c r="U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3230.3900000000003</v>
      </c>
      <c r="V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3217.1800000000003</v>
      </c>
      <c r="W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3229.9700000000003</v>
      </c>
      <c r="X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3483.17</v>
      </c>
      <c r="Y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3232.34</v>
      </c>
    </row>
    <row r="286" spans="1:25" x14ac:dyDescent="0.2">
      <c r="A286" s="76">
        <f t="shared" si="11"/>
        <v>43232</v>
      </c>
      <c r="B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3208.4</v>
      </c>
      <c r="C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3247.3900000000003</v>
      </c>
      <c r="D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3264.08</v>
      </c>
      <c r="E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3290.09</v>
      </c>
      <c r="F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3318.82</v>
      </c>
      <c r="G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3319.28</v>
      </c>
      <c r="H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3566.17</v>
      </c>
      <c r="I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3244.88</v>
      </c>
      <c r="J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3419.0200000000004</v>
      </c>
      <c r="K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3312.02</v>
      </c>
      <c r="L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3267</v>
      </c>
      <c r="M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3266.96</v>
      </c>
      <c r="N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3267.53</v>
      </c>
      <c r="O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3313.53</v>
      </c>
      <c r="P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3313.11</v>
      </c>
      <c r="Q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3313.37</v>
      </c>
      <c r="R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3366.09</v>
      </c>
      <c r="S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3314.88</v>
      </c>
      <c r="T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3268.25</v>
      </c>
      <c r="U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3251.28</v>
      </c>
      <c r="V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3230.4300000000003</v>
      </c>
      <c r="W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3229.33</v>
      </c>
      <c r="X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3593.0600000000004</v>
      </c>
      <c r="Y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3222.28</v>
      </c>
    </row>
    <row r="287" spans="1:25" x14ac:dyDescent="0.2">
      <c r="A287" s="76">
        <f t="shared" si="11"/>
        <v>43233</v>
      </c>
      <c r="B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3210.11</v>
      </c>
      <c r="C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3245.28</v>
      </c>
      <c r="D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3262.1400000000003</v>
      </c>
      <c r="E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3291.34</v>
      </c>
      <c r="F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3320.07</v>
      </c>
      <c r="G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3320.13</v>
      </c>
      <c r="H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3570.2300000000005</v>
      </c>
      <c r="I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3247.55</v>
      </c>
      <c r="J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3420.03</v>
      </c>
      <c r="K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3366.21</v>
      </c>
      <c r="L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3295.46</v>
      </c>
      <c r="M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3295.41</v>
      </c>
      <c r="N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3314.33</v>
      </c>
      <c r="O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3365.59</v>
      </c>
      <c r="P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3365.6800000000003</v>
      </c>
      <c r="Q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3366.7000000000003</v>
      </c>
      <c r="R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3425.7400000000002</v>
      </c>
      <c r="S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3367.9500000000003</v>
      </c>
      <c r="T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3315.28</v>
      </c>
      <c r="U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3318.2200000000003</v>
      </c>
      <c r="V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3232.38</v>
      </c>
      <c r="W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3247.9</v>
      </c>
      <c r="X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3593.9700000000003</v>
      </c>
      <c r="Y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3245.5200000000004</v>
      </c>
    </row>
    <row r="288" spans="1:25" x14ac:dyDescent="0.2">
      <c r="A288" s="76">
        <f t="shared" si="11"/>
        <v>43234</v>
      </c>
      <c r="B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3211.15</v>
      </c>
      <c r="C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3223.2700000000004</v>
      </c>
      <c r="D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3265.51</v>
      </c>
      <c r="E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3292.82</v>
      </c>
      <c r="F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3322.7000000000003</v>
      </c>
      <c r="G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3342.12</v>
      </c>
      <c r="H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3343.4</v>
      </c>
      <c r="I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3200.78</v>
      </c>
      <c r="J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3313.7300000000005</v>
      </c>
      <c r="K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3212.8100000000004</v>
      </c>
      <c r="L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3248.04</v>
      </c>
      <c r="M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3243.96</v>
      </c>
      <c r="N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3202.6800000000003</v>
      </c>
      <c r="O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3196.08</v>
      </c>
      <c r="P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3210.63</v>
      </c>
      <c r="Q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3211.29</v>
      </c>
      <c r="R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3214.51</v>
      </c>
      <c r="S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3231.3</v>
      </c>
      <c r="T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3216.2700000000004</v>
      </c>
      <c r="U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3242.3</v>
      </c>
      <c r="V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3249.13</v>
      </c>
      <c r="W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3246.26</v>
      </c>
      <c r="X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3494.4300000000003</v>
      </c>
      <c r="Y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3219.51</v>
      </c>
    </row>
    <row r="289" spans="1:27" x14ac:dyDescent="0.2">
      <c r="A289" s="76">
        <f t="shared" si="11"/>
        <v>43235</v>
      </c>
      <c r="B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3206.7000000000003</v>
      </c>
      <c r="C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3218.79</v>
      </c>
      <c r="D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3261.26</v>
      </c>
      <c r="E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3288.67</v>
      </c>
      <c r="F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3319.09</v>
      </c>
      <c r="G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3341.36</v>
      </c>
      <c r="H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3344.7200000000003</v>
      </c>
      <c r="I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3197.2200000000003</v>
      </c>
      <c r="J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3312.7300000000005</v>
      </c>
      <c r="K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3210.4300000000003</v>
      </c>
      <c r="L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3237.57</v>
      </c>
      <c r="M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3238.33</v>
      </c>
      <c r="N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3201.55</v>
      </c>
      <c r="O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3195.12</v>
      </c>
      <c r="P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3209.3</v>
      </c>
      <c r="Q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3210.3500000000004</v>
      </c>
      <c r="R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3213.4</v>
      </c>
      <c r="S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3229.9500000000003</v>
      </c>
      <c r="T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3215.05</v>
      </c>
      <c r="U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3240.33</v>
      </c>
      <c r="V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3247.08</v>
      </c>
      <c r="W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3244.1800000000003</v>
      </c>
      <c r="X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3490.4000000000005</v>
      </c>
      <c r="Y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3231.4500000000003</v>
      </c>
    </row>
    <row r="290" spans="1:27" s="86" customFormat="1" x14ac:dyDescent="0.25">
      <c r="A290" s="76">
        <f t="shared" si="11"/>
        <v>43236</v>
      </c>
      <c r="B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3208.92</v>
      </c>
      <c r="C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3221.4500000000003</v>
      </c>
      <c r="D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3261.1400000000003</v>
      </c>
      <c r="E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3242.58</v>
      </c>
      <c r="F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3289.0200000000004</v>
      </c>
      <c r="G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3291.1800000000003</v>
      </c>
      <c r="H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3247.05</v>
      </c>
      <c r="I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3248.26</v>
      </c>
      <c r="J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3268.86</v>
      </c>
      <c r="K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3196.78</v>
      </c>
      <c r="L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3241.12</v>
      </c>
      <c r="M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3246.78</v>
      </c>
      <c r="N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3204.1400000000003</v>
      </c>
      <c r="O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3204.25</v>
      </c>
      <c r="P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3204.26</v>
      </c>
      <c r="Q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3204.36</v>
      </c>
      <c r="R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3204.2400000000002</v>
      </c>
      <c r="S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3204.08</v>
      </c>
      <c r="T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3203.2400000000002</v>
      </c>
      <c r="U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3209.63</v>
      </c>
      <c r="V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3213.7400000000002</v>
      </c>
      <c r="W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3244.87</v>
      </c>
      <c r="X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3439.8500000000004</v>
      </c>
      <c r="Y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3282.75</v>
      </c>
    </row>
    <row r="291" spans="1:27" x14ac:dyDescent="0.2">
      <c r="A291" s="76">
        <f t="shared" si="11"/>
        <v>43237</v>
      </c>
      <c r="B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3197.98</v>
      </c>
      <c r="C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3204.21</v>
      </c>
      <c r="D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3207.52</v>
      </c>
      <c r="E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3205.54</v>
      </c>
      <c r="F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3208.62</v>
      </c>
      <c r="G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3219.34</v>
      </c>
      <c r="H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3245.28</v>
      </c>
      <c r="I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3307.38</v>
      </c>
      <c r="J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3228.7400000000002</v>
      </c>
      <c r="K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3213.66</v>
      </c>
      <c r="L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3207.8900000000003</v>
      </c>
      <c r="M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3205.29</v>
      </c>
      <c r="N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3212.4300000000003</v>
      </c>
      <c r="O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3213.25</v>
      </c>
      <c r="P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3212.4</v>
      </c>
      <c r="Q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3214.9300000000003</v>
      </c>
      <c r="R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3219.7200000000003</v>
      </c>
      <c r="S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3217.84</v>
      </c>
      <c r="T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3215.16</v>
      </c>
      <c r="U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3242.84</v>
      </c>
      <c r="V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3249.94</v>
      </c>
      <c r="W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3248.17</v>
      </c>
      <c r="X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3330.42</v>
      </c>
      <c r="Y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3256.15</v>
      </c>
    </row>
    <row r="292" spans="1:27" x14ac:dyDescent="0.2">
      <c r="A292" s="76">
        <f t="shared" si="11"/>
        <v>43238</v>
      </c>
      <c r="B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3195.9800000000005</v>
      </c>
      <c r="C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3222.84</v>
      </c>
      <c r="D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3245.69</v>
      </c>
      <c r="E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3218.28</v>
      </c>
      <c r="F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3277.27</v>
      </c>
      <c r="G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3290.2200000000003</v>
      </c>
      <c r="H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3247.2200000000003</v>
      </c>
      <c r="I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3246.4500000000003</v>
      </c>
      <c r="J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3268.8700000000003</v>
      </c>
      <c r="K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3212.15</v>
      </c>
      <c r="L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3211.98</v>
      </c>
      <c r="M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3211.8100000000004</v>
      </c>
      <c r="N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3211.44</v>
      </c>
      <c r="O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3211.32</v>
      </c>
      <c r="P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3211.4100000000003</v>
      </c>
      <c r="Q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3212.4300000000003</v>
      </c>
      <c r="R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3215.83</v>
      </c>
      <c r="S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3274.15</v>
      </c>
      <c r="T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3273.05</v>
      </c>
      <c r="U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3323.94</v>
      </c>
      <c r="V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3236.32</v>
      </c>
      <c r="W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3239.28</v>
      </c>
      <c r="X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3403.2000000000003</v>
      </c>
      <c r="Y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3256.51</v>
      </c>
    </row>
    <row r="293" spans="1:27" x14ac:dyDescent="0.2">
      <c r="A293" s="76">
        <f t="shared" si="11"/>
        <v>43239</v>
      </c>
      <c r="B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3211.6800000000003</v>
      </c>
      <c r="C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3252.1400000000003</v>
      </c>
      <c r="D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3296.19</v>
      </c>
      <c r="E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3294.6600000000003</v>
      </c>
      <c r="F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3346.1400000000003</v>
      </c>
      <c r="G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3344.2400000000002</v>
      </c>
      <c r="H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3346.3500000000004</v>
      </c>
      <c r="I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3248.58</v>
      </c>
      <c r="J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3316.5600000000004</v>
      </c>
      <c r="K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3316.82</v>
      </c>
      <c r="L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3316.1400000000003</v>
      </c>
      <c r="M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3316.2400000000002</v>
      </c>
      <c r="N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3316.0200000000004</v>
      </c>
      <c r="O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3315.9</v>
      </c>
      <c r="P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3317.09</v>
      </c>
      <c r="Q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3320.26</v>
      </c>
      <c r="R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3371.6000000000004</v>
      </c>
      <c r="S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3369.62</v>
      </c>
      <c r="T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3371.0600000000004</v>
      </c>
      <c r="U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3550.03</v>
      </c>
      <c r="V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3235.15</v>
      </c>
      <c r="W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3237.21</v>
      </c>
      <c r="X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3598.21</v>
      </c>
      <c r="Y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3208.15</v>
      </c>
    </row>
    <row r="294" spans="1:27" x14ac:dyDescent="0.2">
      <c r="A294" s="76">
        <f t="shared" si="11"/>
        <v>43240</v>
      </c>
      <c r="B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3216.7300000000005</v>
      </c>
      <c r="C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3249.33</v>
      </c>
      <c r="D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3293.63</v>
      </c>
      <c r="E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3293.0200000000004</v>
      </c>
      <c r="F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3340.9900000000002</v>
      </c>
      <c r="G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3339.03</v>
      </c>
      <c r="H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3517.67</v>
      </c>
      <c r="I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3294.57</v>
      </c>
      <c r="J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3485.45</v>
      </c>
      <c r="K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3367.7200000000003</v>
      </c>
      <c r="L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3316.8900000000003</v>
      </c>
      <c r="M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3316.8</v>
      </c>
      <c r="N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3336.11</v>
      </c>
      <c r="O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3367.75</v>
      </c>
      <c r="P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3369.25</v>
      </c>
      <c r="Q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3406.61</v>
      </c>
      <c r="R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3405.29</v>
      </c>
      <c r="S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3372.1000000000004</v>
      </c>
      <c r="T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3372.5</v>
      </c>
      <c r="U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3547.38</v>
      </c>
      <c r="V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3232.42</v>
      </c>
      <c r="W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3253.71</v>
      </c>
      <c r="X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3550.5299999999997</v>
      </c>
      <c r="Y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3221.79</v>
      </c>
    </row>
    <row r="295" spans="1:27" x14ac:dyDescent="0.2">
      <c r="A295" s="76">
        <f t="shared" si="11"/>
        <v>43241</v>
      </c>
      <c r="B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3198.4</v>
      </c>
      <c r="C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3218.2700000000004</v>
      </c>
      <c r="D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3244.1800000000003</v>
      </c>
      <c r="E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3260.26</v>
      </c>
      <c r="F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3339.4300000000003</v>
      </c>
      <c r="G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3341.6400000000003</v>
      </c>
      <c r="H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3292.76</v>
      </c>
      <c r="I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3224.6200000000003</v>
      </c>
      <c r="J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3314.6000000000004</v>
      </c>
      <c r="K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3213.1800000000003</v>
      </c>
      <c r="L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3212.94</v>
      </c>
      <c r="M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3212.03</v>
      </c>
      <c r="N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3210.07</v>
      </c>
      <c r="O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3210.2400000000002</v>
      </c>
      <c r="P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3210.55</v>
      </c>
      <c r="Q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3210.36</v>
      </c>
      <c r="R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3223.6400000000003</v>
      </c>
      <c r="S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3265.6000000000004</v>
      </c>
      <c r="T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3264.84</v>
      </c>
      <c r="U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3387.4100000000003</v>
      </c>
      <c r="V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3227.1000000000004</v>
      </c>
      <c r="W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3227.37</v>
      </c>
      <c r="X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3468.42</v>
      </c>
      <c r="Y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3183.69</v>
      </c>
    </row>
    <row r="296" spans="1:27" x14ac:dyDescent="0.2">
      <c r="A296" s="76">
        <f t="shared" si="11"/>
        <v>43242</v>
      </c>
      <c r="B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3199.1000000000004</v>
      </c>
      <c r="C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3213.1000000000004</v>
      </c>
      <c r="D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3237.76</v>
      </c>
      <c r="E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3276.6000000000004</v>
      </c>
      <c r="F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3323.82</v>
      </c>
      <c r="G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3285.1800000000003</v>
      </c>
      <c r="H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3301.57</v>
      </c>
      <c r="I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3239.41</v>
      </c>
      <c r="J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3263.66</v>
      </c>
      <c r="K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3225.3500000000004</v>
      </c>
      <c r="L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3209.6600000000003</v>
      </c>
      <c r="M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3209.02</v>
      </c>
      <c r="N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3208.1200000000003</v>
      </c>
      <c r="O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3208.1000000000004</v>
      </c>
      <c r="P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3208.25</v>
      </c>
      <c r="Q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3208.92</v>
      </c>
      <c r="R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3208.4900000000002</v>
      </c>
      <c r="S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3207.59</v>
      </c>
      <c r="T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3222.59</v>
      </c>
      <c r="U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3379.7000000000003</v>
      </c>
      <c r="V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3220.53</v>
      </c>
      <c r="W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3226.51</v>
      </c>
      <c r="X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3471.34</v>
      </c>
      <c r="Y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3210.2700000000004</v>
      </c>
      <c r="AA296" s="77"/>
    </row>
    <row r="297" spans="1:27" x14ac:dyDescent="0.2">
      <c r="A297" s="76">
        <f t="shared" si="11"/>
        <v>43243</v>
      </c>
      <c r="B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3194.6000000000004</v>
      </c>
      <c r="C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3216.46</v>
      </c>
      <c r="D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3285.67</v>
      </c>
      <c r="E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3315.8500000000004</v>
      </c>
      <c r="F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3427.4</v>
      </c>
      <c r="G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3389.7200000000003</v>
      </c>
      <c r="H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3298.5</v>
      </c>
      <c r="I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3239.32</v>
      </c>
      <c r="J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3263.12</v>
      </c>
      <c r="K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3230.9900000000002</v>
      </c>
      <c r="L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3215.71</v>
      </c>
      <c r="M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3214.8100000000004</v>
      </c>
      <c r="N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3214.62</v>
      </c>
      <c r="O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3215.4500000000003</v>
      </c>
      <c r="P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3215.2400000000002</v>
      </c>
      <c r="Q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3216.38</v>
      </c>
      <c r="R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3214.73</v>
      </c>
      <c r="S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3213.58</v>
      </c>
      <c r="T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3214.0600000000004</v>
      </c>
      <c r="U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3249.88</v>
      </c>
      <c r="V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3244.69</v>
      </c>
      <c r="W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3252.98</v>
      </c>
      <c r="X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3487.32</v>
      </c>
      <c r="Y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3233.1600000000003</v>
      </c>
    </row>
    <row r="298" spans="1:27" x14ac:dyDescent="0.2">
      <c r="A298" s="76">
        <f t="shared" si="11"/>
        <v>43244</v>
      </c>
      <c r="B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3201.6400000000003</v>
      </c>
      <c r="C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3224.21</v>
      </c>
      <c r="D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3285.25</v>
      </c>
      <c r="E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3312.8700000000003</v>
      </c>
      <c r="F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3332.38</v>
      </c>
      <c r="G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3334.53</v>
      </c>
      <c r="H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3302.4100000000003</v>
      </c>
      <c r="I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3195.07</v>
      </c>
      <c r="J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3265.8700000000003</v>
      </c>
      <c r="K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3217</v>
      </c>
      <c r="L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3217.2400000000002</v>
      </c>
      <c r="M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3216.65</v>
      </c>
      <c r="N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3231.46</v>
      </c>
      <c r="O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3215.9</v>
      </c>
      <c r="P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3215.9500000000003</v>
      </c>
      <c r="Q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3216.25</v>
      </c>
      <c r="R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3212.2200000000003</v>
      </c>
      <c r="S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3225.37</v>
      </c>
      <c r="T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3224.67</v>
      </c>
      <c r="U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3352.4900000000002</v>
      </c>
      <c r="V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3227</v>
      </c>
      <c r="W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3239.3100000000004</v>
      </c>
      <c r="X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3476.59</v>
      </c>
      <c r="Y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3225.57</v>
      </c>
    </row>
    <row r="299" spans="1:27" x14ac:dyDescent="0.2">
      <c r="A299" s="76">
        <f t="shared" si="11"/>
        <v>43245</v>
      </c>
      <c r="B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3201.76</v>
      </c>
      <c r="C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3223.3500000000004</v>
      </c>
      <c r="D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3284.4900000000002</v>
      </c>
      <c r="E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3314.2300000000005</v>
      </c>
      <c r="F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3335.1400000000003</v>
      </c>
      <c r="G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3336.67</v>
      </c>
      <c r="H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3306.01</v>
      </c>
      <c r="I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3198.6000000000004</v>
      </c>
      <c r="J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3269.1800000000003</v>
      </c>
      <c r="K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3215.01</v>
      </c>
      <c r="L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3200.16</v>
      </c>
      <c r="M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3199.61</v>
      </c>
      <c r="N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3213.96</v>
      </c>
      <c r="O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3214.25</v>
      </c>
      <c r="P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3214.25</v>
      </c>
      <c r="Q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3214.54</v>
      </c>
      <c r="R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3213.57</v>
      </c>
      <c r="S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3227.9500000000003</v>
      </c>
      <c r="T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3224.7300000000005</v>
      </c>
      <c r="U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3352.4300000000003</v>
      </c>
      <c r="V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3209.54</v>
      </c>
      <c r="W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3228.29</v>
      </c>
      <c r="X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3478.58</v>
      </c>
      <c r="Y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3244.32</v>
      </c>
    </row>
    <row r="300" spans="1:27" x14ac:dyDescent="0.2">
      <c r="A300" s="76">
        <f t="shared" si="11"/>
        <v>43246</v>
      </c>
      <c r="B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3204.58</v>
      </c>
      <c r="C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3244.6200000000003</v>
      </c>
      <c r="D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3288.9700000000003</v>
      </c>
      <c r="E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3319.17</v>
      </c>
      <c r="F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3358.36</v>
      </c>
      <c r="G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3359.32</v>
      </c>
      <c r="H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3337.1800000000003</v>
      </c>
      <c r="I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3196.2400000000002</v>
      </c>
      <c r="J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3360.11</v>
      </c>
      <c r="K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3224.15</v>
      </c>
      <c r="L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3224.19</v>
      </c>
      <c r="M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3224.15</v>
      </c>
      <c r="N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3265.61</v>
      </c>
      <c r="O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3265.57</v>
      </c>
      <c r="P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3265.2400000000002</v>
      </c>
      <c r="Q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3265.13</v>
      </c>
      <c r="R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3264.98</v>
      </c>
      <c r="S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3223.53</v>
      </c>
      <c r="T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3223.2400000000002</v>
      </c>
      <c r="U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3350.3</v>
      </c>
      <c r="V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3210.5</v>
      </c>
      <c r="W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3231.91</v>
      </c>
      <c r="X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3578.6900000000005</v>
      </c>
      <c r="Y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3229.55</v>
      </c>
    </row>
    <row r="301" spans="1:27" x14ac:dyDescent="0.2">
      <c r="A301" s="76">
        <f t="shared" si="11"/>
        <v>43247</v>
      </c>
      <c r="B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3211.4700000000003</v>
      </c>
      <c r="C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3250.2000000000003</v>
      </c>
      <c r="D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3293.71</v>
      </c>
      <c r="E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3323.7000000000003</v>
      </c>
      <c r="F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3363.75</v>
      </c>
      <c r="G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3398.23</v>
      </c>
      <c r="H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3568.9300000000003</v>
      </c>
      <c r="I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3340.11</v>
      </c>
      <c r="J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3478.9800000000005</v>
      </c>
      <c r="K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3311.21</v>
      </c>
      <c r="L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3267.2400000000002</v>
      </c>
      <c r="M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3267.33</v>
      </c>
      <c r="N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3294.1000000000004</v>
      </c>
      <c r="O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3294.1800000000003</v>
      </c>
      <c r="P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3312.8</v>
      </c>
      <c r="Q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3312.7400000000002</v>
      </c>
      <c r="R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3267.2300000000005</v>
      </c>
      <c r="S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3266.2700000000004</v>
      </c>
      <c r="T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3265.8900000000003</v>
      </c>
      <c r="U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3384.34</v>
      </c>
      <c r="V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3232.44</v>
      </c>
      <c r="W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3242.3500000000004</v>
      </c>
      <c r="X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3591.42</v>
      </c>
      <c r="Y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3225.1600000000003</v>
      </c>
    </row>
    <row r="302" spans="1:27" x14ac:dyDescent="0.2">
      <c r="A302" s="76">
        <f t="shared" si="11"/>
        <v>43248</v>
      </c>
      <c r="B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3199.82</v>
      </c>
      <c r="C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3246.91</v>
      </c>
      <c r="D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3263.94</v>
      </c>
      <c r="E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3262.26</v>
      </c>
      <c r="F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3362.71</v>
      </c>
      <c r="G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3362.3</v>
      </c>
      <c r="H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3291.9300000000003</v>
      </c>
      <c r="I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3213.42</v>
      </c>
      <c r="J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3260.37</v>
      </c>
      <c r="K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3200.5200000000004</v>
      </c>
      <c r="L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3202.23</v>
      </c>
      <c r="M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3202.32</v>
      </c>
      <c r="N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3202.8100000000004</v>
      </c>
      <c r="O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3204.09</v>
      </c>
      <c r="P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3204.09</v>
      </c>
      <c r="Q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3204.7700000000004</v>
      </c>
      <c r="R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3204.1400000000003</v>
      </c>
      <c r="S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3202.03</v>
      </c>
      <c r="T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3205.36</v>
      </c>
      <c r="U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3348.1600000000003</v>
      </c>
      <c r="V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3228.9900000000002</v>
      </c>
      <c r="W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3229.48</v>
      </c>
      <c r="X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3546.21</v>
      </c>
      <c r="Y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3223.25</v>
      </c>
    </row>
    <row r="303" spans="1:27" x14ac:dyDescent="0.2">
      <c r="A303" s="76">
        <f t="shared" si="11"/>
        <v>43249</v>
      </c>
      <c r="B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3196.34</v>
      </c>
      <c r="C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3243.23</v>
      </c>
      <c r="D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3260.0600000000004</v>
      </c>
      <c r="E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3257.9900000000002</v>
      </c>
      <c r="F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3345.2200000000003</v>
      </c>
      <c r="G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3360.4500000000003</v>
      </c>
      <c r="H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3289.63</v>
      </c>
      <c r="I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3228.69</v>
      </c>
      <c r="J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3223.2700000000004</v>
      </c>
      <c r="K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3204.9500000000003</v>
      </c>
      <c r="L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3228.86</v>
      </c>
      <c r="M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3241.09</v>
      </c>
      <c r="N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3226.4</v>
      </c>
      <c r="O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3241.01</v>
      </c>
      <c r="P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3225.7400000000002</v>
      </c>
      <c r="Q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3233.01</v>
      </c>
      <c r="R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3212.65</v>
      </c>
      <c r="S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3208.98</v>
      </c>
      <c r="T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3208.3900000000003</v>
      </c>
      <c r="U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3355.8900000000003</v>
      </c>
      <c r="V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3227.16</v>
      </c>
      <c r="W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3225.63</v>
      </c>
      <c r="X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3540.86</v>
      </c>
      <c r="Y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3239.11</v>
      </c>
    </row>
    <row r="304" spans="1:27" x14ac:dyDescent="0.2">
      <c r="A304" s="76">
        <f t="shared" ref="A304:A305" si="12">A267</f>
        <v>43250</v>
      </c>
      <c r="B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3193.42</v>
      </c>
      <c r="C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3218.26</v>
      </c>
      <c r="D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3260.01</v>
      </c>
      <c r="E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3256.92</v>
      </c>
      <c r="F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3313.05</v>
      </c>
      <c r="G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3334.78</v>
      </c>
      <c r="H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3291.05</v>
      </c>
      <c r="I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3200.01</v>
      </c>
      <c r="J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3262.42</v>
      </c>
      <c r="K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3206.7200000000003</v>
      </c>
      <c r="L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3209.4300000000003</v>
      </c>
      <c r="M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3209.1400000000003</v>
      </c>
      <c r="N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3208.78</v>
      </c>
      <c r="O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3209.3900000000003</v>
      </c>
      <c r="P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3208.8900000000003</v>
      </c>
      <c r="Q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3209.63</v>
      </c>
      <c r="R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3208.54</v>
      </c>
      <c r="S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3208.8900000000003</v>
      </c>
      <c r="T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3224.15</v>
      </c>
      <c r="U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3353.1400000000003</v>
      </c>
      <c r="V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3230.21</v>
      </c>
      <c r="W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3227.08</v>
      </c>
      <c r="X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3537.3</v>
      </c>
      <c r="Y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3238.07</v>
      </c>
    </row>
    <row r="305" spans="1:27" x14ac:dyDescent="0.2">
      <c r="A305" s="76">
        <f t="shared" si="12"/>
        <v>43251</v>
      </c>
      <c r="B305" s="129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3195.8</v>
      </c>
      <c r="C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3218.6600000000003</v>
      </c>
      <c r="D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3260.6800000000003</v>
      </c>
      <c r="E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3260.11</v>
      </c>
      <c r="F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3317.2700000000004</v>
      </c>
      <c r="G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3340.59</v>
      </c>
      <c r="H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3292.21</v>
      </c>
      <c r="I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3194.55</v>
      </c>
      <c r="J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3263.2200000000003</v>
      </c>
      <c r="K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3197.09</v>
      </c>
      <c r="L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3223.32</v>
      </c>
      <c r="M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3223.15</v>
      </c>
      <c r="N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3200.6200000000003</v>
      </c>
      <c r="O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3206.36</v>
      </c>
      <c r="P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3208.44</v>
      </c>
      <c r="Q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3209.3</v>
      </c>
      <c r="R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3209.83</v>
      </c>
      <c r="S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3209.36</v>
      </c>
      <c r="T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3224.46</v>
      </c>
      <c r="U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3353.7000000000003</v>
      </c>
      <c r="V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3231.65</v>
      </c>
      <c r="W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3228.58</v>
      </c>
      <c r="X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3422.86</v>
      </c>
      <c r="Y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3281.38</v>
      </c>
    </row>
    <row r="307" spans="1:27" x14ac:dyDescent="0.2">
      <c r="A307" s="84" t="s">
        <v>147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7" ht="15.75" customHeight="1" x14ac:dyDescent="0.25">
      <c r="A308" s="83" t="s">
        <v>149</v>
      </c>
      <c r="B308" s="75"/>
      <c r="C308" s="75"/>
      <c r="D308" s="75"/>
      <c r="AA308" s="77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6">
        <f>A275</f>
        <v>43221</v>
      </c>
      <c r="B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3679.5299999999997</v>
      </c>
      <c r="C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3616.53</v>
      </c>
      <c r="D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3615.92</v>
      </c>
      <c r="E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3615.34</v>
      </c>
      <c r="F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3615.49</v>
      </c>
      <c r="G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3614.96</v>
      </c>
      <c r="H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3613.28</v>
      </c>
      <c r="I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3683.54</v>
      </c>
      <c r="J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3626.34</v>
      </c>
      <c r="K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3625.82</v>
      </c>
      <c r="L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3625.5</v>
      </c>
      <c r="M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3625.98</v>
      </c>
      <c r="N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3624.62</v>
      </c>
      <c r="O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3623.8</v>
      </c>
      <c r="P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3627.49</v>
      </c>
      <c r="Q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3626.19</v>
      </c>
      <c r="R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3626.48</v>
      </c>
      <c r="S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3625.55</v>
      </c>
      <c r="T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3629.3900000000003</v>
      </c>
      <c r="U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3652</v>
      </c>
      <c r="V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3654.53</v>
      </c>
      <c r="W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3635.17</v>
      </c>
      <c r="X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3781.3100000000004</v>
      </c>
      <c r="Y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3772.57</v>
      </c>
    </row>
    <row r="314" spans="1:27" x14ac:dyDescent="0.2">
      <c r="A314" s="76">
        <f>A313+1</f>
        <v>43222</v>
      </c>
      <c r="B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3680.88</v>
      </c>
      <c r="C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3615.33</v>
      </c>
      <c r="D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3605.55</v>
      </c>
      <c r="E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3614.77</v>
      </c>
      <c r="F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3614.62</v>
      </c>
      <c r="G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3613.1000000000004</v>
      </c>
      <c r="H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3607.2</v>
      </c>
      <c r="I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3684.75</v>
      </c>
      <c r="J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3626.1400000000003</v>
      </c>
      <c r="K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3627.02</v>
      </c>
      <c r="L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3626.6000000000004</v>
      </c>
      <c r="M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3625.52</v>
      </c>
      <c r="N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3625.42</v>
      </c>
      <c r="O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3624.96</v>
      </c>
      <c r="P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3630.05</v>
      </c>
      <c r="Q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3629.1000000000004</v>
      </c>
      <c r="R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3628.19</v>
      </c>
      <c r="S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3626.94</v>
      </c>
      <c r="T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3630.07</v>
      </c>
      <c r="U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3654.31</v>
      </c>
      <c r="V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3659.3500000000004</v>
      </c>
      <c r="W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3636.84</v>
      </c>
      <c r="X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3787.7</v>
      </c>
      <c r="Y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3749.29</v>
      </c>
    </row>
    <row r="315" spans="1:27" x14ac:dyDescent="0.2">
      <c r="A315" s="76">
        <f t="shared" ref="A315:A343" si="13">A314+1</f>
        <v>43223</v>
      </c>
      <c r="B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3694.84</v>
      </c>
      <c r="C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3605.29</v>
      </c>
      <c r="D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3604.76</v>
      </c>
      <c r="E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3604.79</v>
      </c>
      <c r="F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3604.88</v>
      </c>
      <c r="G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3613.29</v>
      </c>
      <c r="H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3596.66</v>
      </c>
      <c r="I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3689.75</v>
      </c>
      <c r="J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3604.69</v>
      </c>
      <c r="K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3605.1400000000003</v>
      </c>
      <c r="L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3605.03</v>
      </c>
      <c r="M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3604.8900000000003</v>
      </c>
      <c r="N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3604.05</v>
      </c>
      <c r="O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3604.6800000000003</v>
      </c>
      <c r="P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3609.7799999999997</v>
      </c>
      <c r="Q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3610.56</v>
      </c>
      <c r="R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3609.31</v>
      </c>
      <c r="S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3609.2400000000002</v>
      </c>
      <c r="T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3628.73</v>
      </c>
      <c r="U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3640.13</v>
      </c>
      <c r="V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3642.25</v>
      </c>
      <c r="W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3637.84</v>
      </c>
      <c r="X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3644.6800000000003</v>
      </c>
      <c r="Y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3653.05</v>
      </c>
    </row>
    <row r="316" spans="1:27" x14ac:dyDescent="0.2">
      <c r="A316" s="76">
        <f t="shared" si="13"/>
        <v>43224</v>
      </c>
      <c r="B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3600.42</v>
      </c>
      <c r="C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3643.94</v>
      </c>
      <c r="D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3693.78</v>
      </c>
      <c r="E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3692.16</v>
      </c>
      <c r="F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3750.76</v>
      </c>
      <c r="G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3817.57</v>
      </c>
      <c r="H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4014.29</v>
      </c>
      <c r="I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3755.61</v>
      </c>
      <c r="J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3845.81</v>
      </c>
      <c r="K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3721.58</v>
      </c>
      <c r="L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3603.77</v>
      </c>
      <c r="M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3603.7</v>
      </c>
      <c r="N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3603.17</v>
      </c>
      <c r="O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3621.21</v>
      </c>
      <c r="P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3624.09</v>
      </c>
      <c r="Q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3671.25</v>
      </c>
      <c r="R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3671.62</v>
      </c>
      <c r="S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3671.15</v>
      </c>
      <c r="T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3725.9700000000003</v>
      </c>
      <c r="U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3733.28</v>
      </c>
      <c r="V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3629.62</v>
      </c>
      <c r="W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3631.03</v>
      </c>
      <c r="X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3815.67</v>
      </c>
      <c r="Y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3624.36</v>
      </c>
    </row>
    <row r="317" spans="1:27" x14ac:dyDescent="0.2">
      <c r="A317" s="76">
        <f t="shared" si="13"/>
        <v>43225</v>
      </c>
      <c r="B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3597.0600000000004</v>
      </c>
      <c r="C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3624.3900000000003</v>
      </c>
      <c r="D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3663.79</v>
      </c>
      <c r="E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3695.61</v>
      </c>
      <c r="F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3729.62</v>
      </c>
      <c r="G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3749.95</v>
      </c>
      <c r="H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3750.51</v>
      </c>
      <c r="I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3606.86</v>
      </c>
      <c r="J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3795.2700000000004</v>
      </c>
      <c r="K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3782.78</v>
      </c>
      <c r="L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3723.75</v>
      </c>
      <c r="M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3782.23</v>
      </c>
      <c r="N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3782.0600000000004</v>
      </c>
      <c r="O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3780.96</v>
      </c>
      <c r="P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3779.3199999999997</v>
      </c>
      <c r="Q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3781.05</v>
      </c>
      <c r="R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3781.0600000000004</v>
      </c>
      <c r="S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3778.94</v>
      </c>
      <c r="T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3778.82</v>
      </c>
      <c r="U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3779.9</v>
      </c>
      <c r="V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3624.59</v>
      </c>
      <c r="W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3650.56</v>
      </c>
      <c r="X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3913.37</v>
      </c>
      <c r="Y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3647.92</v>
      </c>
    </row>
    <row r="318" spans="1:27" x14ac:dyDescent="0.2">
      <c r="A318" s="76">
        <f t="shared" si="13"/>
        <v>43226</v>
      </c>
      <c r="B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3596.35</v>
      </c>
      <c r="C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3633.65</v>
      </c>
      <c r="D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3672.7400000000002</v>
      </c>
      <c r="E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3705.05</v>
      </c>
      <c r="F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3738.3900000000003</v>
      </c>
      <c r="G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3748.95</v>
      </c>
      <c r="H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3750.62</v>
      </c>
      <c r="I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3606.94</v>
      </c>
      <c r="J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3787.61</v>
      </c>
      <c r="K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3781.98</v>
      </c>
      <c r="L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3723.15</v>
      </c>
      <c r="M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3781.66</v>
      </c>
      <c r="N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3781.88</v>
      </c>
      <c r="O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3847.25</v>
      </c>
      <c r="P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3847.4300000000003</v>
      </c>
      <c r="Q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3820.24</v>
      </c>
      <c r="R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3820.21</v>
      </c>
      <c r="S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3819.8900000000003</v>
      </c>
      <c r="T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3817.07</v>
      </c>
      <c r="U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3814.46</v>
      </c>
      <c r="V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3624.7200000000003</v>
      </c>
      <c r="W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3723.88</v>
      </c>
      <c r="X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4034.77</v>
      </c>
      <c r="Y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3628.2200000000003</v>
      </c>
    </row>
    <row r="319" spans="1:27" x14ac:dyDescent="0.2">
      <c r="A319" s="76">
        <f t="shared" si="13"/>
        <v>43227</v>
      </c>
      <c r="B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3596.7200000000003</v>
      </c>
      <c r="C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3642.56</v>
      </c>
      <c r="D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3690.54</v>
      </c>
      <c r="E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3678.8500000000004</v>
      </c>
      <c r="F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3749.17</v>
      </c>
      <c r="G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3751.1800000000003</v>
      </c>
      <c r="H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3755.76</v>
      </c>
      <c r="I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3610.83</v>
      </c>
      <c r="J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3723.24</v>
      </c>
      <c r="K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3623.56</v>
      </c>
      <c r="L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3605.83</v>
      </c>
      <c r="M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3606.25</v>
      </c>
      <c r="N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3606.28</v>
      </c>
      <c r="O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3624.11</v>
      </c>
      <c r="P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3623.61</v>
      </c>
      <c r="Q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3623.83</v>
      </c>
      <c r="R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3623.15</v>
      </c>
      <c r="S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3668.48</v>
      </c>
      <c r="T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3621.27</v>
      </c>
      <c r="U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3730.6800000000003</v>
      </c>
      <c r="V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3630.44</v>
      </c>
      <c r="W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3630.74</v>
      </c>
      <c r="X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3814.2700000000004</v>
      </c>
      <c r="Y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3624.56</v>
      </c>
    </row>
    <row r="320" spans="1:27" x14ac:dyDescent="0.2">
      <c r="A320" s="76">
        <f t="shared" si="13"/>
        <v>43228</v>
      </c>
      <c r="B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3594.44</v>
      </c>
      <c r="C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3639.83</v>
      </c>
      <c r="D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3691.04</v>
      </c>
      <c r="E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3690.65</v>
      </c>
      <c r="F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3748.59</v>
      </c>
      <c r="G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3749.9300000000003</v>
      </c>
      <c r="H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4009.4700000000003</v>
      </c>
      <c r="I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3675.9300000000003</v>
      </c>
      <c r="J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3873.25</v>
      </c>
      <c r="K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3722.53</v>
      </c>
      <c r="L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3623.1000000000004</v>
      </c>
      <c r="M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3605.54</v>
      </c>
      <c r="N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3670.79</v>
      </c>
      <c r="O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3670.4</v>
      </c>
      <c r="P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3670.01</v>
      </c>
      <c r="Q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3669.37</v>
      </c>
      <c r="R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3668.42</v>
      </c>
      <c r="S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3666.56</v>
      </c>
      <c r="T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3665.87</v>
      </c>
      <c r="U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3722.95</v>
      </c>
      <c r="V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3599.2400000000002</v>
      </c>
      <c r="W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3625.76</v>
      </c>
      <c r="X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3913.7</v>
      </c>
      <c r="Y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3604.86</v>
      </c>
    </row>
    <row r="321" spans="1:25" x14ac:dyDescent="0.2">
      <c r="A321" s="76">
        <f t="shared" si="13"/>
        <v>43229</v>
      </c>
      <c r="B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3598.61</v>
      </c>
      <c r="C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3646.02</v>
      </c>
      <c r="D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3696.32</v>
      </c>
      <c r="E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3729.1400000000003</v>
      </c>
      <c r="F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3753.04</v>
      </c>
      <c r="G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3754.3900000000003</v>
      </c>
      <c r="H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3763.42</v>
      </c>
      <c r="I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3638.21</v>
      </c>
      <c r="J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3837.1400000000003</v>
      </c>
      <c r="K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3663.09</v>
      </c>
      <c r="L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3664.65</v>
      </c>
      <c r="M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3664.77</v>
      </c>
      <c r="N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3663.7</v>
      </c>
      <c r="O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3663.91</v>
      </c>
      <c r="P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3664.1800000000003</v>
      </c>
      <c r="Q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3663.84</v>
      </c>
      <c r="R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3662.4900000000002</v>
      </c>
      <c r="S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3661.88</v>
      </c>
      <c r="T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3662.8</v>
      </c>
      <c r="U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3718.34</v>
      </c>
      <c r="V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3622.17</v>
      </c>
      <c r="W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3621.7200000000003</v>
      </c>
      <c r="X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4028.95</v>
      </c>
      <c r="Y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3594.6400000000003</v>
      </c>
    </row>
    <row r="322" spans="1:25" x14ac:dyDescent="0.2">
      <c r="A322" s="76">
        <f t="shared" si="13"/>
        <v>43230</v>
      </c>
      <c r="B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3599.09</v>
      </c>
      <c r="C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3644.7200000000003</v>
      </c>
      <c r="D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3663.21</v>
      </c>
      <c r="E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3694.2200000000003</v>
      </c>
      <c r="F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3694.55</v>
      </c>
      <c r="G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3696.33</v>
      </c>
      <c r="H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3714.87</v>
      </c>
      <c r="I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3611.9900000000002</v>
      </c>
      <c r="J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3665.13</v>
      </c>
      <c r="K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3620.55</v>
      </c>
      <c r="L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3605.42</v>
      </c>
      <c r="M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3605.03</v>
      </c>
      <c r="N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3605.19</v>
      </c>
      <c r="O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3605.17</v>
      </c>
      <c r="P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3605.19</v>
      </c>
      <c r="Q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3605.09</v>
      </c>
      <c r="R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3603.86</v>
      </c>
      <c r="S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3667.96</v>
      </c>
      <c r="T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3620.34</v>
      </c>
      <c r="U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3728.7200000000003</v>
      </c>
      <c r="V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3614.07</v>
      </c>
      <c r="W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3626.37</v>
      </c>
      <c r="X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3915.1800000000003</v>
      </c>
      <c r="Y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3635.31</v>
      </c>
    </row>
    <row r="323" spans="1:25" x14ac:dyDescent="0.2">
      <c r="A323" s="76">
        <f t="shared" si="13"/>
        <v>43231</v>
      </c>
      <c r="B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3598.98</v>
      </c>
      <c r="C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3644.53</v>
      </c>
      <c r="D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3660.5</v>
      </c>
      <c r="E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3678.3500000000004</v>
      </c>
      <c r="F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3727.16</v>
      </c>
      <c r="G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3752.92</v>
      </c>
      <c r="H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3749.44</v>
      </c>
      <c r="I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3593.71</v>
      </c>
      <c r="J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3665.58</v>
      </c>
      <c r="K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3618.57</v>
      </c>
      <c r="L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3604.1000000000004</v>
      </c>
      <c r="M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3602.41</v>
      </c>
      <c r="N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3602.9700000000003</v>
      </c>
      <c r="O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3603.85</v>
      </c>
      <c r="P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3602.58</v>
      </c>
      <c r="Q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3602.25</v>
      </c>
      <c r="R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3603.3</v>
      </c>
      <c r="S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3602.75</v>
      </c>
      <c r="T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3603.15</v>
      </c>
      <c r="U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3625.9300000000003</v>
      </c>
      <c r="V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3610.83</v>
      </c>
      <c r="W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3625.45</v>
      </c>
      <c r="X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3914.82</v>
      </c>
      <c r="Y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3628.16</v>
      </c>
    </row>
    <row r="324" spans="1:25" x14ac:dyDescent="0.2">
      <c r="A324" s="76">
        <f t="shared" si="13"/>
        <v>43232</v>
      </c>
      <c r="B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3600.79</v>
      </c>
      <c r="C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3645.3500000000004</v>
      </c>
      <c r="D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3664.4300000000003</v>
      </c>
      <c r="E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3694.15</v>
      </c>
      <c r="F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3726.99</v>
      </c>
      <c r="G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3727.51</v>
      </c>
      <c r="H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4009.67</v>
      </c>
      <c r="I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3642.4900000000002</v>
      </c>
      <c r="J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3841.5</v>
      </c>
      <c r="K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3719.2200000000003</v>
      </c>
      <c r="L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3667.77</v>
      </c>
      <c r="M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3667.7200000000003</v>
      </c>
      <c r="N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3668.37</v>
      </c>
      <c r="O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3720.95</v>
      </c>
      <c r="P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3720.46</v>
      </c>
      <c r="Q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3720.76</v>
      </c>
      <c r="R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3781.01</v>
      </c>
      <c r="S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3722.49</v>
      </c>
      <c r="T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3669.19</v>
      </c>
      <c r="U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3649.8</v>
      </c>
      <c r="V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3625.9700000000003</v>
      </c>
      <c r="W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3624.71</v>
      </c>
      <c r="X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4040.4000000000005</v>
      </c>
      <c r="Y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3616.66</v>
      </c>
    </row>
    <row r="325" spans="1:25" x14ac:dyDescent="0.2">
      <c r="A325" s="76">
        <f t="shared" si="13"/>
        <v>43233</v>
      </c>
      <c r="B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3602.75</v>
      </c>
      <c r="C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3642.95</v>
      </c>
      <c r="D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3662.2200000000003</v>
      </c>
      <c r="E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3695.59</v>
      </c>
      <c r="F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3728.42</v>
      </c>
      <c r="G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3728.48</v>
      </c>
      <c r="H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4014.32</v>
      </c>
      <c r="I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3645.54</v>
      </c>
      <c r="J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3842.66</v>
      </c>
      <c r="K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3781.15</v>
      </c>
      <c r="L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3700.3</v>
      </c>
      <c r="M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3700.23</v>
      </c>
      <c r="N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3721.86</v>
      </c>
      <c r="O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3780.44</v>
      </c>
      <c r="P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3780.54</v>
      </c>
      <c r="Q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3781.71</v>
      </c>
      <c r="R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3849.19</v>
      </c>
      <c r="S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3783.1400000000003</v>
      </c>
      <c r="T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3722.94</v>
      </c>
      <c r="U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3726.3</v>
      </c>
      <c r="V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3628.2</v>
      </c>
      <c r="W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3645.94</v>
      </c>
      <c r="X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4041.45</v>
      </c>
      <c r="Y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3643.2200000000003</v>
      </c>
    </row>
    <row r="326" spans="1:25" x14ac:dyDescent="0.2">
      <c r="A326" s="76">
        <f t="shared" si="13"/>
        <v>43234</v>
      </c>
      <c r="B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3603.9300000000003</v>
      </c>
      <c r="C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3617.79</v>
      </c>
      <c r="D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3666.07</v>
      </c>
      <c r="E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3697.2799999999997</v>
      </c>
      <c r="F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3731.42</v>
      </c>
      <c r="G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3753.62</v>
      </c>
      <c r="H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3755.08</v>
      </c>
      <c r="I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3592.09</v>
      </c>
      <c r="J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3721.17</v>
      </c>
      <c r="K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3605.84</v>
      </c>
      <c r="L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3646.1000000000004</v>
      </c>
      <c r="M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3641.44</v>
      </c>
      <c r="N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3594.26</v>
      </c>
      <c r="O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3586.7200000000003</v>
      </c>
      <c r="P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3603.35</v>
      </c>
      <c r="Q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3604.1000000000004</v>
      </c>
      <c r="R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3607.78</v>
      </c>
      <c r="S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3626.9700000000003</v>
      </c>
      <c r="T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3609.79</v>
      </c>
      <c r="U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3639.53</v>
      </c>
      <c r="V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3647.34</v>
      </c>
      <c r="W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3644.07</v>
      </c>
      <c r="X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3927.6800000000003</v>
      </c>
      <c r="Y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3613.49</v>
      </c>
    </row>
    <row r="327" spans="1:25" x14ac:dyDescent="0.2">
      <c r="A327" s="76">
        <f t="shared" si="13"/>
        <v>43235</v>
      </c>
      <c r="B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3598.85</v>
      </c>
      <c r="C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3612.67</v>
      </c>
      <c r="D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3661.21</v>
      </c>
      <c r="E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3692.54</v>
      </c>
      <c r="F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3727.3</v>
      </c>
      <c r="G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3752.75</v>
      </c>
      <c r="H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3756.59</v>
      </c>
      <c r="I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3588.01</v>
      </c>
      <c r="J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3720.03</v>
      </c>
      <c r="K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3603.11</v>
      </c>
      <c r="L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3634.13</v>
      </c>
      <c r="M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3635</v>
      </c>
      <c r="N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3592.9700000000003</v>
      </c>
      <c r="O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3585.62</v>
      </c>
      <c r="P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3601.83</v>
      </c>
      <c r="Q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3603.02</v>
      </c>
      <c r="R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3606.51</v>
      </c>
      <c r="S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3625.42</v>
      </c>
      <c r="T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3608.3900000000003</v>
      </c>
      <c r="U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3637.29</v>
      </c>
      <c r="V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</v>
      </c>
      <c r="W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3641.69</v>
      </c>
      <c r="X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3923.08</v>
      </c>
      <c r="Y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3627.1400000000003</v>
      </c>
    </row>
    <row r="328" spans="1:25" x14ac:dyDescent="0.2">
      <c r="A328" s="76">
        <f t="shared" si="13"/>
        <v>43236</v>
      </c>
      <c r="B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3601.3900000000003</v>
      </c>
      <c r="C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3615.71</v>
      </c>
      <c r="D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3661.07</v>
      </c>
      <c r="E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3639.86</v>
      </c>
      <c r="F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3692.9300000000003</v>
      </c>
      <c r="G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3695.4</v>
      </c>
      <c r="H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3644.96</v>
      </c>
      <c r="I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3646.35</v>
      </c>
      <c r="J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3669.8900000000003</v>
      </c>
      <c r="K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3587.52</v>
      </c>
      <c r="L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3638.19</v>
      </c>
      <c r="M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3644.65</v>
      </c>
      <c r="N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3595.92</v>
      </c>
      <c r="O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3596.05</v>
      </c>
      <c r="P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3596.06</v>
      </c>
      <c r="Q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3596.17</v>
      </c>
      <c r="R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3596.04</v>
      </c>
      <c r="S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3595.86</v>
      </c>
      <c r="T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3594.9</v>
      </c>
      <c r="U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3602.2</v>
      </c>
      <c r="V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3606.9</v>
      </c>
      <c r="W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3642.4700000000003</v>
      </c>
      <c r="X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3865.3</v>
      </c>
      <c r="Y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3685.77</v>
      </c>
    </row>
    <row r="329" spans="1:25" x14ac:dyDescent="0.2">
      <c r="A329" s="76">
        <f t="shared" si="13"/>
        <v>43237</v>
      </c>
      <c r="B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3588.8900000000003</v>
      </c>
      <c r="C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3596.01</v>
      </c>
      <c r="D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3599.79</v>
      </c>
      <c r="E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3597.53</v>
      </c>
      <c r="F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3601.04</v>
      </c>
      <c r="G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3613.3</v>
      </c>
      <c r="H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3642.95</v>
      </c>
      <c r="I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3713.91</v>
      </c>
      <c r="J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3624.04</v>
      </c>
      <c r="K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3606.81</v>
      </c>
      <c r="L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3600.21</v>
      </c>
      <c r="M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3597.2400000000002</v>
      </c>
      <c r="N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3605.4</v>
      </c>
      <c r="O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3606.34</v>
      </c>
      <c r="P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3605.37</v>
      </c>
      <c r="Q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3608.26</v>
      </c>
      <c r="R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3613.7400000000002</v>
      </c>
      <c r="S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3611.58</v>
      </c>
      <c r="T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3608.52</v>
      </c>
      <c r="U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3640.16</v>
      </c>
      <c r="V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3648.27</v>
      </c>
      <c r="W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3646.25</v>
      </c>
      <c r="X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3740.24</v>
      </c>
      <c r="Y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3655.37</v>
      </c>
    </row>
    <row r="330" spans="1:25" x14ac:dyDescent="0.2">
      <c r="A330" s="76">
        <f t="shared" si="13"/>
        <v>43238</v>
      </c>
      <c r="B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3586.61</v>
      </c>
      <c r="C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3617.3</v>
      </c>
      <c r="D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3643.41</v>
      </c>
      <c r="E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3612.09</v>
      </c>
      <c r="F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3679.51</v>
      </c>
      <c r="G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3694.3</v>
      </c>
      <c r="H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3645.16</v>
      </c>
      <c r="I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3644.28</v>
      </c>
      <c r="J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3669.9</v>
      </c>
      <c r="K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3605.08</v>
      </c>
      <c r="L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3604.8900000000003</v>
      </c>
      <c r="M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3604.69</v>
      </c>
      <c r="N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3604.27</v>
      </c>
      <c r="O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3604.13</v>
      </c>
      <c r="P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3604.23</v>
      </c>
      <c r="Q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3605.4</v>
      </c>
      <c r="R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3609.29</v>
      </c>
      <c r="S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3675.94</v>
      </c>
      <c r="T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3674.69</v>
      </c>
      <c r="U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3732.84</v>
      </c>
      <c r="V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3632.71</v>
      </c>
      <c r="W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3636.08</v>
      </c>
      <c r="X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3823.4300000000003</v>
      </c>
      <c r="Y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3655.78</v>
      </c>
    </row>
    <row r="331" spans="1:25" x14ac:dyDescent="0.2">
      <c r="A331" s="76">
        <f t="shared" si="13"/>
        <v>43239</v>
      </c>
      <c r="B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3604.54</v>
      </c>
      <c r="C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3650.78</v>
      </c>
      <c r="D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3701.13</v>
      </c>
      <c r="E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3699.37</v>
      </c>
      <c r="F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3758.2200000000003</v>
      </c>
      <c r="G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3756.04</v>
      </c>
      <c r="H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3758.45</v>
      </c>
      <c r="I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3646.7200000000003</v>
      </c>
      <c r="J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3724.41</v>
      </c>
      <c r="K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3724.71</v>
      </c>
      <c r="L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3723.9300000000003</v>
      </c>
      <c r="M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3724.04</v>
      </c>
      <c r="N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3723.79</v>
      </c>
      <c r="O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3723.65</v>
      </c>
      <c r="P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3725.01</v>
      </c>
      <c r="Q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3728.63</v>
      </c>
      <c r="R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3787.32</v>
      </c>
      <c r="S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3785.05</v>
      </c>
      <c r="T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3786.69</v>
      </c>
      <c r="U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3991.2200000000003</v>
      </c>
      <c r="V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3631.36</v>
      </c>
      <c r="W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3633.7200000000003</v>
      </c>
      <c r="X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4046.29</v>
      </c>
      <c r="Y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3600.51</v>
      </c>
    </row>
    <row r="332" spans="1:25" x14ac:dyDescent="0.2">
      <c r="A332" s="76">
        <f t="shared" si="13"/>
        <v>43240</v>
      </c>
      <c r="B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3610.31</v>
      </c>
      <c r="C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3647.57</v>
      </c>
      <c r="D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3698.2</v>
      </c>
      <c r="E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3697.51</v>
      </c>
      <c r="F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3752.33</v>
      </c>
      <c r="G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3750.08</v>
      </c>
      <c r="H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3954.24</v>
      </c>
      <c r="I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3699.27</v>
      </c>
      <c r="J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3917.42</v>
      </c>
      <c r="K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3782.88</v>
      </c>
      <c r="L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3724.7799999999997</v>
      </c>
      <c r="M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3724.6800000000003</v>
      </c>
      <c r="N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3746.75</v>
      </c>
      <c r="O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3782.91</v>
      </c>
      <c r="P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3784.62</v>
      </c>
      <c r="Q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3827.32</v>
      </c>
      <c r="R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3825.82</v>
      </c>
      <c r="S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3787.88</v>
      </c>
      <c r="T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3788.34</v>
      </c>
      <c r="U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3988.2</v>
      </c>
      <c r="V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3628.25</v>
      </c>
      <c r="W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3652.58</v>
      </c>
      <c r="X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3991.8</v>
      </c>
      <c r="Y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3616.1000000000004</v>
      </c>
    </row>
    <row r="333" spans="1:25" x14ac:dyDescent="0.2">
      <c r="A333" s="76">
        <f t="shared" si="13"/>
        <v>43241</v>
      </c>
      <c r="B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3589.37</v>
      </c>
      <c r="C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3612.08</v>
      </c>
      <c r="D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3641.69</v>
      </c>
      <c r="E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3660.06</v>
      </c>
      <c r="F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3750.54</v>
      </c>
      <c r="G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3753.07</v>
      </c>
      <c r="H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3697.21</v>
      </c>
      <c r="I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3619.33</v>
      </c>
      <c r="J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3722.17</v>
      </c>
      <c r="K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3606.26</v>
      </c>
      <c r="L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3605.99</v>
      </c>
      <c r="M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3604.94</v>
      </c>
      <c r="N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3602.7</v>
      </c>
      <c r="O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3602.9</v>
      </c>
      <c r="P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3603.25</v>
      </c>
      <c r="Q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3603.04</v>
      </c>
      <c r="R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3618.21</v>
      </c>
      <c r="S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3666.17</v>
      </c>
      <c r="T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3665.29</v>
      </c>
      <c r="U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3805.38</v>
      </c>
      <c r="V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3622.17</v>
      </c>
      <c r="W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3622.48</v>
      </c>
      <c r="X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3897.96</v>
      </c>
      <c r="Y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3572.56</v>
      </c>
    </row>
    <row r="334" spans="1:25" x14ac:dyDescent="0.2">
      <c r="A334" s="76">
        <f t="shared" si="13"/>
        <v>43242</v>
      </c>
      <c r="B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3590.17</v>
      </c>
      <c r="C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3606.16</v>
      </c>
      <c r="D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3634.35</v>
      </c>
      <c r="E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3678.73</v>
      </c>
      <c r="F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3732.71</v>
      </c>
      <c r="G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3688.55</v>
      </c>
      <c r="H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3707.27</v>
      </c>
      <c r="I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3636.23</v>
      </c>
      <c r="J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3663.95</v>
      </c>
      <c r="K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3620.16</v>
      </c>
      <c r="L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3602.24</v>
      </c>
      <c r="M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3601.5</v>
      </c>
      <c r="N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3600.4700000000003</v>
      </c>
      <c r="O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3600.46</v>
      </c>
      <c r="P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3600.62</v>
      </c>
      <c r="Q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3601.3900000000003</v>
      </c>
      <c r="R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3600.8900000000003</v>
      </c>
      <c r="S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3599.87</v>
      </c>
      <c r="T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3617.01</v>
      </c>
      <c r="U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3796.57</v>
      </c>
      <c r="V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3614.66</v>
      </c>
      <c r="W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3621.5</v>
      </c>
      <c r="X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3901.3</v>
      </c>
      <c r="Y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3602.94</v>
      </c>
    </row>
    <row r="335" spans="1:25" x14ac:dyDescent="0.2">
      <c r="A335" s="76">
        <f t="shared" si="13"/>
        <v>43243</v>
      </c>
      <c r="B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3585.0299999999997</v>
      </c>
      <c r="C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3610.01</v>
      </c>
      <c r="D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3689.11</v>
      </c>
      <c r="E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3723.6000000000004</v>
      </c>
      <c r="F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3851.08</v>
      </c>
      <c r="G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3808.0200000000004</v>
      </c>
      <c r="H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3703.77</v>
      </c>
      <c r="I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3636.13</v>
      </c>
      <c r="J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3663.34</v>
      </c>
      <c r="K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3626.62</v>
      </c>
      <c r="L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3609.15</v>
      </c>
      <c r="M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3608.12</v>
      </c>
      <c r="N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3607.91</v>
      </c>
      <c r="O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3608.8500000000004</v>
      </c>
      <c r="P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3608.62</v>
      </c>
      <c r="Q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3609.91</v>
      </c>
      <c r="R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3608.03</v>
      </c>
      <c r="S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3606.71</v>
      </c>
      <c r="T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3607.26</v>
      </c>
      <c r="U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3648.2</v>
      </c>
      <c r="V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3642.27</v>
      </c>
      <c r="W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3651.7400000000002</v>
      </c>
      <c r="X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3919.5600000000004</v>
      </c>
      <c r="Y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3629.1000000000004</v>
      </c>
    </row>
    <row r="336" spans="1:25" x14ac:dyDescent="0.2">
      <c r="A336" s="76">
        <f t="shared" si="13"/>
        <v>43244</v>
      </c>
      <c r="B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3593.07</v>
      </c>
      <c r="C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3618.87</v>
      </c>
      <c r="D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3688.62</v>
      </c>
      <c r="E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3720.19</v>
      </c>
      <c r="F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3742.48</v>
      </c>
      <c r="G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3744.94</v>
      </c>
      <c r="H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3708.23</v>
      </c>
      <c r="I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3585.56</v>
      </c>
      <c r="J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3666.48</v>
      </c>
      <c r="K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3610.62</v>
      </c>
      <c r="L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3610.9</v>
      </c>
      <c r="M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3610.2200000000003</v>
      </c>
      <c r="N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3627.15</v>
      </c>
      <c r="O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3609.36</v>
      </c>
      <c r="P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3609.4300000000003</v>
      </c>
      <c r="Q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3609.76</v>
      </c>
      <c r="R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3605.17</v>
      </c>
      <c r="S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3620.19</v>
      </c>
      <c r="T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3619.3900000000003</v>
      </c>
      <c r="U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3765.4700000000003</v>
      </c>
      <c r="V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3622.06</v>
      </c>
      <c r="W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3636.12</v>
      </c>
      <c r="X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3907.29</v>
      </c>
      <c r="Y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3620.41</v>
      </c>
    </row>
    <row r="337" spans="1:25" x14ac:dyDescent="0.2">
      <c r="A337" s="76">
        <f t="shared" si="13"/>
        <v>43245</v>
      </c>
      <c r="B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3593.21</v>
      </c>
      <c r="C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3617.88</v>
      </c>
      <c r="D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3687.75</v>
      </c>
      <c r="E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3721.75</v>
      </c>
      <c r="F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3745.6400000000003</v>
      </c>
      <c r="G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3747.3900000000003</v>
      </c>
      <c r="H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3712.3500000000004</v>
      </c>
      <c r="I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3589.6000000000004</v>
      </c>
      <c r="J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3670.26</v>
      </c>
      <c r="K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3608.36</v>
      </c>
      <c r="L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3591.38</v>
      </c>
      <c r="M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3590.76</v>
      </c>
      <c r="N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3607.15</v>
      </c>
      <c r="O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3607.48</v>
      </c>
      <c r="P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3607.48</v>
      </c>
      <c r="Q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3607.8100000000004</v>
      </c>
      <c r="R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3606.7000000000003</v>
      </c>
      <c r="S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3623.1400000000003</v>
      </c>
      <c r="T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3619.4500000000003</v>
      </c>
      <c r="U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3765.4</v>
      </c>
      <c r="V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3602.1</v>
      </c>
      <c r="W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3623.53</v>
      </c>
      <c r="X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3909.57</v>
      </c>
      <c r="Y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3641.85</v>
      </c>
    </row>
    <row r="338" spans="1:25" x14ac:dyDescent="0.2">
      <c r="A338" s="76">
        <f t="shared" si="13"/>
        <v>43246</v>
      </c>
      <c r="B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3596.44</v>
      </c>
      <c r="C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3642.19</v>
      </c>
      <c r="D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3692.87</v>
      </c>
      <c r="E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3727.3900000000003</v>
      </c>
      <c r="F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3772.1800000000003</v>
      </c>
      <c r="G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3773.28</v>
      </c>
      <c r="H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3747.98</v>
      </c>
      <c r="I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3586.89</v>
      </c>
      <c r="J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3774.17</v>
      </c>
      <c r="K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3618.79</v>
      </c>
      <c r="L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3618.84</v>
      </c>
      <c r="M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3618.79</v>
      </c>
      <c r="N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3666.1800000000003</v>
      </c>
      <c r="O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3666.13</v>
      </c>
      <c r="P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3665.75</v>
      </c>
      <c r="Q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3665.63</v>
      </c>
      <c r="R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3665.46</v>
      </c>
      <c r="S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3618.08</v>
      </c>
      <c r="T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3617.76</v>
      </c>
      <c r="U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3762.96</v>
      </c>
      <c r="V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3603.2</v>
      </c>
      <c r="W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3627.66</v>
      </c>
      <c r="X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4023.9800000000005</v>
      </c>
      <c r="Y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3624.9700000000003</v>
      </c>
    </row>
    <row r="339" spans="1:25" x14ac:dyDescent="0.2">
      <c r="A339" s="76">
        <f t="shared" si="13"/>
        <v>43247</v>
      </c>
      <c r="B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3604.31</v>
      </c>
      <c r="C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3648.5600000000004</v>
      </c>
      <c r="D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3698.29</v>
      </c>
      <c r="E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3732.57</v>
      </c>
      <c r="F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3778.33</v>
      </c>
      <c r="G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3817.75</v>
      </c>
      <c r="H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4012.82</v>
      </c>
      <c r="I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3751.3199999999997</v>
      </c>
      <c r="J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3910.0299999999997</v>
      </c>
      <c r="K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3718.29</v>
      </c>
      <c r="L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3668.05</v>
      </c>
      <c r="M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3668.15</v>
      </c>
      <c r="N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3698.7400000000002</v>
      </c>
      <c r="O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3698.83</v>
      </c>
      <c r="P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3720.11</v>
      </c>
      <c r="Q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3720.04</v>
      </c>
      <c r="R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3668.03</v>
      </c>
      <c r="S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3666.94</v>
      </c>
      <c r="T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3666.5</v>
      </c>
      <c r="U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3801.86</v>
      </c>
      <c r="V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3628.27</v>
      </c>
      <c r="W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3639.6000000000004</v>
      </c>
      <c r="X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4038.53</v>
      </c>
      <c r="Y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3619.95</v>
      </c>
    </row>
    <row r="340" spans="1:25" x14ac:dyDescent="0.2">
      <c r="A340" s="76">
        <f t="shared" si="13"/>
        <v>43248</v>
      </c>
      <c r="B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3590.9900000000002</v>
      </c>
      <c r="C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3644.8</v>
      </c>
      <c r="D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3664.27</v>
      </c>
      <c r="E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3662.3500000000004</v>
      </c>
      <c r="F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3777.15</v>
      </c>
      <c r="G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3776.6800000000003</v>
      </c>
      <c r="H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3696.26</v>
      </c>
      <c r="I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3606.54</v>
      </c>
      <c r="J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3660.19</v>
      </c>
      <c r="K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3591.79</v>
      </c>
      <c r="L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3593.74</v>
      </c>
      <c r="M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3593.84</v>
      </c>
      <c r="N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3594.4</v>
      </c>
      <c r="O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3595.87</v>
      </c>
      <c r="P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3595.87</v>
      </c>
      <c r="Q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3596.65</v>
      </c>
      <c r="R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3595.92</v>
      </c>
      <c r="S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3593.52</v>
      </c>
      <c r="T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3597.32</v>
      </c>
      <c r="U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3760.5200000000004</v>
      </c>
      <c r="V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3624.32</v>
      </c>
      <c r="W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3624.89</v>
      </c>
      <c r="X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3986.86</v>
      </c>
      <c r="Y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3617.77</v>
      </c>
    </row>
    <row r="341" spans="1:25" x14ac:dyDescent="0.2">
      <c r="A341" s="76">
        <f t="shared" si="13"/>
        <v>43249</v>
      </c>
      <c r="B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3587.02</v>
      </c>
      <c r="C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3640.61</v>
      </c>
      <c r="D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3659.84</v>
      </c>
      <c r="E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3657.4700000000003</v>
      </c>
      <c r="F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3757.16</v>
      </c>
      <c r="G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3774.57</v>
      </c>
      <c r="H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3693.63</v>
      </c>
      <c r="I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3623.9900000000002</v>
      </c>
      <c r="J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3617.79</v>
      </c>
      <c r="K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3596.86</v>
      </c>
      <c r="L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3624.1800000000003</v>
      </c>
      <c r="M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3638.15</v>
      </c>
      <c r="N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3621.37</v>
      </c>
      <c r="O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3638.06</v>
      </c>
      <c r="P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3620.61</v>
      </c>
      <c r="Q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3628.92</v>
      </c>
      <c r="R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3605.65</v>
      </c>
      <c r="S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3601.46</v>
      </c>
      <c r="T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3600.78</v>
      </c>
      <c r="U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3769.3500000000004</v>
      </c>
      <c r="V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3622.23</v>
      </c>
      <c r="W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3620.49</v>
      </c>
      <c r="X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3980.75</v>
      </c>
      <c r="Y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3635.9</v>
      </c>
    </row>
    <row r="342" spans="1:25" x14ac:dyDescent="0.2">
      <c r="A342" s="76">
        <f t="shared" si="13"/>
        <v>43250</v>
      </c>
      <c r="B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3583.6800000000003</v>
      </c>
      <c r="C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3612.07</v>
      </c>
      <c r="D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3659.78</v>
      </c>
      <c r="E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3656.25</v>
      </c>
      <c r="F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3720.4</v>
      </c>
      <c r="G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3745.23</v>
      </c>
      <c r="H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3695.25</v>
      </c>
      <c r="I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3591.2</v>
      </c>
      <c r="J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3662.53</v>
      </c>
      <c r="K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3598.88</v>
      </c>
      <c r="L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3601.98</v>
      </c>
      <c r="M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3601.6400000000003</v>
      </c>
      <c r="N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3601.23</v>
      </c>
      <c r="O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3601.9300000000003</v>
      </c>
      <c r="P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3601.36</v>
      </c>
      <c r="Q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3602.2</v>
      </c>
      <c r="R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3600.96</v>
      </c>
      <c r="S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3601.36</v>
      </c>
      <c r="T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3618.79</v>
      </c>
      <c r="U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3766.21</v>
      </c>
      <c r="V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3625.7200000000003</v>
      </c>
      <c r="W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3622.1400000000003</v>
      </c>
      <c r="X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3976.6800000000003</v>
      </c>
      <c r="Y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3634.7000000000003</v>
      </c>
    </row>
    <row r="343" spans="1:25" x14ac:dyDescent="0.2">
      <c r="A343" s="76">
        <f t="shared" si="13"/>
        <v>43251</v>
      </c>
      <c r="B343" s="129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3586.4</v>
      </c>
      <c r="C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3612.52</v>
      </c>
      <c r="D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3660.55</v>
      </c>
      <c r="E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3659.8900000000003</v>
      </c>
      <c r="F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3725.2200000000003</v>
      </c>
      <c r="G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3751.86</v>
      </c>
      <c r="H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3696.58</v>
      </c>
      <c r="I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3584.96</v>
      </c>
      <c r="J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3663.45</v>
      </c>
      <c r="K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3587.87</v>
      </c>
      <c r="L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3617.85</v>
      </c>
      <c r="M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3617.65</v>
      </c>
      <c r="N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3591.9</v>
      </c>
      <c r="O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3598.4700000000003</v>
      </c>
      <c r="P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3600.84</v>
      </c>
      <c r="Q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3601.83</v>
      </c>
      <c r="R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3602.4300000000003</v>
      </c>
      <c r="S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3601.8900000000003</v>
      </c>
      <c r="T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3619.16</v>
      </c>
      <c r="U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3766.8500000000004</v>
      </c>
      <c r="V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3627.36</v>
      </c>
      <c r="W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3623.86</v>
      </c>
      <c r="X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3845.9</v>
      </c>
      <c r="Y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3684.2</v>
      </c>
    </row>
    <row r="345" spans="1:25" x14ac:dyDescent="0.25">
      <c r="A345" s="83" t="s">
        <v>150</v>
      </c>
    </row>
    <row r="346" spans="1:25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5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5" ht="12.75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6">
        <f t="shared" ref="A350:A378" si="14">A313</f>
        <v>43221</v>
      </c>
      <c r="B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3663.71</v>
      </c>
      <c r="C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3601.71</v>
      </c>
      <c r="D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3601.11</v>
      </c>
      <c r="E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3600.55</v>
      </c>
      <c r="F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3600.7</v>
      </c>
      <c r="G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3600.17</v>
      </c>
      <c r="H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3598.51</v>
      </c>
      <c r="I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3667.66</v>
      </c>
      <c r="J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3611.37</v>
      </c>
      <c r="K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3610.86</v>
      </c>
      <c r="L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3610.54</v>
      </c>
      <c r="M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3611.02</v>
      </c>
      <c r="N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3609.6800000000003</v>
      </c>
      <c r="O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3608.87</v>
      </c>
      <c r="P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3612.5</v>
      </c>
      <c r="Q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3611.23</v>
      </c>
      <c r="R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3611.51</v>
      </c>
      <c r="S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3610.59</v>
      </c>
      <c r="T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3614.38</v>
      </c>
      <c r="U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3636.62</v>
      </c>
      <c r="V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3639.11</v>
      </c>
      <c r="W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3620.0600000000004</v>
      </c>
      <c r="X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3763.87</v>
      </c>
      <c r="Y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3755.26</v>
      </c>
    </row>
    <row r="351" spans="1:25" x14ac:dyDescent="0.2">
      <c r="A351" s="76">
        <f t="shared" si="14"/>
        <v>43222</v>
      </c>
      <c r="B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3665.04</v>
      </c>
      <c r="C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3600.54</v>
      </c>
      <c r="D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3590.92</v>
      </c>
      <c r="E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3599.9900000000002</v>
      </c>
      <c r="F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3599.84</v>
      </c>
      <c r="G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3598.34</v>
      </c>
      <c r="H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3592.53</v>
      </c>
      <c r="I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3668.8500000000004</v>
      </c>
      <c r="J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3611.1800000000003</v>
      </c>
      <c r="K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3612.03</v>
      </c>
      <c r="L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3611.63</v>
      </c>
      <c r="M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3610.5600000000004</v>
      </c>
      <c r="N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3610.4700000000003</v>
      </c>
      <c r="O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3610.01</v>
      </c>
      <c r="P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3615.03</v>
      </c>
      <c r="Q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3614.08</v>
      </c>
      <c r="R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3613.19</v>
      </c>
      <c r="S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3611.96</v>
      </c>
      <c r="T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3615.04</v>
      </c>
      <c r="U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3638.8900000000003</v>
      </c>
      <c r="V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3643.86</v>
      </c>
      <c r="W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3621.71</v>
      </c>
      <c r="X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3770.16</v>
      </c>
      <c r="Y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3732.3500000000004</v>
      </c>
    </row>
    <row r="352" spans="1:25" x14ac:dyDescent="0.2">
      <c r="A352" s="76">
        <f t="shared" si="14"/>
        <v>43223</v>
      </c>
      <c r="B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3678.78</v>
      </c>
      <c r="C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3590.66</v>
      </c>
      <c r="D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3590.13</v>
      </c>
      <c r="E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3590.17</v>
      </c>
      <c r="F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3590.25</v>
      </c>
      <c r="G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3598.53</v>
      </c>
      <c r="H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3582.16</v>
      </c>
      <c r="I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3673.76</v>
      </c>
      <c r="J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3590.07</v>
      </c>
      <c r="K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3590.51</v>
      </c>
      <c r="L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3590.4</v>
      </c>
      <c r="M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3590.27</v>
      </c>
      <c r="N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3589.4300000000003</v>
      </c>
      <c r="O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3590.0600000000004</v>
      </c>
      <c r="P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3595.07</v>
      </c>
      <c r="Q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3595.84</v>
      </c>
      <c r="R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3594.62</v>
      </c>
      <c r="S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3594.54</v>
      </c>
      <c r="T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3613.73</v>
      </c>
      <c r="U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3624.94</v>
      </c>
      <c r="V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3627.03</v>
      </c>
      <c r="W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3622.69</v>
      </c>
      <c r="X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3629.42</v>
      </c>
      <c r="Y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3637.65</v>
      </c>
    </row>
    <row r="353" spans="1:25" x14ac:dyDescent="0.2">
      <c r="A353" s="76">
        <f t="shared" si="14"/>
        <v>43224</v>
      </c>
      <c r="B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3585.87</v>
      </c>
      <c r="C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3628.69</v>
      </c>
      <c r="D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3677.73</v>
      </c>
      <c r="E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3676.1400000000003</v>
      </c>
      <c r="F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3733.8</v>
      </c>
      <c r="G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3799.55</v>
      </c>
      <c r="H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3993.13</v>
      </c>
      <c r="I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3738.58</v>
      </c>
      <c r="J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3827.34</v>
      </c>
      <c r="K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3705.09</v>
      </c>
      <c r="L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3589.16</v>
      </c>
      <c r="M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3589.09</v>
      </c>
      <c r="N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3588.57</v>
      </c>
      <c r="O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3606.32</v>
      </c>
      <c r="P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3609.15</v>
      </c>
      <c r="Q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3655.56</v>
      </c>
      <c r="R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3655.9300000000003</v>
      </c>
      <c r="S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3655.46</v>
      </c>
      <c r="T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3709.41</v>
      </c>
      <c r="U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3716.6000000000004</v>
      </c>
      <c r="V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3614.6000000000004</v>
      </c>
      <c r="W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3615.98</v>
      </c>
      <c r="X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3797.67</v>
      </c>
      <c r="Y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3609.42</v>
      </c>
    </row>
    <row r="354" spans="1:25" x14ac:dyDescent="0.2">
      <c r="A354" s="76">
        <f t="shared" si="14"/>
        <v>43225</v>
      </c>
      <c r="B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3582.5600000000004</v>
      </c>
      <c r="C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3609.45</v>
      </c>
      <c r="D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3648.2200000000003</v>
      </c>
      <c r="E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3679.54</v>
      </c>
      <c r="F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3713</v>
      </c>
      <c r="G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3733</v>
      </c>
      <c r="H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3733.5600000000004</v>
      </c>
      <c r="I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3592.2</v>
      </c>
      <c r="J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3777.61</v>
      </c>
      <c r="K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3765.3100000000004</v>
      </c>
      <c r="L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3707.23</v>
      </c>
      <c r="M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3764.7799999999997</v>
      </c>
      <c r="N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3764.6000000000004</v>
      </c>
      <c r="O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3763.5200000000004</v>
      </c>
      <c r="P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3761.91</v>
      </c>
      <c r="Q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3763.61</v>
      </c>
      <c r="R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3763.62</v>
      </c>
      <c r="S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3761.54</v>
      </c>
      <c r="T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3761.42</v>
      </c>
      <c r="U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3762.48</v>
      </c>
      <c r="V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3609.6400000000003</v>
      </c>
      <c r="W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3635.2</v>
      </c>
      <c r="X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3893.8199999999997</v>
      </c>
      <c r="Y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3632.6</v>
      </c>
    </row>
    <row r="355" spans="1:25" x14ac:dyDescent="0.2">
      <c r="A355" s="76">
        <f t="shared" si="14"/>
        <v>43226</v>
      </c>
      <c r="B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3581.86</v>
      </c>
      <c r="C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3618.57</v>
      </c>
      <c r="D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3657.03</v>
      </c>
      <c r="E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3688.83</v>
      </c>
      <c r="F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3721.63</v>
      </c>
      <c r="G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3732.02</v>
      </c>
      <c r="H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3733.67</v>
      </c>
      <c r="I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3592.28</v>
      </c>
      <c r="J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3770.07</v>
      </c>
      <c r="K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3764.5299999999997</v>
      </c>
      <c r="L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3706.6400000000003</v>
      </c>
      <c r="M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3764.21</v>
      </c>
      <c r="N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3764.4300000000003</v>
      </c>
      <c r="O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3828.76</v>
      </c>
      <c r="P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3828.9300000000003</v>
      </c>
      <c r="Q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3802.17</v>
      </c>
      <c r="R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3802.15</v>
      </c>
      <c r="S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3801.83</v>
      </c>
      <c r="T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3799.0600000000004</v>
      </c>
      <c r="U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3796.49</v>
      </c>
      <c r="V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3609.7799999999997</v>
      </c>
      <c r="W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3707.35</v>
      </c>
      <c r="X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4013.2799999999997</v>
      </c>
      <c r="Y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3613.2200000000003</v>
      </c>
    </row>
    <row r="356" spans="1:25" x14ac:dyDescent="0.2">
      <c r="A356" s="76">
        <f t="shared" si="14"/>
        <v>43227</v>
      </c>
      <c r="B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3582.2200000000003</v>
      </c>
      <c r="C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3627.33</v>
      </c>
      <c r="D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3674.55</v>
      </c>
      <c r="E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3663.04</v>
      </c>
      <c r="F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3732.24</v>
      </c>
      <c r="G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3734.2200000000003</v>
      </c>
      <c r="H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3738.73</v>
      </c>
      <c r="I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3596.11</v>
      </c>
      <c r="J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3706.7200000000003</v>
      </c>
      <c r="K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3608.6400000000003</v>
      </c>
      <c r="L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3591.1800000000003</v>
      </c>
      <c r="M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3591.6000000000004</v>
      </c>
      <c r="N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3591.63</v>
      </c>
      <c r="O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3609.1800000000003</v>
      </c>
      <c r="P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3608.69</v>
      </c>
      <c r="Q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3608.9</v>
      </c>
      <c r="R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3608.24</v>
      </c>
      <c r="S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3652.84</v>
      </c>
      <c r="T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3606.38</v>
      </c>
      <c r="U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3714.04</v>
      </c>
      <c r="V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3615.41</v>
      </c>
      <c r="W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3615.7</v>
      </c>
      <c r="X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3796.3</v>
      </c>
      <c r="Y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3609.62</v>
      </c>
    </row>
    <row r="357" spans="1:25" x14ac:dyDescent="0.2">
      <c r="A357" s="76">
        <f t="shared" si="14"/>
        <v>43228</v>
      </c>
      <c r="B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3579.98</v>
      </c>
      <c r="C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3624.65</v>
      </c>
      <c r="D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3675.04</v>
      </c>
      <c r="E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3674.66</v>
      </c>
      <c r="F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3731.67</v>
      </c>
      <c r="G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3732.99</v>
      </c>
      <c r="H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3988.3900000000003</v>
      </c>
      <c r="I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3660.17</v>
      </c>
      <c r="J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3854.34</v>
      </c>
      <c r="K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3706.03</v>
      </c>
      <c r="L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3608.19</v>
      </c>
      <c r="M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3590.9</v>
      </c>
      <c r="N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3655.11</v>
      </c>
      <c r="O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3654.73</v>
      </c>
      <c r="P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3654.35</v>
      </c>
      <c r="Q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3653.71</v>
      </c>
      <c r="R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3652.78</v>
      </c>
      <c r="S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3650.95</v>
      </c>
      <c r="T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3650.27</v>
      </c>
      <c r="U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3706.44</v>
      </c>
      <c r="V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3584.7</v>
      </c>
      <c r="W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3610.8</v>
      </c>
      <c r="X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3894.1400000000003</v>
      </c>
      <c r="Y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3590.23</v>
      </c>
    </row>
    <row r="358" spans="1:25" x14ac:dyDescent="0.2">
      <c r="A358" s="76">
        <f t="shared" si="14"/>
        <v>43229</v>
      </c>
      <c r="B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3584.09</v>
      </c>
      <c r="C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3630.74</v>
      </c>
      <c r="D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3680.24</v>
      </c>
      <c r="E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3712.5299999999997</v>
      </c>
      <c r="F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3736.04</v>
      </c>
      <c r="G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3737.38</v>
      </c>
      <c r="H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3746.27</v>
      </c>
      <c r="I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3623.05</v>
      </c>
      <c r="J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3818.8100000000004</v>
      </c>
      <c r="K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3647.53</v>
      </c>
      <c r="L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3649.06</v>
      </c>
      <c r="M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3649.19</v>
      </c>
      <c r="N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3648.13</v>
      </c>
      <c r="O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3648.34</v>
      </c>
      <c r="P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3648.61</v>
      </c>
      <c r="Q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3648.27</v>
      </c>
      <c r="R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3646.94</v>
      </c>
      <c r="S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3646.34</v>
      </c>
      <c r="T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3647.25</v>
      </c>
      <c r="U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3701.91</v>
      </c>
      <c r="V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3607.27</v>
      </c>
      <c r="W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3606.83</v>
      </c>
      <c r="X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4007.5600000000004</v>
      </c>
      <c r="Y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3580.1800000000003</v>
      </c>
    </row>
    <row r="359" spans="1:25" x14ac:dyDescent="0.2">
      <c r="A359" s="76">
        <f t="shared" si="14"/>
        <v>43230</v>
      </c>
      <c r="B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3584.55</v>
      </c>
      <c r="C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3629.45</v>
      </c>
      <c r="D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3647.66</v>
      </c>
      <c r="E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3678.16</v>
      </c>
      <c r="F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3678.4900000000002</v>
      </c>
      <c r="G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3680.25</v>
      </c>
      <c r="H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3698.49</v>
      </c>
      <c r="I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3597.25</v>
      </c>
      <c r="J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3649.54</v>
      </c>
      <c r="K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3605.67</v>
      </c>
      <c r="L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3590.7799999999997</v>
      </c>
      <c r="M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3590.4</v>
      </c>
      <c r="N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3590.56</v>
      </c>
      <c r="O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3590.54</v>
      </c>
      <c r="P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3590.56</v>
      </c>
      <c r="Q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3590.46</v>
      </c>
      <c r="R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3589.25</v>
      </c>
      <c r="S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3652.33</v>
      </c>
      <c r="T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3605.46</v>
      </c>
      <c r="U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3712.12</v>
      </c>
      <c r="V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3599.3</v>
      </c>
      <c r="W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3611.4</v>
      </c>
      <c r="X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3895.6000000000004</v>
      </c>
      <c r="Y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3620.2</v>
      </c>
    </row>
    <row r="360" spans="1:25" x14ac:dyDescent="0.2">
      <c r="A360" s="76">
        <f t="shared" si="14"/>
        <v>43231</v>
      </c>
      <c r="B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3584.44</v>
      </c>
      <c r="C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3629.27</v>
      </c>
      <c r="D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3644.98</v>
      </c>
      <c r="E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3662.55</v>
      </c>
      <c r="F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3710.58</v>
      </c>
      <c r="G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3735.9300000000003</v>
      </c>
      <c r="H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3732.5</v>
      </c>
      <c r="I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3579.26</v>
      </c>
      <c r="J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3649.98</v>
      </c>
      <c r="K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3603.7200000000003</v>
      </c>
      <c r="L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3589.48</v>
      </c>
      <c r="M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3587.83</v>
      </c>
      <c r="N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3588.38</v>
      </c>
      <c r="O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3589.24</v>
      </c>
      <c r="P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3587.99</v>
      </c>
      <c r="Q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3587.67</v>
      </c>
      <c r="R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3588.7</v>
      </c>
      <c r="S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3588.16</v>
      </c>
      <c r="T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3588.55</v>
      </c>
      <c r="U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3610.9700000000003</v>
      </c>
      <c r="V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3596.11</v>
      </c>
      <c r="W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3610.49</v>
      </c>
      <c r="X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3895.24</v>
      </c>
      <c r="Y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3613.16</v>
      </c>
    </row>
    <row r="361" spans="1:25" x14ac:dyDescent="0.2">
      <c r="A361" s="76">
        <f t="shared" si="14"/>
        <v>43232</v>
      </c>
      <c r="B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3586.23</v>
      </c>
      <c r="C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3630.08</v>
      </c>
      <c r="D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3648.86</v>
      </c>
      <c r="E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3678.1</v>
      </c>
      <c r="F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3710.41</v>
      </c>
      <c r="G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3710.9300000000003</v>
      </c>
      <c r="H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3988.58</v>
      </c>
      <c r="I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3627.26</v>
      </c>
      <c r="J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3823.1000000000004</v>
      </c>
      <c r="K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3702.76</v>
      </c>
      <c r="L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3652.1400000000003</v>
      </c>
      <c r="M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3652.09</v>
      </c>
      <c r="N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3652.73</v>
      </c>
      <c r="O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3704.4700000000003</v>
      </c>
      <c r="P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3703.99</v>
      </c>
      <c r="Q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3704.28</v>
      </c>
      <c r="R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3763.5699999999997</v>
      </c>
      <c r="S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3705.99</v>
      </c>
      <c r="T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3653.54</v>
      </c>
      <c r="U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3634.45</v>
      </c>
      <c r="V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3611.01</v>
      </c>
      <c r="W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3609.77</v>
      </c>
      <c r="X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4018.82</v>
      </c>
      <c r="Y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3601.8500000000004</v>
      </c>
    </row>
    <row r="362" spans="1:25" x14ac:dyDescent="0.2">
      <c r="A362" s="76">
        <f t="shared" si="14"/>
        <v>43233</v>
      </c>
      <c r="B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3588.16</v>
      </c>
      <c r="C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3627.71</v>
      </c>
      <c r="D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3646.67</v>
      </c>
      <c r="E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3679.51</v>
      </c>
      <c r="F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3711.82</v>
      </c>
      <c r="G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3711.88</v>
      </c>
      <c r="H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3993.16</v>
      </c>
      <c r="I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3630.26</v>
      </c>
      <c r="J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3824.24</v>
      </c>
      <c r="K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3763.71</v>
      </c>
      <c r="L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3684.15</v>
      </c>
      <c r="M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3684.08</v>
      </c>
      <c r="N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3705.36</v>
      </c>
      <c r="O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3763.01</v>
      </c>
      <c r="P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3763.11</v>
      </c>
      <c r="Q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3764.26</v>
      </c>
      <c r="R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3830.66</v>
      </c>
      <c r="S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3765.67</v>
      </c>
      <c r="T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3706.4300000000003</v>
      </c>
      <c r="U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3709.7400000000002</v>
      </c>
      <c r="V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3613.2</v>
      </c>
      <c r="W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3630.65</v>
      </c>
      <c r="X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4019.8500000000004</v>
      </c>
      <c r="Y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3627.98</v>
      </c>
    </row>
    <row r="363" spans="1:25" x14ac:dyDescent="0.2">
      <c r="A363" s="76">
        <f t="shared" si="14"/>
        <v>43234</v>
      </c>
      <c r="B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3589.32</v>
      </c>
      <c r="C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3602.95</v>
      </c>
      <c r="D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3650.46</v>
      </c>
      <c r="E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3681.1800000000003</v>
      </c>
      <c r="F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3714.78</v>
      </c>
      <c r="G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3736.62</v>
      </c>
      <c r="H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3738.05</v>
      </c>
      <c r="I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3577.66</v>
      </c>
      <c r="J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3704.69</v>
      </c>
      <c r="K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3591.2</v>
      </c>
      <c r="L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3630.8100000000004</v>
      </c>
      <c r="M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3626.23</v>
      </c>
      <c r="N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3579.8</v>
      </c>
      <c r="O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3572.38</v>
      </c>
      <c r="P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3588.75</v>
      </c>
      <c r="Q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3589.48</v>
      </c>
      <c r="R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3593.11</v>
      </c>
      <c r="S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3611.9900000000002</v>
      </c>
      <c r="T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3595.08</v>
      </c>
      <c r="U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3624.3500000000004</v>
      </c>
      <c r="V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3632.04</v>
      </c>
      <c r="W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3628.82</v>
      </c>
      <c r="X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3907.91</v>
      </c>
      <c r="Y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3598.7200000000003</v>
      </c>
    </row>
    <row r="364" spans="1:25" x14ac:dyDescent="0.2">
      <c r="A364" s="76">
        <f t="shared" si="14"/>
        <v>43235</v>
      </c>
      <c r="B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3584.32</v>
      </c>
      <c r="C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3597.91</v>
      </c>
      <c r="D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3645.6800000000003</v>
      </c>
      <c r="E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3676.51</v>
      </c>
      <c r="F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3710.7200000000003</v>
      </c>
      <c r="G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3735.76</v>
      </c>
      <c r="H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3739.54</v>
      </c>
      <c r="I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3573.66</v>
      </c>
      <c r="J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3703.5600000000004</v>
      </c>
      <c r="K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3588.51</v>
      </c>
      <c r="L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3619.03</v>
      </c>
      <c r="M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3619.8900000000003</v>
      </c>
      <c r="N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3578.54</v>
      </c>
      <c r="O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3571.3</v>
      </c>
      <c r="P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3587.25</v>
      </c>
      <c r="Q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3588.4300000000003</v>
      </c>
      <c r="R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3591.86</v>
      </c>
      <c r="S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3610.4700000000003</v>
      </c>
      <c r="T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3593.71</v>
      </c>
      <c r="U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3622.15</v>
      </c>
      <c r="V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3629.73</v>
      </c>
      <c r="W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3626.4700000000003</v>
      </c>
      <c r="X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3903.37</v>
      </c>
      <c r="Y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3612.16</v>
      </c>
    </row>
    <row r="365" spans="1:25" x14ac:dyDescent="0.2">
      <c r="A365" s="76">
        <f t="shared" si="14"/>
        <v>43236</v>
      </c>
      <c r="B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3586.82</v>
      </c>
      <c r="C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3600.91</v>
      </c>
      <c r="D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3645.55</v>
      </c>
      <c r="E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3624.67</v>
      </c>
      <c r="F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3676.9</v>
      </c>
      <c r="G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3679.33</v>
      </c>
      <c r="H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3629.7</v>
      </c>
      <c r="I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3631.06</v>
      </c>
      <c r="J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3654.23</v>
      </c>
      <c r="K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3573.17</v>
      </c>
      <c r="L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3623.03</v>
      </c>
      <c r="M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3629.3900000000003</v>
      </c>
      <c r="N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3581.44</v>
      </c>
      <c r="O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3581.56</v>
      </c>
      <c r="P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3581.58</v>
      </c>
      <c r="Q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3581.69</v>
      </c>
      <c r="R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3581.55</v>
      </c>
      <c r="S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3581.38</v>
      </c>
      <c r="T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3580.44</v>
      </c>
      <c r="U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3587.62</v>
      </c>
      <c r="V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3592.2400000000002</v>
      </c>
      <c r="W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3627.25</v>
      </c>
      <c r="X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3846.5200000000004</v>
      </c>
      <c r="Y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3669.8500000000004</v>
      </c>
    </row>
    <row r="366" spans="1:25" x14ac:dyDescent="0.2">
      <c r="A366" s="76">
        <f t="shared" si="14"/>
        <v>43237</v>
      </c>
      <c r="B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3574.51</v>
      </c>
      <c r="C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3581.53</v>
      </c>
      <c r="D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3585.24</v>
      </c>
      <c r="E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3583.02</v>
      </c>
      <c r="F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3586.48</v>
      </c>
      <c r="G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3598.54</v>
      </c>
      <c r="H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3627.71</v>
      </c>
      <c r="I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3697.54</v>
      </c>
      <c r="J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3609.11</v>
      </c>
      <c r="K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3592.15</v>
      </c>
      <c r="L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3585.66</v>
      </c>
      <c r="M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3582.7400000000002</v>
      </c>
      <c r="N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3590.77</v>
      </c>
      <c r="O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3591.69</v>
      </c>
      <c r="P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3590.73</v>
      </c>
      <c r="Q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3593.58</v>
      </c>
      <c r="R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3598.9700000000003</v>
      </c>
      <c r="S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3596.8500000000004</v>
      </c>
      <c r="T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3593.83</v>
      </c>
      <c r="U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3624.9700000000003</v>
      </c>
      <c r="V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3632.9500000000003</v>
      </c>
      <c r="W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3630.96</v>
      </c>
      <c r="X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3723.46</v>
      </c>
      <c r="Y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3639.9300000000003</v>
      </c>
    </row>
    <row r="367" spans="1:25" x14ac:dyDescent="0.2">
      <c r="A367" s="76">
        <f t="shared" si="14"/>
        <v>43238</v>
      </c>
      <c r="B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3572.27</v>
      </c>
      <c r="C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3602.4700000000003</v>
      </c>
      <c r="D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3628.17</v>
      </c>
      <c r="E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3597.35</v>
      </c>
      <c r="F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3663.69</v>
      </c>
      <c r="G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3678.25</v>
      </c>
      <c r="H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3629.8900000000003</v>
      </c>
      <c r="I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3629.02</v>
      </c>
      <c r="J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3654.2400000000002</v>
      </c>
      <c r="K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3590.45</v>
      </c>
      <c r="L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3590.27</v>
      </c>
      <c r="M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3590.07</v>
      </c>
      <c r="N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3589.65</v>
      </c>
      <c r="O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3589.52</v>
      </c>
      <c r="P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3589.62</v>
      </c>
      <c r="Q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3590.77</v>
      </c>
      <c r="R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3594.59</v>
      </c>
      <c r="S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3660.1800000000003</v>
      </c>
      <c r="T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3658.94</v>
      </c>
      <c r="U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3716.17</v>
      </c>
      <c r="V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3617.6400000000003</v>
      </c>
      <c r="W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3620.96</v>
      </c>
      <c r="X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3805.3100000000004</v>
      </c>
      <c r="Y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3640.34</v>
      </c>
    </row>
    <row r="368" spans="1:25" x14ac:dyDescent="0.2">
      <c r="A368" s="76">
        <f t="shared" si="14"/>
        <v>43239</v>
      </c>
      <c r="B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3589.92</v>
      </c>
      <c r="C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3635.42</v>
      </c>
      <c r="D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3684.9700000000003</v>
      </c>
      <c r="E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3683.2400000000002</v>
      </c>
      <c r="F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3741.1400000000003</v>
      </c>
      <c r="G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3739</v>
      </c>
      <c r="H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3741.38</v>
      </c>
      <c r="I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3631.4300000000003</v>
      </c>
      <c r="J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3707.88</v>
      </c>
      <c r="K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3708.17</v>
      </c>
      <c r="L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3707.4</v>
      </c>
      <c r="M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3707.51</v>
      </c>
      <c r="N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3707.26</v>
      </c>
      <c r="O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3707.13</v>
      </c>
      <c r="P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3708.46</v>
      </c>
      <c r="Q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3712.03</v>
      </c>
      <c r="R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3769.78</v>
      </c>
      <c r="S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3767.55</v>
      </c>
      <c r="T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3769.16</v>
      </c>
      <c r="U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3970.4300000000003</v>
      </c>
      <c r="V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3616.31</v>
      </c>
      <c r="W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3618.63</v>
      </c>
      <c r="X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4024.62</v>
      </c>
      <c r="Y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3585.95</v>
      </c>
    </row>
    <row r="369" spans="1:27" x14ac:dyDescent="0.2">
      <c r="A369" s="76">
        <f t="shared" si="14"/>
        <v>43240</v>
      </c>
      <c r="B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3595.6000000000004</v>
      </c>
      <c r="C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3632.26</v>
      </c>
      <c r="D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3682.09</v>
      </c>
      <c r="E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3681.4</v>
      </c>
      <c r="F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3735.3500000000004</v>
      </c>
      <c r="G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3733.1400000000003</v>
      </c>
      <c r="H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3934.04</v>
      </c>
      <c r="I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3683.1400000000003</v>
      </c>
      <c r="J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3897.8100000000004</v>
      </c>
      <c r="K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3765.41</v>
      </c>
      <c r="L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3708.24</v>
      </c>
      <c r="M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3708.15</v>
      </c>
      <c r="N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3729.8500000000004</v>
      </c>
      <c r="O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3765.44</v>
      </c>
      <c r="P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3767.13</v>
      </c>
      <c r="Q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3809.15</v>
      </c>
      <c r="R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3807.66</v>
      </c>
      <c r="S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3770.33</v>
      </c>
      <c r="T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3770.7799999999997</v>
      </c>
      <c r="U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3967.45</v>
      </c>
      <c r="V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3613.25</v>
      </c>
      <c r="W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3637.19</v>
      </c>
      <c r="X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3970.99</v>
      </c>
      <c r="Y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3601.3</v>
      </c>
    </row>
    <row r="370" spans="1:27" x14ac:dyDescent="0.2">
      <c r="A370" s="76">
        <f t="shared" si="14"/>
        <v>43241</v>
      </c>
      <c r="B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3574.99</v>
      </c>
      <c r="C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3597.34</v>
      </c>
      <c r="D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3626.4700000000003</v>
      </c>
      <c r="E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3644.55</v>
      </c>
      <c r="F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3733.59</v>
      </c>
      <c r="G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3736.08</v>
      </c>
      <c r="H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3681.11</v>
      </c>
      <c r="I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3604.4700000000003</v>
      </c>
      <c r="J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3705.67</v>
      </c>
      <c r="K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3591.61</v>
      </c>
      <c r="L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3591.34</v>
      </c>
      <c r="M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3590.31</v>
      </c>
      <c r="N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3588.11</v>
      </c>
      <c r="O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3588.3</v>
      </c>
      <c r="P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3588.65</v>
      </c>
      <c r="Q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3588.44</v>
      </c>
      <c r="R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3603.37</v>
      </c>
      <c r="S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3650.5600000000004</v>
      </c>
      <c r="T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3649.7</v>
      </c>
      <c r="U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3787.55</v>
      </c>
      <c r="V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3607.27</v>
      </c>
      <c r="W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3607.57</v>
      </c>
      <c r="X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3878.66</v>
      </c>
      <c r="Y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3558.45</v>
      </c>
    </row>
    <row r="371" spans="1:27" x14ac:dyDescent="0.2">
      <c r="A371" s="76">
        <f t="shared" si="14"/>
        <v>43242</v>
      </c>
      <c r="B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3575.78</v>
      </c>
      <c r="C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3591.52</v>
      </c>
      <c r="D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3619.25</v>
      </c>
      <c r="E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3662.9300000000003</v>
      </c>
      <c r="F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3716.04</v>
      </c>
      <c r="G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3672.59</v>
      </c>
      <c r="H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3691.01</v>
      </c>
      <c r="I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3621.11</v>
      </c>
      <c r="J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3648.38</v>
      </c>
      <c r="K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3605.29</v>
      </c>
      <c r="L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3587.65</v>
      </c>
      <c r="M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3586.9300000000003</v>
      </c>
      <c r="N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3585.91</v>
      </c>
      <c r="O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3585.9</v>
      </c>
      <c r="P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3586.0600000000004</v>
      </c>
      <c r="Q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3586.82</v>
      </c>
      <c r="R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3586.33</v>
      </c>
      <c r="S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3585.33</v>
      </c>
      <c r="T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3602.19</v>
      </c>
      <c r="U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3778.88</v>
      </c>
      <c r="V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3599.88</v>
      </c>
      <c r="W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3606.6000000000004</v>
      </c>
      <c r="X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3881.94</v>
      </c>
      <c r="Y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3588.34</v>
      </c>
    </row>
    <row r="372" spans="1:27" x14ac:dyDescent="0.2">
      <c r="A372" s="76">
        <f t="shared" si="14"/>
        <v>43243</v>
      </c>
      <c r="B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3570.71</v>
      </c>
      <c r="C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3595.3</v>
      </c>
      <c r="D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3673.1400000000003</v>
      </c>
      <c r="E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3707.08</v>
      </c>
      <c r="F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3832.52</v>
      </c>
      <c r="G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3790.15</v>
      </c>
      <c r="H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3687.57</v>
      </c>
      <c r="I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3621.01</v>
      </c>
      <c r="J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3647.7799999999997</v>
      </c>
      <c r="K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3611.6400000000003</v>
      </c>
      <c r="L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3594.46</v>
      </c>
      <c r="M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3593.44</v>
      </c>
      <c r="N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3593.23</v>
      </c>
      <c r="O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3594.16</v>
      </c>
      <c r="P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3593.9300000000003</v>
      </c>
      <c r="Q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3595.21</v>
      </c>
      <c r="R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3593.35</v>
      </c>
      <c r="S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3592.0600000000004</v>
      </c>
      <c r="T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3592.59</v>
      </c>
      <c r="U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3632.88</v>
      </c>
      <c r="V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3627.05</v>
      </c>
      <c r="W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3636.37</v>
      </c>
      <c r="X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3899.91</v>
      </c>
      <c r="Y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3614.08</v>
      </c>
    </row>
    <row r="373" spans="1:27" x14ac:dyDescent="0.2">
      <c r="A373" s="76">
        <f t="shared" si="14"/>
        <v>43244</v>
      </c>
      <c r="B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3578.63</v>
      </c>
      <c r="C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3604.02</v>
      </c>
      <c r="D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3672.66</v>
      </c>
      <c r="E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3703.7200000000003</v>
      </c>
      <c r="F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3725.66</v>
      </c>
      <c r="G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3728.08</v>
      </c>
      <c r="H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3691.95</v>
      </c>
      <c r="I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3571.2400000000002</v>
      </c>
      <c r="J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3650.87</v>
      </c>
      <c r="K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3595.9</v>
      </c>
      <c r="L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3596.17</v>
      </c>
      <c r="M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3595.51</v>
      </c>
      <c r="N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3612.17</v>
      </c>
      <c r="O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3594.67</v>
      </c>
      <c r="P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3594.73</v>
      </c>
      <c r="Q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3595.06</v>
      </c>
      <c r="R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3590.54</v>
      </c>
      <c r="S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3605.32</v>
      </c>
      <c r="T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3604.53</v>
      </c>
      <c r="U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3748.2799999999997</v>
      </c>
      <c r="V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3607.16</v>
      </c>
      <c r="W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3621</v>
      </c>
      <c r="X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3887.84</v>
      </c>
      <c r="Y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3605.54</v>
      </c>
    </row>
    <row r="374" spans="1:27" x14ac:dyDescent="0.2">
      <c r="A374" s="76">
        <f t="shared" si="14"/>
        <v>43245</v>
      </c>
      <c r="B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3578.77</v>
      </c>
      <c r="C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3603.05</v>
      </c>
      <c r="D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3671.8</v>
      </c>
      <c r="E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3705.25</v>
      </c>
      <c r="F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3728.76</v>
      </c>
      <c r="G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3730.49</v>
      </c>
      <c r="H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3696.01</v>
      </c>
      <c r="I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3575.21</v>
      </c>
      <c r="J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3654.59</v>
      </c>
      <c r="K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3593.67</v>
      </c>
      <c r="L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3576.9700000000003</v>
      </c>
      <c r="M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3576.35</v>
      </c>
      <c r="N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3592.48</v>
      </c>
      <c r="O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3592.82</v>
      </c>
      <c r="P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3592.82</v>
      </c>
      <c r="Q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3593.13</v>
      </c>
      <c r="R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3592.04</v>
      </c>
      <c r="S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3608.2200000000003</v>
      </c>
      <c r="T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3604.59</v>
      </c>
      <c r="U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3748.2200000000003</v>
      </c>
      <c r="V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3587.52</v>
      </c>
      <c r="W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3608.6000000000004</v>
      </c>
      <c r="X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3890.08</v>
      </c>
      <c r="Y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3626.63</v>
      </c>
    </row>
    <row r="375" spans="1:27" x14ac:dyDescent="0.2">
      <c r="A375" s="76">
        <f t="shared" si="14"/>
        <v>43246</v>
      </c>
      <c r="B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3581.94</v>
      </c>
      <c r="C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3626.96</v>
      </c>
      <c r="D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3676.84</v>
      </c>
      <c r="E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3710.8100000000004</v>
      </c>
      <c r="F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3754.88</v>
      </c>
      <c r="G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3755.96</v>
      </c>
      <c r="H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3731.07</v>
      </c>
      <c r="I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3572.55</v>
      </c>
      <c r="J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3756.84</v>
      </c>
      <c r="K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3603.94</v>
      </c>
      <c r="L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3603.9900000000002</v>
      </c>
      <c r="M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3603.94</v>
      </c>
      <c r="N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3650.57</v>
      </c>
      <c r="O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3650.52</v>
      </c>
      <c r="P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3650.16</v>
      </c>
      <c r="Q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3650.03</v>
      </c>
      <c r="R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3649.86</v>
      </c>
      <c r="S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3603.25</v>
      </c>
      <c r="T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3602.9300000000003</v>
      </c>
      <c r="U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3745.8100000000004</v>
      </c>
      <c r="V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3588.6</v>
      </c>
      <c r="W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3612.67</v>
      </c>
      <c r="X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4002.67</v>
      </c>
      <c r="Y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3610.02</v>
      </c>
    </row>
    <row r="376" spans="1:27" x14ac:dyDescent="0.2">
      <c r="A376" s="76">
        <f t="shared" si="14"/>
        <v>43247</v>
      </c>
      <c r="B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3589.69</v>
      </c>
      <c r="C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3633.2400000000002</v>
      </c>
      <c r="D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3682.17</v>
      </c>
      <c r="E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3715.9</v>
      </c>
      <c r="F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3760.94</v>
      </c>
      <c r="G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3799.7200000000003</v>
      </c>
      <c r="H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3991.69</v>
      </c>
      <c r="I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3734.3500000000004</v>
      </c>
      <c r="J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3890.54</v>
      </c>
      <c r="K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3701.86</v>
      </c>
      <c r="L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3652.41</v>
      </c>
      <c r="M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3652.51</v>
      </c>
      <c r="N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3682.61</v>
      </c>
      <c r="O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3682.7</v>
      </c>
      <c r="P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3703.65</v>
      </c>
      <c r="Q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3703.57</v>
      </c>
      <c r="R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3652.4</v>
      </c>
      <c r="S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3651.32</v>
      </c>
      <c r="T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3650.8900000000003</v>
      </c>
      <c r="U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3784.09</v>
      </c>
      <c r="V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3613.27</v>
      </c>
      <c r="W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3624.41</v>
      </c>
      <c r="X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4016.9800000000005</v>
      </c>
      <c r="Y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3605.08</v>
      </c>
      <c r="AA376" s="77"/>
    </row>
    <row r="377" spans="1:27" x14ac:dyDescent="0.2">
      <c r="A377" s="76">
        <f t="shared" si="14"/>
        <v>43248</v>
      </c>
      <c r="B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3576.59</v>
      </c>
      <c r="C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3629.54</v>
      </c>
      <c r="D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3648.7</v>
      </c>
      <c r="E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3646.81</v>
      </c>
      <c r="F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3759.77</v>
      </c>
      <c r="G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3759.31</v>
      </c>
      <c r="H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3680.17</v>
      </c>
      <c r="I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3591.88</v>
      </c>
      <c r="J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3644.6800000000003</v>
      </c>
      <c r="K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3577.37</v>
      </c>
      <c r="L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3579.3</v>
      </c>
      <c r="M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3579.3900000000003</v>
      </c>
      <c r="N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3579.94</v>
      </c>
      <c r="O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3581.3900000000003</v>
      </c>
      <c r="P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3581.3900000000003</v>
      </c>
      <c r="Q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3582.15</v>
      </c>
      <c r="R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3581.44</v>
      </c>
      <c r="S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3579.07</v>
      </c>
      <c r="T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3582.81</v>
      </c>
      <c r="U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3743.41</v>
      </c>
      <c r="V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3609.3900000000003</v>
      </c>
      <c r="W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3609.94</v>
      </c>
      <c r="X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3966.1400000000003</v>
      </c>
      <c r="Y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3602.94</v>
      </c>
    </row>
    <row r="378" spans="1:27" x14ac:dyDescent="0.2">
      <c r="A378" s="76">
        <f t="shared" si="14"/>
        <v>43249</v>
      </c>
      <c r="B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3572.6800000000003</v>
      </c>
      <c r="C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3625.41</v>
      </c>
      <c r="D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3644.33</v>
      </c>
      <c r="E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3642</v>
      </c>
      <c r="F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3740.1000000000004</v>
      </c>
      <c r="G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3757.24</v>
      </c>
      <c r="H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3677.59</v>
      </c>
      <c r="I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3609.0600000000004</v>
      </c>
      <c r="J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3602.95</v>
      </c>
      <c r="K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3582.36</v>
      </c>
      <c r="L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3609.2400000000002</v>
      </c>
      <c r="M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3622.9900000000002</v>
      </c>
      <c r="N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3606.48</v>
      </c>
      <c r="O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3622.91</v>
      </c>
      <c r="P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3605.73</v>
      </c>
      <c r="Q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3613.91</v>
      </c>
      <c r="R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3591.01</v>
      </c>
      <c r="S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3586.88</v>
      </c>
      <c r="T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3586.2200000000003</v>
      </c>
      <c r="U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3752.1000000000004</v>
      </c>
      <c r="V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3607.33</v>
      </c>
      <c r="W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3605.61</v>
      </c>
      <c r="X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3960.12</v>
      </c>
      <c r="Y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3620.77</v>
      </c>
    </row>
    <row r="379" spans="1:27" x14ac:dyDescent="0.2">
      <c r="A379" s="76">
        <f t="shared" ref="A379:A380" si="15">A342</f>
        <v>43250</v>
      </c>
      <c r="B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3569.3900000000003</v>
      </c>
      <c r="C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3597.33</v>
      </c>
      <c r="D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3644.27</v>
      </c>
      <c r="E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3640.8</v>
      </c>
      <c r="F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3703.9300000000003</v>
      </c>
      <c r="G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3728.36</v>
      </c>
      <c r="H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3679.1800000000003</v>
      </c>
      <c r="I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3576.79</v>
      </c>
      <c r="J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3646.98</v>
      </c>
      <c r="K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3584.35</v>
      </c>
      <c r="L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3587.4</v>
      </c>
      <c r="M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3587.07</v>
      </c>
      <c r="N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3586.66</v>
      </c>
      <c r="O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3587.3500000000004</v>
      </c>
      <c r="P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3586.7799999999997</v>
      </c>
      <c r="Q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3587.62</v>
      </c>
      <c r="R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3586.3900000000003</v>
      </c>
      <c r="S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3586.7799999999997</v>
      </c>
      <c r="T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3603.94</v>
      </c>
      <c r="U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3749.01</v>
      </c>
      <c r="V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3610.76</v>
      </c>
      <c r="W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3607.2400000000002</v>
      </c>
      <c r="X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3956.11</v>
      </c>
      <c r="Y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3619.6000000000004</v>
      </c>
    </row>
    <row r="380" spans="1:27" x14ac:dyDescent="0.2">
      <c r="A380" s="76">
        <f t="shared" si="15"/>
        <v>43251</v>
      </c>
      <c r="B380" s="129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3572.06</v>
      </c>
      <c r="C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3597.77</v>
      </c>
      <c r="D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3645.03</v>
      </c>
      <c r="E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3644.38</v>
      </c>
      <c r="F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3708.67</v>
      </c>
      <c r="G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3734.8900000000003</v>
      </c>
      <c r="H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3680.4900000000002</v>
      </c>
      <c r="I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3570.65</v>
      </c>
      <c r="J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3647.8900000000003</v>
      </c>
      <c r="K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3573.51</v>
      </c>
      <c r="L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3603.01</v>
      </c>
      <c r="M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3602.82</v>
      </c>
      <c r="N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3577.48</v>
      </c>
      <c r="O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3583.94</v>
      </c>
      <c r="P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3586.28</v>
      </c>
      <c r="Q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3587.25</v>
      </c>
      <c r="R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3587.84</v>
      </c>
      <c r="S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3587.3100000000004</v>
      </c>
      <c r="T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3604.3</v>
      </c>
      <c r="U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3749.6400000000003</v>
      </c>
      <c r="V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3612.38</v>
      </c>
      <c r="W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3608.9300000000003</v>
      </c>
      <c r="X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3827.42</v>
      </c>
      <c r="Y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3668.31</v>
      </c>
    </row>
    <row r="381" spans="1:27" x14ac:dyDescent="0.2">
      <c r="A381" s="81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7" x14ac:dyDescent="0.25">
      <c r="A382" s="83" t="s">
        <v>151</v>
      </c>
    </row>
    <row r="383" spans="1:27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7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5" ht="12.75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6">
        <f t="shared" ref="A387:A415" si="16">A350</f>
        <v>43221</v>
      </c>
      <c r="B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3606.35</v>
      </c>
      <c r="C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3548</v>
      </c>
      <c r="D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3547.4300000000003</v>
      </c>
      <c r="E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3546.9</v>
      </c>
      <c r="F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3547.04</v>
      </c>
      <c r="G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3546.55</v>
      </c>
      <c r="H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3544.9900000000002</v>
      </c>
      <c r="I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3610.07</v>
      </c>
      <c r="J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3557.09</v>
      </c>
      <c r="K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3556.61</v>
      </c>
      <c r="L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3556.31</v>
      </c>
      <c r="M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3556.76</v>
      </c>
      <c r="N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3555.5</v>
      </c>
      <c r="O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3554.7400000000002</v>
      </c>
      <c r="P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3558.15</v>
      </c>
      <c r="Q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3556.95</v>
      </c>
      <c r="R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3557.2200000000003</v>
      </c>
      <c r="S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3556.3500000000004</v>
      </c>
      <c r="T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3559.92</v>
      </c>
      <c r="U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3580.86</v>
      </c>
      <c r="V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3583.2</v>
      </c>
      <c r="W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3565.27</v>
      </c>
      <c r="X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3700.62</v>
      </c>
      <c r="Y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3692.52</v>
      </c>
    </row>
    <row r="388" spans="1:25" x14ac:dyDescent="0.2">
      <c r="A388" s="76">
        <f t="shared" si="16"/>
        <v>43222</v>
      </c>
      <c r="B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3607.6000000000004</v>
      </c>
      <c r="C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3546.8900000000003</v>
      </c>
      <c r="D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3537.84</v>
      </c>
      <c r="E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3546.37</v>
      </c>
      <c r="F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3546.23</v>
      </c>
      <c r="G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3544.83</v>
      </c>
      <c r="H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3539.36</v>
      </c>
      <c r="I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3611.19</v>
      </c>
      <c r="J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3556.91</v>
      </c>
      <c r="K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3557.71</v>
      </c>
      <c r="L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3557.33</v>
      </c>
      <c r="M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3556.33</v>
      </c>
      <c r="N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3556.2400000000002</v>
      </c>
      <c r="O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3555.81</v>
      </c>
      <c r="P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3560.53</v>
      </c>
      <c r="Q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3559.6400000000003</v>
      </c>
      <c r="R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3558.8</v>
      </c>
      <c r="S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3557.6400000000003</v>
      </c>
      <c r="T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3560.54</v>
      </c>
      <c r="U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3582.99</v>
      </c>
      <c r="V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3587.66</v>
      </c>
      <c r="W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3566.82</v>
      </c>
      <c r="X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3706.54</v>
      </c>
      <c r="Y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3670.96</v>
      </c>
    </row>
    <row r="389" spans="1:25" x14ac:dyDescent="0.2">
      <c r="A389" s="76">
        <f t="shared" si="16"/>
        <v>43223</v>
      </c>
      <c r="B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3620.53</v>
      </c>
      <c r="C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3537.59</v>
      </c>
      <c r="D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3537.1</v>
      </c>
      <c r="E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3537.13</v>
      </c>
      <c r="F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3537.21</v>
      </c>
      <c r="G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3545</v>
      </c>
      <c r="H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3529.6</v>
      </c>
      <c r="I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3615.81</v>
      </c>
      <c r="J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3537.04</v>
      </c>
      <c r="K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3537.46</v>
      </c>
      <c r="L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3537.3500000000004</v>
      </c>
      <c r="M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3537.2200000000003</v>
      </c>
      <c r="N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3536.44</v>
      </c>
      <c r="O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3537.03</v>
      </c>
      <c r="P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3541.75</v>
      </c>
      <c r="Q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3542.4700000000003</v>
      </c>
      <c r="R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3541.32</v>
      </c>
      <c r="S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3541.25</v>
      </c>
      <c r="T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3559.31</v>
      </c>
      <c r="U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3569.86</v>
      </c>
      <c r="V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3571.82</v>
      </c>
      <c r="W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3567.7400000000002</v>
      </c>
      <c r="X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3574.07</v>
      </c>
      <c r="Y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3581.82</v>
      </c>
    </row>
    <row r="390" spans="1:25" x14ac:dyDescent="0.2">
      <c r="A390" s="76">
        <f t="shared" si="16"/>
        <v>43224</v>
      </c>
      <c r="B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3533.08</v>
      </c>
      <c r="C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3573.3900000000003</v>
      </c>
      <c r="D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3619.55</v>
      </c>
      <c r="E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3618.05</v>
      </c>
      <c r="F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3672.32</v>
      </c>
      <c r="G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3734.2</v>
      </c>
      <c r="H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3916.4</v>
      </c>
      <c r="I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3676.82</v>
      </c>
      <c r="J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3760.3500000000004</v>
      </c>
      <c r="K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3645.3</v>
      </c>
      <c r="L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3536.19</v>
      </c>
      <c r="M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3536.12</v>
      </c>
      <c r="N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3535.63</v>
      </c>
      <c r="O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3552.34</v>
      </c>
      <c r="P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3555</v>
      </c>
      <c r="Q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3598.6800000000003</v>
      </c>
      <c r="R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3599.03</v>
      </c>
      <c r="S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3598.59</v>
      </c>
      <c r="T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3649.36</v>
      </c>
      <c r="U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3656.13</v>
      </c>
      <c r="V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3560.12</v>
      </c>
      <c r="W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3561.4300000000003</v>
      </c>
      <c r="X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3732.4300000000003</v>
      </c>
      <c r="Y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3555.26</v>
      </c>
    </row>
    <row r="391" spans="1:25" x14ac:dyDescent="0.2">
      <c r="A391" s="76">
        <f t="shared" si="16"/>
        <v>43225</v>
      </c>
      <c r="B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3529.9700000000003</v>
      </c>
      <c r="C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3555.28</v>
      </c>
      <c r="D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3591.77</v>
      </c>
      <c r="E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3621.25</v>
      </c>
      <c r="F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3652.74</v>
      </c>
      <c r="G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3671.57</v>
      </c>
      <c r="H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3672.09</v>
      </c>
      <c r="I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3539.05</v>
      </c>
      <c r="J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3713.55</v>
      </c>
      <c r="K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3701.98</v>
      </c>
      <c r="L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3647.31</v>
      </c>
      <c r="M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3701.4700000000003</v>
      </c>
      <c r="N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3701.31</v>
      </c>
      <c r="O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3700.29</v>
      </c>
      <c r="P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3698.77</v>
      </c>
      <c r="Q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3700.37</v>
      </c>
      <c r="R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3700.3900000000003</v>
      </c>
      <c r="S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3698.42</v>
      </c>
      <c r="T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3698.31</v>
      </c>
      <c r="U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3699.31</v>
      </c>
      <c r="V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3555.46</v>
      </c>
      <c r="W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3579.52</v>
      </c>
      <c r="X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3822.9300000000003</v>
      </c>
      <c r="Y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3577.07</v>
      </c>
    </row>
    <row r="392" spans="1:25" x14ac:dyDescent="0.2">
      <c r="A392" s="76">
        <f t="shared" si="16"/>
        <v>43226</v>
      </c>
      <c r="B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3529.31</v>
      </c>
      <c r="C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3563.86</v>
      </c>
      <c r="D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3600.06</v>
      </c>
      <c r="E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3629.99</v>
      </c>
      <c r="F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3660.86</v>
      </c>
      <c r="G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3670.6400000000003</v>
      </c>
      <c r="H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3672.19</v>
      </c>
      <c r="I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3539.12</v>
      </c>
      <c r="J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3706.4500000000003</v>
      </c>
      <c r="K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3701.24</v>
      </c>
      <c r="L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3646.75</v>
      </c>
      <c r="M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3700.94</v>
      </c>
      <c r="N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3701.15</v>
      </c>
      <c r="O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3761.69</v>
      </c>
      <c r="P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3761.8500000000004</v>
      </c>
      <c r="Q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3736.67</v>
      </c>
      <c r="R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3736.65</v>
      </c>
      <c r="S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3736.3500000000004</v>
      </c>
      <c r="T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3733.74</v>
      </c>
      <c r="U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3731.32</v>
      </c>
      <c r="V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3555.59</v>
      </c>
      <c r="W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3647.42</v>
      </c>
      <c r="X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3935.3599999999997</v>
      </c>
      <c r="Y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3558.83</v>
      </c>
    </row>
    <row r="393" spans="1:25" x14ac:dyDescent="0.2">
      <c r="A393" s="76">
        <f t="shared" si="16"/>
        <v>43227</v>
      </c>
      <c r="B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3529.66</v>
      </c>
      <c r="C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3572.11</v>
      </c>
      <c r="D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3616.55</v>
      </c>
      <c r="E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3605.7200000000003</v>
      </c>
      <c r="F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3670.8500000000004</v>
      </c>
      <c r="G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3672.71</v>
      </c>
      <c r="H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3676.96</v>
      </c>
      <c r="I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3542.73</v>
      </c>
      <c r="J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3646.83</v>
      </c>
      <c r="K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3554.52</v>
      </c>
      <c r="L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3538.09</v>
      </c>
      <c r="M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3538.48</v>
      </c>
      <c r="N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3538.5</v>
      </c>
      <c r="O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3555.03</v>
      </c>
      <c r="P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3554.56</v>
      </c>
      <c r="Q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3554.76</v>
      </c>
      <c r="R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3554.1400000000003</v>
      </c>
      <c r="S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3596.12</v>
      </c>
      <c r="T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3552.3900000000003</v>
      </c>
      <c r="U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3653.7200000000003</v>
      </c>
      <c r="V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3560.8900000000003</v>
      </c>
      <c r="W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3561.16</v>
      </c>
      <c r="X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3731.1400000000003</v>
      </c>
      <c r="Y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3555.44</v>
      </c>
    </row>
    <row r="394" spans="1:25" x14ac:dyDescent="0.2">
      <c r="A394" s="76">
        <f t="shared" si="16"/>
        <v>43228</v>
      </c>
      <c r="B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3527.55</v>
      </c>
      <c r="C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3569.58</v>
      </c>
      <c r="D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3617.01</v>
      </c>
      <c r="E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3616.65</v>
      </c>
      <c r="F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3670.31</v>
      </c>
      <c r="G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3671.5600000000004</v>
      </c>
      <c r="H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3911.9300000000003</v>
      </c>
      <c r="I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3603.02</v>
      </c>
      <c r="J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3785.7700000000004</v>
      </c>
      <c r="K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3646.1800000000003</v>
      </c>
      <c r="L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3554.09</v>
      </c>
      <c r="M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3537.82</v>
      </c>
      <c r="N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3598.25</v>
      </c>
      <c r="O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3597.9</v>
      </c>
      <c r="P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3597.54</v>
      </c>
      <c r="Q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3596.94</v>
      </c>
      <c r="R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3596.06</v>
      </c>
      <c r="S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3594.34</v>
      </c>
      <c r="T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3593.7000000000003</v>
      </c>
      <c r="U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3646.57</v>
      </c>
      <c r="V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3531.9900000000002</v>
      </c>
      <c r="W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3556.55</v>
      </c>
      <c r="X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3823.23</v>
      </c>
      <c r="Y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3537.19</v>
      </c>
    </row>
    <row r="395" spans="1:25" x14ac:dyDescent="0.2">
      <c r="A395" s="76">
        <f t="shared" si="16"/>
        <v>43229</v>
      </c>
      <c r="B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3531.41</v>
      </c>
      <c r="C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3575.32</v>
      </c>
      <c r="D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3621.9</v>
      </c>
      <c r="E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3652.3</v>
      </c>
      <c r="F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3674.4300000000003</v>
      </c>
      <c r="G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3675.69</v>
      </c>
      <c r="H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3684.05</v>
      </c>
      <c r="I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3568.08</v>
      </c>
      <c r="J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3752.32</v>
      </c>
      <c r="K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3591.12</v>
      </c>
      <c r="L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3592.57</v>
      </c>
      <c r="M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3592.6800000000003</v>
      </c>
      <c r="N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3591.69</v>
      </c>
      <c r="O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3591.88</v>
      </c>
      <c r="P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3592.1400000000003</v>
      </c>
      <c r="Q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3591.82</v>
      </c>
      <c r="R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3590.57</v>
      </c>
      <c r="S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3590</v>
      </c>
      <c r="T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3590.86</v>
      </c>
      <c r="U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3642.3</v>
      </c>
      <c r="V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3553.23</v>
      </c>
      <c r="W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3552.81</v>
      </c>
      <c r="X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3929.9800000000005</v>
      </c>
      <c r="Y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3527.73</v>
      </c>
    </row>
    <row r="396" spans="1:25" x14ac:dyDescent="0.2">
      <c r="A396" s="76">
        <f t="shared" si="16"/>
        <v>43230</v>
      </c>
      <c r="B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3531.8500000000004</v>
      </c>
      <c r="C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3574.11</v>
      </c>
      <c r="D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3591.2400000000002</v>
      </c>
      <c r="E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3619.95</v>
      </c>
      <c r="F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3620.26</v>
      </c>
      <c r="G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3621.91</v>
      </c>
      <c r="H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3639.08</v>
      </c>
      <c r="I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3543.8</v>
      </c>
      <c r="J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3593.02</v>
      </c>
      <c r="K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3551.73</v>
      </c>
      <c r="L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3537.71</v>
      </c>
      <c r="M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3537.3500000000004</v>
      </c>
      <c r="N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3537.5</v>
      </c>
      <c r="O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3537.48</v>
      </c>
      <c r="P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3537.5</v>
      </c>
      <c r="Q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3537.41</v>
      </c>
      <c r="R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3536.27</v>
      </c>
      <c r="S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3595.63</v>
      </c>
      <c r="T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3551.53</v>
      </c>
      <c r="U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3651.91</v>
      </c>
      <c r="V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3545.73</v>
      </c>
      <c r="W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3557.11</v>
      </c>
      <c r="X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3824.6000000000004</v>
      </c>
      <c r="Y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3565.4</v>
      </c>
    </row>
    <row r="397" spans="1:25" x14ac:dyDescent="0.2">
      <c r="A397" s="76">
        <f t="shared" si="16"/>
        <v>43231</v>
      </c>
      <c r="B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3531.74</v>
      </c>
      <c r="C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3573.9300000000003</v>
      </c>
      <c r="D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3588.7200000000003</v>
      </c>
      <c r="E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3605.26</v>
      </c>
      <c r="F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3650.4700000000003</v>
      </c>
      <c r="G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3674.32</v>
      </c>
      <c r="H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3671.09</v>
      </c>
      <c r="I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3526.86</v>
      </c>
      <c r="J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3593.4300000000003</v>
      </c>
      <c r="K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3549.8900000000003</v>
      </c>
      <c r="L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3536.4900000000002</v>
      </c>
      <c r="M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3534.9300000000003</v>
      </c>
      <c r="N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3535.45</v>
      </c>
      <c r="O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3536.26</v>
      </c>
      <c r="P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3535.08</v>
      </c>
      <c r="Q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3534.78</v>
      </c>
      <c r="R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3535.75</v>
      </c>
      <c r="S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3535.24</v>
      </c>
      <c r="T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3535.61</v>
      </c>
      <c r="U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3556.71</v>
      </c>
      <c r="V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3542.73</v>
      </c>
      <c r="W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3556.26</v>
      </c>
      <c r="X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3824.2700000000004</v>
      </c>
      <c r="Y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3558.77</v>
      </c>
    </row>
    <row r="398" spans="1:25" x14ac:dyDescent="0.2">
      <c r="A398" s="76">
        <f t="shared" si="16"/>
        <v>43232</v>
      </c>
      <c r="B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3533.4300000000003</v>
      </c>
      <c r="C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3574.7</v>
      </c>
      <c r="D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3592.37</v>
      </c>
      <c r="E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3619.9</v>
      </c>
      <c r="F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3650.31</v>
      </c>
      <c r="G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3650.79</v>
      </c>
      <c r="H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3912.12</v>
      </c>
      <c r="I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3572.04</v>
      </c>
      <c r="J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3756.36</v>
      </c>
      <c r="K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3643.11</v>
      </c>
      <c r="L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3595.46</v>
      </c>
      <c r="M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3595.41</v>
      </c>
      <c r="N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3596.01</v>
      </c>
      <c r="O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3644.71</v>
      </c>
      <c r="P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3644.26</v>
      </c>
      <c r="Q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3644.54</v>
      </c>
      <c r="R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3700.34</v>
      </c>
      <c r="S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3646.1400000000003</v>
      </c>
      <c r="T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3596.78</v>
      </c>
      <c r="U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3578.81</v>
      </c>
      <c r="V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3556.74</v>
      </c>
      <c r="W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3555.58</v>
      </c>
      <c r="X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3940.58</v>
      </c>
      <c r="Y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3548.13</v>
      </c>
    </row>
    <row r="399" spans="1:25" x14ac:dyDescent="0.2">
      <c r="A399" s="76">
        <f t="shared" si="16"/>
        <v>43233</v>
      </c>
      <c r="B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3535.24</v>
      </c>
      <c r="C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3572.4700000000003</v>
      </c>
      <c r="D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3590.32</v>
      </c>
      <c r="E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3621.2200000000003</v>
      </c>
      <c r="F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3651.63</v>
      </c>
      <c r="G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3651.69</v>
      </c>
      <c r="H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3916.42</v>
      </c>
      <c r="I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3574.87</v>
      </c>
      <c r="J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3757.4300000000003</v>
      </c>
      <c r="K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3700.4700000000003</v>
      </c>
      <c r="L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3625.58</v>
      </c>
      <c r="M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3625.5299999999997</v>
      </c>
      <c r="N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3645.55</v>
      </c>
      <c r="O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3699.8100000000004</v>
      </c>
      <c r="P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3699.9</v>
      </c>
      <c r="Q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3700.9900000000002</v>
      </c>
      <c r="R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3763.48</v>
      </c>
      <c r="S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3702.31</v>
      </c>
      <c r="T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3646.56</v>
      </c>
      <c r="U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3649.67</v>
      </c>
      <c r="V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3558.8100000000004</v>
      </c>
      <c r="W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3575.2400000000002</v>
      </c>
      <c r="X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3941.55</v>
      </c>
      <c r="Y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3572.7200000000003</v>
      </c>
    </row>
    <row r="400" spans="1:25" x14ac:dyDescent="0.2">
      <c r="A400" s="76">
        <f t="shared" si="16"/>
        <v>43234</v>
      </c>
      <c r="B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3536.34</v>
      </c>
      <c r="C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3549.16</v>
      </c>
      <c r="D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3593.88</v>
      </c>
      <c r="E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3622.79</v>
      </c>
      <c r="F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3654.41</v>
      </c>
      <c r="G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3674.9700000000003</v>
      </c>
      <c r="H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3676.32</v>
      </c>
      <c r="I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3525.36</v>
      </c>
      <c r="J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3644.92</v>
      </c>
      <c r="K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3538.1</v>
      </c>
      <c r="L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3575.3900000000003</v>
      </c>
      <c r="M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3571.07</v>
      </c>
      <c r="N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3527.37</v>
      </c>
      <c r="O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3520.3900000000003</v>
      </c>
      <c r="P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3535.79</v>
      </c>
      <c r="Q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3536.4900000000002</v>
      </c>
      <c r="R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3539.9</v>
      </c>
      <c r="S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3557.67</v>
      </c>
      <c r="T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3541.76</v>
      </c>
      <c r="U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3569.3100000000004</v>
      </c>
      <c r="V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3576.54</v>
      </c>
      <c r="W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3573.51</v>
      </c>
      <c r="X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3836.1800000000003</v>
      </c>
      <c r="Y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3545.1800000000003</v>
      </c>
    </row>
    <row r="401" spans="1:27" x14ac:dyDescent="0.2">
      <c r="A401" s="76">
        <f t="shared" si="16"/>
        <v>43235</v>
      </c>
      <c r="B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3531.63</v>
      </c>
      <c r="C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3544.42</v>
      </c>
      <c r="D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3589.38</v>
      </c>
      <c r="E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3618.4</v>
      </c>
      <c r="F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3650.59</v>
      </c>
      <c r="G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3674.16</v>
      </c>
      <c r="H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3677.7200000000003</v>
      </c>
      <c r="I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3521.59</v>
      </c>
      <c r="J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3643.86</v>
      </c>
      <c r="K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3535.57</v>
      </c>
      <c r="L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3564.3</v>
      </c>
      <c r="M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3565.11</v>
      </c>
      <c r="N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3526.1800000000003</v>
      </c>
      <c r="O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3519.38</v>
      </c>
      <c r="P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3534.3900000000003</v>
      </c>
      <c r="Q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3535.49</v>
      </c>
      <c r="R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3538.7200000000003</v>
      </c>
      <c r="S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3556.2400000000002</v>
      </c>
      <c r="T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3540.4700000000003</v>
      </c>
      <c r="U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3567.23</v>
      </c>
      <c r="V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3574.37</v>
      </c>
      <c r="W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3571.3</v>
      </c>
      <c r="X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3831.91</v>
      </c>
      <c r="Y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3557.83</v>
      </c>
    </row>
    <row r="402" spans="1:27" x14ac:dyDescent="0.2">
      <c r="A402" s="76">
        <f t="shared" si="16"/>
        <v>43236</v>
      </c>
      <c r="B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3533.98</v>
      </c>
      <c r="C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3547.2400000000002</v>
      </c>
      <c r="D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3589.25</v>
      </c>
      <c r="E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3569.61</v>
      </c>
      <c r="F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3618.76</v>
      </c>
      <c r="G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3621.05</v>
      </c>
      <c r="H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3574.34</v>
      </c>
      <c r="I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3575.62</v>
      </c>
      <c r="J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3597.42</v>
      </c>
      <c r="K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3521.13</v>
      </c>
      <c r="L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3568.06</v>
      </c>
      <c r="M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3574.05</v>
      </c>
      <c r="N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3528.92</v>
      </c>
      <c r="O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3529.03</v>
      </c>
      <c r="P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3529.04</v>
      </c>
      <c r="Q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3529.15</v>
      </c>
      <c r="R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3529.02</v>
      </c>
      <c r="S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3528.86</v>
      </c>
      <c r="T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3527.9700000000003</v>
      </c>
      <c r="U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3534.73</v>
      </c>
      <c r="V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3539.08</v>
      </c>
      <c r="W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3572.0299999999997</v>
      </c>
      <c r="X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3778.41</v>
      </c>
      <c r="Y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3612.13</v>
      </c>
    </row>
    <row r="403" spans="1:27" x14ac:dyDescent="0.2">
      <c r="A403" s="76">
        <f t="shared" si="16"/>
        <v>43237</v>
      </c>
      <c r="B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3522.4</v>
      </c>
      <c r="C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3529</v>
      </c>
      <c r="D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3532.49</v>
      </c>
      <c r="E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3530.41</v>
      </c>
      <c r="F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3533.66</v>
      </c>
      <c r="G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3545.01</v>
      </c>
      <c r="H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3572.4700000000003</v>
      </c>
      <c r="I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3638.19</v>
      </c>
      <c r="J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3554.96</v>
      </c>
      <c r="K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3539</v>
      </c>
      <c r="L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3532.8900000000003</v>
      </c>
      <c r="M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3530.1400000000003</v>
      </c>
      <c r="N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3537.7</v>
      </c>
      <c r="O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3538.56</v>
      </c>
      <c r="P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3537.66</v>
      </c>
      <c r="Q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3540.34</v>
      </c>
      <c r="R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3545.42</v>
      </c>
      <c r="S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3543.42</v>
      </c>
      <c r="T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3540.58</v>
      </c>
      <c r="U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3569.88</v>
      </c>
      <c r="V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3577.3900000000003</v>
      </c>
      <c r="W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3575.53</v>
      </c>
      <c r="X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3662.58</v>
      </c>
      <c r="Y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3583.9700000000003</v>
      </c>
    </row>
    <row r="404" spans="1:27" x14ac:dyDescent="0.2">
      <c r="A404" s="76">
        <f t="shared" si="16"/>
        <v>43238</v>
      </c>
      <c r="B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3520.29</v>
      </c>
      <c r="C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3548.71</v>
      </c>
      <c r="D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3572.9</v>
      </c>
      <c r="E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3543.8900000000003</v>
      </c>
      <c r="F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3606.33</v>
      </c>
      <c r="G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3620.03</v>
      </c>
      <c r="H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3574.52</v>
      </c>
      <c r="I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3573.7</v>
      </c>
      <c r="J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3597.4300000000003</v>
      </c>
      <c r="K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3537.4</v>
      </c>
      <c r="L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3537.2200000000003</v>
      </c>
      <c r="M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3537.04</v>
      </c>
      <c r="N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3536.65</v>
      </c>
      <c r="O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3536.52</v>
      </c>
      <c r="P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3536.61</v>
      </c>
      <c r="Q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3537.7</v>
      </c>
      <c r="R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3541.3</v>
      </c>
      <c r="S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3603.0299999999997</v>
      </c>
      <c r="T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3601.86</v>
      </c>
      <c r="U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3655.73</v>
      </c>
      <c r="V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3562.9900000000002</v>
      </c>
      <c r="W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3566.11</v>
      </c>
      <c r="X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3739.62</v>
      </c>
      <c r="Y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3584.3500000000004</v>
      </c>
    </row>
    <row r="405" spans="1:27" x14ac:dyDescent="0.2">
      <c r="A405" s="76">
        <f t="shared" si="16"/>
        <v>43239</v>
      </c>
      <c r="B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3536.9</v>
      </c>
      <c r="C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3579.73</v>
      </c>
      <c r="D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3626.36</v>
      </c>
      <c r="E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3624.73</v>
      </c>
      <c r="F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3679.23</v>
      </c>
      <c r="G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3677.21</v>
      </c>
      <c r="H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3679.45</v>
      </c>
      <c r="I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3575.96</v>
      </c>
      <c r="J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3647.92</v>
      </c>
      <c r="K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3648.19</v>
      </c>
      <c r="L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3647.4700000000003</v>
      </c>
      <c r="M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3647.57</v>
      </c>
      <c r="N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3647.34</v>
      </c>
      <c r="O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3647.21</v>
      </c>
      <c r="P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3648.4700000000003</v>
      </c>
      <c r="Q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3651.83</v>
      </c>
      <c r="R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3706.1800000000003</v>
      </c>
      <c r="S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3704.08</v>
      </c>
      <c r="T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3705.6000000000004</v>
      </c>
      <c r="U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3895.03</v>
      </c>
      <c r="V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3561.74</v>
      </c>
      <c r="W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3563.92</v>
      </c>
      <c r="X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3946.0299999999997</v>
      </c>
      <c r="Y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3533.16</v>
      </c>
    </row>
    <row r="406" spans="1:27" x14ac:dyDescent="0.2">
      <c r="A406" s="76">
        <f t="shared" si="16"/>
        <v>43240</v>
      </c>
      <c r="B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3542.2400000000002</v>
      </c>
      <c r="C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3576.75</v>
      </c>
      <c r="D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3623.6400000000003</v>
      </c>
      <c r="E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3623</v>
      </c>
      <c r="F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3673.77</v>
      </c>
      <c r="G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3671.69</v>
      </c>
      <c r="H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3860.78</v>
      </c>
      <c r="I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3624.6400000000003</v>
      </c>
      <c r="J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3826.6800000000003</v>
      </c>
      <c r="K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3702.07</v>
      </c>
      <c r="L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3648.26</v>
      </c>
      <c r="M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3648.17</v>
      </c>
      <c r="N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3668.6000000000004</v>
      </c>
      <c r="O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3702.09</v>
      </c>
      <c r="P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3703.69</v>
      </c>
      <c r="Q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3743.2300000000005</v>
      </c>
      <c r="R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3741.84</v>
      </c>
      <c r="S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3706.7</v>
      </c>
      <c r="T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3707.12</v>
      </c>
      <c r="U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3892.23</v>
      </c>
      <c r="V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3558.86</v>
      </c>
      <c r="W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3581.3900000000003</v>
      </c>
      <c r="X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3895.56</v>
      </c>
      <c r="Y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3547.61</v>
      </c>
    </row>
    <row r="407" spans="1:27" x14ac:dyDescent="0.2">
      <c r="A407" s="76">
        <f t="shared" si="16"/>
        <v>43241</v>
      </c>
      <c r="B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3522.85</v>
      </c>
      <c r="C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3543.88</v>
      </c>
      <c r="D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3571.3</v>
      </c>
      <c r="E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3588.32</v>
      </c>
      <c r="F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3672.12</v>
      </c>
      <c r="G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3674.46</v>
      </c>
      <c r="H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3622.7200000000003</v>
      </c>
      <c r="I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3550.6000000000004</v>
      </c>
      <c r="J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3645.84</v>
      </c>
      <c r="K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3538.4900000000002</v>
      </c>
      <c r="L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3538.24</v>
      </c>
      <c r="M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3537.27</v>
      </c>
      <c r="N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3535.19</v>
      </c>
      <c r="O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3535.38</v>
      </c>
      <c r="P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3535.7000000000003</v>
      </c>
      <c r="Q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3535.51</v>
      </c>
      <c r="R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3549.5600000000004</v>
      </c>
      <c r="S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3593.9700000000003</v>
      </c>
      <c r="T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3593.17</v>
      </c>
      <c r="U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3722.91</v>
      </c>
      <c r="V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3553.23</v>
      </c>
      <c r="W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3553.51</v>
      </c>
      <c r="X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3808.66</v>
      </c>
      <c r="Y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3507.2799999999997</v>
      </c>
    </row>
    <row r="408" spans="1:27" x14ac:dyDescent="0.2">
      <c r="A408" s="76">
        <f t="shared" si="16"/>
        <v>43242</v>
      </c>
      <c r="B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3523.59</v>
      </c>
      <c r="C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3538.4</v>
      </c>
      <c r="D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3564.51</v>
      </c>
      <c r="E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3605.61</v>
      </c>
      <c r="F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3655.6000000000004</v>
      </c>
      <c r="G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3614.7</v>
      </c>
      <c r="H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3632.04</v>
      </c>
      <c r="I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3566.25</v>
      </c>
      <c r="J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3591.92</v>
      </c>
      <c r="K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3551.37</v>
      </c>
      <c r="L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3534.77</v>
      </c>
      <c r="M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3534.09</v>
      </c>
      <c r="N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3533.13</v>
      </c>
      <c r="O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3533.12</v>
      </c>
      <c r="P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3533.27</v>
      </c>
      <c r="Q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3533.98</v>
      </c>
      <c r="R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3533.52</v>
      </c>
      <c r="S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3532.58</v>
      </c>
      <c r="T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3548.45</v>
      </c>
      <c r="U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3714.75</v>
      </c>
      <c r="V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3546.27</v>
      </c>
      <c r="W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3552.6000000000004</v>
      </c>
      <c r="X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3811.75</v>
      </c>
      <c r="Y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3535.41</v>
      </c>
    </row>
    <row r="409" spans="1:27" x14ac:dyDescent="0.2">
      <c r="A409" s="76">
        <f t="shared" si="16"/>
        <v>43243</v>
      </c>
      <c r="B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3518.82</v>
      </c>
      <c r="C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3541.9700000000003</v>
      </c>
      <c r="D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3615.2200000000003</v>
      </c>
      <c r="E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3647.17</v>
      </c>
      <c r="F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3765.23</v>
      </c>
      <c r="G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3725.3500000000004</v>
      </c>
      <c r="H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3628.8</v>
      </c>
      <c r="I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3566.16</v>
      </c>
      <c r="J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3591.35</v>
      </c>
      <c r="K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3557.34</v>
      </c>
      <c r="L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3541.17</v>
      </c>
      <c r="M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3540.21</v>
      </c>
      <c r="N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3540.02</v>
      </c>
      <c r="O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3540.8900000000003</v>
      </c>
      <c r="P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3540.67</v>
      </c>
      <c r="Q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3541.87</v>
      </c>
      <c r="R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3540.13</v>
      </c>
      <c r="S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3538.91</v>
      </c>
      <c r="T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3539.42</v>
      </c>
      <c r="U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3577.34</v>
      </c>
      <c r="V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3571.85</v>
      </c>
      <c r="W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3580.61</v>
      </c>
      <c r="X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3828.66</v>
      </c>
      <c r="Y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3559.6400000000003</v>
      </c>
    </row>
    <row r="410" spans="1:27" x14ac:dyDescent="0.2">
      <c r="A410" s="76">
        <f t="shared" si="16"/>
        <v>43244</v>
      </c>
      <c r="B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3526.28</v>
      </c>
      <c r="C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3550.17</v>
      </c>
      <c r="D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3614.77</v>
      </c>
      <c r="E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3644.01</v>
      </c>
      <c r="F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3664.66</v>
      </c>
      <c r="G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3666.9300000000003</v>
      </c>
      <c r="H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3632.9300000000003</v>
      </c>
      <c r="I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3519.32</v>
      </c>
      <c r="J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3594.26</v>
      </c>
      <c r="K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3542.53</v>
      </c>
      <c r="L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3542.79</v>
      </c>
      <c r="M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3542.16</v>
      </c>
      <c r="N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3557.84</v>
      </c>
      <c r="O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3541.37</v>
      </c>
      <c r="P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3541.42</v>
      </c>
      <c r="Q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3541.74</v>
      </c>
      <c r="R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3537.48</v>
      </c>
      <c r="S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3551.3900000000003</v>
      </c>
      <c r="T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3550.65</v>
      </c>
      <c r="U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3685.94</v>
      </c>
      <c r="V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3553.12</v>
      </c>
      <c r="W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3566.15</v>
      </c>
      <c r="X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3817.3</v>
      </c>
      <c r="Y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3551.6000000000004</v>
      </c>
      <c r="AA410" s="77"/>
    </row>
    <row r="411" spans="1:27" x14ac:dyDescent="0.2">
      <c r="A411" s="76">
        <f t="shared" si="16"/>
        <v>43245</v>
      </c>
      <c r="B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3526.4</v>
      </c>
      <c r="C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3549.26</v>
      </c>
      <c r="D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3613.9700000000003</v>
      </c>
      <c r="E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3645.4500000000003</v>
      </c>
      <c r="F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3667.58</v>
      </c>
      <c r="G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3669.2</v>
      </c>
      <c r="H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3636.75</v>
      </c>
      <c r="I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3523.06</v>
      </c>
      <c r="J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3597.77</v>
      </c>
      <c r="K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3540.4300000000003</v>
      </c>
      <c r="L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3524.71</v>
      </c>
      <c r="M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3524.13</v>
      </c>
      <c r="N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3539.3100000000004</v>
      </c>
      <c r="O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3539.62</v>
      </c>
      <c r="P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3539.62</v>
      </c>
      <c r="Q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3539.92</v>
      </c>
      <c r="R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3538.9</v>
      </c>
      <c r="S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3554.13</v>
      </c>
      <c r="T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3550.71</v>
      </c>
      <c r="U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3685.88</v>
      </c>
      <c r="V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3534.6400000000003</v>
      </c>
      <c r="W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3554.48</v>
      </c>
      <c r="X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3819.41</v>
      </c>
      <c r="Y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3571.45</v>
      </c>
    </row>
    <row r="412" spans="1:27" x14ac:dyDescent="0.2">
      <c r="A412" s="76">
        <f t="shared" si="16"/>
        <v>43246</v>
      </c>
      <c r="B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3529.3900000000003</v>
      </c>
      <c r="C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3571.76</v>
      </c>
      <c r="D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3618.71</v>
      </c>
      <c r="E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3650.67</v>
      </c>
      <c r="F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3692.16</v>
      </c>
      <c r="G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3693.1800000000003</v>
      </c>
      <c r="H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3669.74</v>
      </c>
      <c r="I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3520.55</v>
      </c>
      <c r="J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3694.01</v>
      </c>
      <c r="K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3550.1</v>
      </c>
      <c r="L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3550.15</v>
      </c>
      <c r="M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3550.1</v>
      </c>
      <c r="N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3593.98</v>
      </c>
      <c r="O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3593.94</v>
      </c>
      <c r="P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3593.59</v>
      </c>
      <c r="Q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3593.48</v>
      </c>
      <c r="R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3593.32</v>
      </c>
      <c r="S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3549.44</v>
      </c>
      <c r="T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3549.1400000000003</v>
      </c>
      <c r="U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3683.62</v>
      </c>
      <c r="V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3535.66</v>
      </c>
      <c r="W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3558.31</v>
      </c>
      <c r="X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3925.37</v>
      </c>
      <c r="Y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3555.82</v>
      </c>
    </row>
    <row r="413" spans="1:27" x14ac:dyDescent="0.2">
      <c r="A413" s="76">
        <f t="shared" si="16"/>
        <v>43247</v>
      </c>
      <c r="B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3536.6800000000003</v>
      </c>
      <c r="C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3577.67</v>
      </c>
      <c r="D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3623.73</v>
      </c>
      <c r="E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3655.4700000000003</v>
      </c>
      <c r="F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3697.86</v>
      </c>
      <c r="G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3734.36</v>
      </c>
      <c r="H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3915.04</v>
      </c>
      <c r="I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3672.84</v>
      </c>
      <c r="J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3819.84</v>
      </c>
      <c r="K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3642.25</v>
      </c>
      <c r="L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3595.71</v>
      </c>
      <c r="M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3595.81</v>
      </c>
      <c r="N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3624.1400000000003</v>
      </c>
      <c r="O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3624.2200000000003</v>
      </c>
      <c r="P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3643.94</v>
      </c>
      <c r="Q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3643.87</v>
      </c>
      <c r="R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3595.7000000000003</v>
      </c>
      <c r="S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3594.69</v>
      </c>
      <c r="T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3594.28</v>
      </c>
      <c r="U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3719.65</v>
      </c>
      <c r="V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3558.88</v>
      </c>
      <c r="W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3569.37</v>
      </c>
      <c r="X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3938.8500000000004</v>
      </c>
      <c r="Y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3551.17</v>
      </c>
    </row>
    <row r="414" spans="1:27" x14ac:dyDescent="0.2">
      <c r="A414" s="76">
        <f t="shared" si="16"/>
        <v>43248</v>
      </c>
      <c r="B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3524.3500000000004</v>
      </c>
      <c r="C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3574.19</v>
      </c>
      <c r="D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3592.2200000000003</v>
      </c>
      <c r="E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3590.44</v>
      </c>
      <c r="F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3696.76</v>
      </c>
      <c r="G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3696.33</v>
      </c>
      <c r="H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3621.8500000000004</v>
      </c>
      <c r="I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3538.75</v>
      </c>
      <c r="J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3588.44</v>
      </c>
      <c r="K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3525.09</v>
      </c>
      <c r="L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3526.9</v>
      </c>
      <c r="M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3526.99</v>
      </c>
      <c r="N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3527.51</v>
      </c>
      <c r="O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3528.87</v>
      </c>
      <c r="P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3528.87</v>
      </c>
      <c r="Q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3529.59</v>
      </c>
      <c r="R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3528.92</v>
      </c>
      <c r="S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3526.69</v>
      </c>
      <c r="T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3530.21</v>
      </c>
      <c r="U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3681.36</v>
      </c>
      <c r="V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3555.2200000000003</v>
      </c>
      <c r="W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3555.74</v>
      </c>
      <c r="X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3890.9900000000002</v>
      </c>
      <c r="Y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3549.15</v>
      </c>
    </row>
    <row r="415" spans="1:27" x14ac:dyDescent="0.2">
      <c r="A415" s="76">
        <f t="shared" si="16"/>
        <v>43249</v>
      </c>
      <c r="B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3520.67</v>
      </c>
      <c r="C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3570.3</v>
      </c>
      <c r="D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3588.11</v>
      </c>
      <c r="E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3585.92</v>
      </c>
      <c r="F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3678.25</v>
      </c>
      <c r="G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3694.38</v>
      </c>
      <c r="H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3619.41</v>
      </c>
      <c r="I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3554.91</v>
      </c>
      <c r="J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3549.16</v>
      </c>
      <c r="K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3529.7799999999997</v>
      </c>
      <c r="L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3555.08</v>
      </c>
      <c r="M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3568.03</v>
      </c>
      <c r="N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3552.4900000000002</v>
      </c>
      <c r="O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3567.95</v>
      </c>
      <c r="P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3551.78</v>
      </c>
      <c r="Q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3559.48</v>
      </c>
      <c r="R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3537.9300000000003</v>
      </c>
      <c r="S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3534.04</v>
      </c>
      <c r="T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3533.42</v>
      </c>
      <c r="U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3689.54</v>
      </c>
      <c r="V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3553.2799999999997</v>
      </c>
      <c r="W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3551.67</v>
      </c>
      <c r="X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3885.33</v>
      </c>
      <c r="Y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3565.94</v>
      </c>
    </row>
    <row r="416" spans="1:27" x14ac:dyDescent="0.2">
      <c r="A416" s="76">
        <f t="shared" ref="A416:A417" si="17">A379</f>
        <v>43250</v>
      </c>
      <c r="B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3517.58</v>
      </c>
      <c r="C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3543.87</v>
      </c>
      <c r="D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3588.05</v>
      </c>
      <c r="E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3584.79</v>
      </c>
      <c r="F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3644.2</v>
      </c>
      <c r="G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3667.2</v>
      </c>
      <c r="H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3620.91</v>
      </c>
      <c r="I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3524.55</v>
      </c>
      <c r="J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3590.6</v>
      </c>
      <c r="K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3531.65</v>
      </c>
      <c r="L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3534.52</v>
      </c>
      <c r="M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3534.21</v>
      </c>
      <c r="N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3533.83</v>
      </c>
      <c r="O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3534.48</v>
      </c>
      <c r="P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3533.95</v>
      </c>
      <c r="Q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3534.73</v>
      </c>
      <c r="R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3533.58</v>
      </c>
      <c r="S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3533.95</v>
      </c>
      <c r="T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3550.1</v>
      </c>
      <c r="U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3686.63</v>
      </c>
      <c r="V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3556.51</v>
      </c>
      <c r="W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3553.2</v>
      </c>
      <c r="X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3881.5600000000004</v>
      </c>
      <c r="Y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3564.83</v>
      </c>
    </row>
    <row r="417" spans="1:25" x14ac:dyDescent="0.2">
      <c r="A417" s="76">
        <f t="shared" si="17"/>
        <v>43251</v>
      </c>
      <c r="B417" s="129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3520.09</v>
      </c>
      <c r="C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3544.28</v>
      </c>
      <c r="D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3588.77</v>
      </c>
      <c r="E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3588.16</v>
      </c>
      <c r="F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3648.67</v>
      </c>
      <c r="G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3673.34</v>
      </c>
      <c r="H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3622.15</v>
      </c>
      <c r="I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3518.77</v>
      </c>
      <c r="J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3591.46</v>
      </c>
      <c r="K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3521.4500000000003</v>
      </c>
      <c r="L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3549.2200000000003</v>
      </c>
      <c r="M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3549.04</v>
      </c>
      <c r="N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3525.19</v>
      </c>
      <c r="O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3531.27</v>
      </c>
      <c r="P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3533.4700000000003</v>
      </c>
      <c r="Q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3534.3900000000003</v>
      </c>
      <c r="R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3534.94</v>
      </c>
      <c r="S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3534.44</v>
      </c>
      <c r="T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3550.4300000000003</v>
      </c>
      <c r="U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3687.2200000000003</v>
      </c>
      <c r="V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3558.04</v>
      </c>
      <c r="W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3554.79</v>
      </c>
      <c r="X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3760.4300000000003</v>
      </c>
      <c r="Y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3610.6800000000003</v>
      </c>
    </row>
    <row r="418" spans="1:25" x14ac:dyDescent="0.2">
      <c r="A418" s="81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</row>
    <row r="419" spans="1:25" x14ac:dyDescent="0.25">
      <c r="A419" s="83" t="s">
        <v>152</v>
      </c>
    </row>
    <row r="420" spans="1:25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5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5" ht="12.75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6">
        <f t="shared" ref="A424:A452" si="18">A387</f>
        <v>43221</v>
      </c>
      <c r="B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3555.64</v>
      </c>
      <c r="C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3500.51</v>
      </c>
      <c r="D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3499.98</v>
      </c>
      <c r="E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3499.48</v>
      </c>
      <c r="F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3499.61</v>
      </c>
      <c r="G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3499.1400000000003</v>
      </c>
      <c r="H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3497.67</v>
      </c>
      <c r="I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3559.15</v>
      </c>
      <c r="J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3509.1000000000004</v>
      </c>
      <c r="K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3508.65</v>
      </c>
      <c r="L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3508.36</v>
      </c>
      <c r="M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3508.79</v>
      </c>
      <c r="N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3507.6000000000004</v>
      </c>
      <c r="O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3506.88</v>
      </c>
      <c r="P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3510.11</v>
      </c>
      <c r="Q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3508.9700000000003</v>
      </c>
      <c r="R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3509.2200000000003</v>
      </c>
      <c r="S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3508.41</v>
      </c>
      <c r="T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3511.77</v>
      </c>
      <c r="U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3531.5600000000004</v>
      </c>
      <c r="V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3533.77</v>
      </c>
      <c r="W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3516.83</v>
      </c>
      <c r="X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3644.7</v>
      </c>
      <c r="Y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3637.05</v>
      </c>
    </row>
    <row r="425" spans="1:25" x14ac:dyDescent="0.2">
      <c r="A425" s="76">
        <f t="shared" si="18"/>
        <v>43222</v>
      </c>
      <c r="B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3556.82</v>
      </c>
      <c r="C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3499.4700000000003</v>
      </c>
      <c r="D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3490.91</v>
      </c>
      <c r="E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3498.98</v>
      </c>
      <c r="F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3498.8500000000004</v>
      </c>
      <c r="G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3497.52</v>
      </c>
      <c r="H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3492.3500000000004</v>
      </c>
      <c r="I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3560.21</v>
      </c>
      <c r="J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3508.9300000000003</v>
      </c>
      <c r="K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3509.69</v>
      </c>
      <c r="L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3509.33</v>
      </c>
      <c r="M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3508.38</v>
      </c>
      <c r="N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3508.3</v>
      </c>
      <c r="O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3507.8900000000003</v>
      </c>
      <c r="P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3512.3500000000004</v>
      </c>
      <c r="Q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3511.51</v>
      </c>
      <c r="R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3510.7200000000003</v>
      </c>
      <c r="S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3509.63</v>
      </c>
      <c r="T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3512.36</v>
      </c>
      <c r="U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3533.57</v>
      </c>
      <c r="V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3537.9900000000002</v>
      </c>
      <c r="W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3518.29</v>
      </c>
      <c r="X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3650.29</v>
      </c>
      <c r="Y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3616.6800000000003</v>
      </c>
    </row>
    <row r="426" spans="1:25" x14ac:dyDescent="0.2">
      <c r="A426" s="76">
        <f t="shared" si="18"/>
        <v>43223</v>
      </c>
      <c r="B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3569.04</v>
      </c>
      <c r="C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3490.6800000000003</v>
      </c>
      <c r="D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3490.21</v>
      </c>
      <c r="E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3490.25</v>
      </c>
      <c r="F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3490.32</v>
      </c>
      <c r="G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3497.6800000000003</v>
      </c>
      <c r="H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3483.13</v>
      </c>
      <c r="I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3564.58</v>
      </c>
      <c r="J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3490.16</v>
      </c>
      <c r="K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3490.55</v>
      </c>
      <c r="L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3490.45</v>
      </c>
      <c r="M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3490.33</v>
      </c>
      <c r="N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3489.59</v>
      </c>
      <c r="O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3490.15</v>
      </c>
      <c r="P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3494.61</v>
      </c>
      <c r="Q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3495.29</v>
      </c>
      <c r="R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3494.2</v>
      </c>
      <c r="S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3494.1400000000003</v>
      </c>
      <c r="T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3511.2</v>
      </c>
      <c r="U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3521.17</v>
      </c>
      <c r="V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3523.02</v>
      </c>
      <c r="W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3519.16</v>
      </c>
      <c r="X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3525.15</v>
      </c>
      <c r="Y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3532.4700000000003</v>
      </c>
    </row>
    <row r="427" spans="1:25" x14ac:dyDescent="0.2">
      <c r="A427" s="76">
        <f t="shared" si="18"/>
        <v>43224</v>
      </c>
      <c r="B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3486.42</v>
      </c>
      <c r="C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3524.5</v>
      </c>
      <c r="D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3568.11</v>
      </c>
      <c r="E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3566.7000000000003</v>
      </c>
      <c r="F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3617.9700000000003</v>
      </c>
      <c r="G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3676.4300000000003</v>
      </c>
      <c r="H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3848.5600000000004</v>
      </c>
      <c r="I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3622.2200000000003</v>
      </c>
      <c r="J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3701.1400000000003</v>
      </c>
      <c r="K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3592.44</v>
      </c>
      <c r="L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3489.3500000000004</v>
      </c>
      <c r="M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3489.29</v>
      </c>
      <c r="N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3488.83</v>
      </c>
      <c r="O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3504.61</v>
      </c>
      <c r="P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3507.13</v>
      </c>
      <c r="Q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3548.4</v>
      </c>
      <c r="R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3548.7200000000003</v>
      </c>
      <c r="S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3548.3100000000004</v>
      </c>
      <c r="T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3596.28</v>
      </c>
      <c r="U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3602.67</v>
      </c>
      <c r="V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3511.9700000000003</v>
      </c>
      <c r="W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3513.2</v>
      </c>
      <c r="X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3674.76</v>
      </c>
      <c r="Y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3507.37</v>
      </c>
    </row>
    <row r="428" spans="1:25" x14ac:dyDescent="0.2">
      <c r="A428" s="76">
        <f t="shared" si="18"/>
        <v>43225</v>
      </c>
      <c r="B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3483.48</v>
      </c>
      <c r="C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3507.3900000000003</v>
      </c>
      <c r="D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3541.87</v>
      </c>
      <c r="E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3569.71</v>
      </c>
      <c r="F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3599.4700000000003</v>
      </c>
      <c r="G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3617.26</v>
      </c>
      <c r="H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3617.75</v>
      </c>
      <c r="I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3492.0600000000004</v>
      </c>
      <c r="J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3656.92</v>
      </c>
      <c r="K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3645.9900000000002</v>
      </c>
      <c r="L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3594.34</v>
      </c>
      <c r="M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3645.51</v>
      </c>
      <c r="N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3645.36</v>
      </c>
      <c r="O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3644.4</v>
      </c>
      <c r="P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3642.96</v>
      </c>
      <c r="Q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3644.4700000000003</v>
      </c>
      <c r="R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3644.48</v>
      </c>
      <c r="S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3642.63</v>
      </c>
      <c r="T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3642.52</v>
      </c>
      <c r="U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3643.4700000000003</v>
      </c>
      <c r="V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3507.57</v>
      </c>
      <c r="W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3530.29</v>
      </c>
      <c r="X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3760.26</v>
      </c>
      <c r="Y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3527.98</v>
      </c>
    </row>
    <row r="429" spans="1:25" x14ac:dyDescent="0.2">
      <c r="A429" s="76">
        <f t="shared" si="18"/>
        <v>43226</v>
      </c>
      <c r="B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3482.86</v>
      </c>
      <c r="C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3515.5</v>
      </c>
      <c r="D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3549.7</v>
      </c>
      <c r="E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3577.98</v>
      </c>
      <c r="F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3607.14</v>
      </c>
      <c r="G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3616.38</v>
      </c>
      <c r="H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3617.8500000000004</v>
      </c>
      <c r="I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3492.12</v>
      </c>
      <c r="J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3650.2200000000003</v>
      </c>
      <c r="K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3645.29</v>
      </c>
      <c r="L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3593.8100000000004</v>
      </c>
      <c r="M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3645.01</v>
      </c>
      <c r="N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3645.2</v>
      </c>
      <c r="O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3702.4</v>
      </c>
      <c r="P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3702.55</v>
      </c>
      <c r="Q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3678.76</v>
      </c>
      <c r="R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3678.7400000000002</v>
      </c>
      <c r="S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3678.46</v>
      </c>
      <c r="T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3675.9900000000002</v>
      </c>
      <c r="U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3673.7</v>
      </c>
      <c r="V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3507.69</v>
      </c>
      <c r="W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3594.44</v>
      </c>
      <c r="X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3866.48</v>
      </c>
      <c r="Y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3510.75</v>
      </c>
    </row>
    <row r="430" spans="1:25" x14ac:dyDescent="0.2">
      <c r="A430" s="76">
        <f t="shared" si="18"/>
        <v>43227</v>
      </c>
      <c r="B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3483.1800000000003</v>
      </c>
      <c r="C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3523.29</v>
      </c>
      <c r="D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3565.28</v>
      </c>
      <c r="E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3555.04</v>
      </c>
      <c r="F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3616.58</v>
      </c>
      <c r="G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3618.34</v>
      </c>
      <c r="H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3622.3500000000004</v>
      </c>
      <c r="I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3495.53</v>
      </c>
      <c r="J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3593.8900000000003</v>
      </c>
      <c r="K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3506.67</v>
      </c>
      <c r="L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3491.15</v>
      </c>
      <c r="M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3491.52</v>
      </c>
      <c r="N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3491.54</v>
      </c>
      <c r="O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3507.15</v>
      </c>
      <c r="P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3506.7200000000003</v>
      </c>
      <c r="Q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3506.9</v>
      </c>
      <c r="R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3506.31</v>
      </c>
      <c r="S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3545.98</v>
      </c>
      <c r="T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3504.67</v>
      </c>
      <c r="U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3600.4</v>
      </c>
      <c r="V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3512.69</v>
      </c>
      <c r="W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3512.95</v>
      </c>
      <c r="X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3673.54</v>
      </c>
      <c r="Y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3507.54</v>
      </c>
    </row>
    <row r="431" spans="1:25" x14ac:dyDescent="0.2">
      <c r="A431" s="76">
        <f t="shared" si="18"/>
        <v>43228</v>
      </c>
      <c r="B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3481.19</v>
      </c>
      <c r="C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3520.91</v>
      </c>
      <c r="D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3565.71</v>
      </c>
      <c r="E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3565.38</v>
      </c>
      <c r="F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3616.07</v>
      </c>
      <c r="G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3617.25</v>
      </c>
      <c r="H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3844.34</v>
      </c>
      <c r="I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3552.49</v>
      </c>
      <c r="J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3725.15</v>
      </c>
      <c r="K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3593.27</v>
      </c>
      <c r="L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3506.27</v>
      </c>
      <c r="M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3490.9</v>
      </c>
      <c r="N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3547.99</v>
      </c>
      <c r="O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3547.65</v>
      </c>
      <c r="P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3547.32</v>
      </c>
      <c r="Q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3546.75</v>
      </c>
      <c r="R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3545.92</v>
      </c>
      <c r="S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3544.3</v>
      </c>
      <c r="T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3543.69</v>
      </c>
      <c r="U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3593.6400000000003</v>
      </c>
      <c r="V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3485.3900000000003</v>
      </c>
      <c r="W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3508.59</v>
      </c>
      <c r="X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3760.54</v>
      </c>
      <c r="Y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3490.3</v>
      </c>
    </row>
    <row r="432" spans="1:25" x14ac:dyDescent="0.2">
      <c r="A432" s="76">
        <f t="shared" si="18"/>
        <v>43229</v>
      </c>
      <c r="B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3484.84</v>
      </c>
      <c r="C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3526.32</v>
      </c>
      <c r="D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3570.34</v>
      </c>
      <c r="E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3599.06</v>
      </c>
      <c r="F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3619.96</v>
      </c>
      <c r="G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3621.15</v>
      </c>
      <c r="H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3629.05</v>
      </c>
      <c r="I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3519.49</v>
      </c>
      <c r="J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3693.55</v>
      </c>
      <c r="K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3541.26</v>
      </c>
      <c r="L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3542.62</v>
      </c>
      <c r="M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3542.73</v>
      </c>
      <c r="N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3541.79</v>
      </c>
      <c r="O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3541.98</v>
      </c>
      <c r="P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3542.2200000000003</v>
      </c>
      <c r="Q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3541.91</v>
      </c>
      <c r="R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3540.73</v>
      </c>
      <c r="S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3540.2</v>
      </c>
      <c r="T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3541.01</v>
      </c>
      <c r="U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3589.61</v>
      </c>
      <c r="V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3505.45</v>
      </c>
      <c r="W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3505.06</v>
      </c>
      <c r="X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3861.3900000000003</v>
      </c>
      <c r="Y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3481.36</v>
      </c>
    </row>
    <row r="433" spans="1:27" x14ac:dyDescent="0.2">
      <c r="A433" s="76">
        <f t="shared" si="18"/>
        <v>43230</v>
      </c>
      <c r="B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3485.26</v>
      </c>
      <c r="C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3525.1800000000003</v>
      </c>
      <c r="D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3541.37</v>
      </c>
      <c r="E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3568.4900000000002</v>
      </c>
      <c r="F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3568.79</v>
      </c>
      <c r="G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3570.35</v>
      </c>
      <c r="H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3586.56</v>
      </c>
      <c r="I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3496.55</v>
      </c>
      <c r="J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3543.04</v>
      </c>
      <c r="K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3504.04</v>
      </c>
      <c r="L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3490.79</v>
      </c>
      <c r="M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3490.45</v>
      </c>
      <c r="N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3490.6000000000004</v>
      </c>
      <c r="O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3490.57</v>
      </c>
      <c r="P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3490.6000000000004</v>
      </c>
      <c r="Q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3490.51</v>
      </c>
      <c r="R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3489.4300000000003</v>
      </c>
      <c r="S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3545.52</v>
      </c>
      <c r="T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3503.85</v>
      </c>
      <c r="U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3598.6800000000003</v>
      </c>
      <c r="V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3498.37</v>
      </c>
      <c r="W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3509.13</v>
      </c>
      <c r="X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3761.84</v>
      </c>
      <c r="Y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3516.95</v>
      </c>
    </row>
    <row r="434" spans="1:27" x14ac:dyDescent="0.2">
      <c r="A434" s="76">
        <f t="shared" si="18"/>
        <v>43231</v>
      </c>
      <c r="B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3485.16</v>
      </c>
      <c r="C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3525.02</v>
      </c>
      <c r="D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3538.99</v>
      </c>
      <c r="E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3554.61</v>
      </c>
      <c r="F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3597.32</v>
      </c>
      <c r="G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3619.86</v>
      </c>
      <c r="H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3616.81</v>
      </c>
      <c r="I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3480.55</v>
      </c>
      <c r="J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3543.44</v>
      </c>
      <c r="K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3502.3</v>
      </c>
      <c r="L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3489.6400000000003</v>
      </c>
      <c r="M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3488.17</v>
      </c>
      <c r="N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3488.66</v>
      </c>
      <c r="O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3489.42</v>
      </c>
      <c r="P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3488.31</v>
      </c>
      <c r="Q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3488.02</v>
      </c>
      <c r="R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3488.94</v>
      </c>
      <c r="S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3488.46</v>
      </c>
      <c r="T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3488.81</v>
      </c>
      <c r="U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3508.74</v>
      </c>
      <c r="V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3495.53</v>
      </c>
      <c r="W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3508.32</v>
      </c>
      <c r="X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3761.5200000000004</v>
      </c>
      <c r="Y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3510.69</v>
      </c>
    </row>
    <row r="435" spans="1:27" x14ac:dyDescent="0.2">
      <c r="A435" s="76">
        <f t="shared" si="18"/>
        <v>43232</v>
      </c>
      <c r="B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3486.75</v>
      </c>
      <c r="C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3525.7400000000002</v>
      </c>
      <c r="D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3542.4300000000003</v>
      </c>
      <c r="E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3568.44</v>
      </c>
      <c r="F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3597.17</v>
      </c>
      <c r="G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3597.63</v>
      </c>
      <c r="H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3844.5200000000004</v>
      </c>
      <c r="I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3523.23</v>
      </c>
      <c r="J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3697.37</v>
      </c>
      <c r="K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3590.37</v>
      </c>
      <c r="L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3545.3500000000004</v>
      </c>
      <c r="M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3545.3100000000004</v>
      </c>
      <c r="N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3545.88</v>
      </c>
      <c r="O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3591.88</v>
      </c>
      <c r="P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3591.46</v>
      </c>
      <c r="Q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3591.7200000000003</v>
      </c>
      <c r="R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3644.44</v>
      </c>
      <c r="S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3593.23</v>
      </c>
      <c r="T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3546.6000000000004</v>
      </c>
      <c r="U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3529.63</v>
      </c>
      <c r="V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3508.7799999999997</v>
      </c>
      <c r="W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3507.6800000000003</v>
      </c>
      <c r="X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3871.41</v>
      </c>
      <c r="Y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3500.63</v>
      </c>
    </row>
    <row r="436" spans="1:27" x14ac:dyDescent="0.2">
      <c r="A436" s="76">
        <f t="shared" si="18"/>
        <v>43233</v>
      </c>
      <c r="B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3488.46</v>
      </c>
      <c r="C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3523.63</v>
      </c>
      <c r="D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3540.49</v>
      </c>
      <c r="E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3569.69</v>
      </c>
      <c r="F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3598.42</v>
      </c>
      <c r="G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3598.48</v>
      </c>
      <c r="H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3848.58</v>
      </c>
      <c r="I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3525.9</v>
      </c>
      <c r="J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3698.38</v>
      </c>
      <c r="K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3644.56</v>
      </c>
      <c r="L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3573.81</v>
      </c>
      <c r="M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3573.76</v>
      </c>
      <c r="N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3592.6800000000003</v>
      </c>
      <c r="O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3643.94</v>
      </c>
      <c r="P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3644.03</v>
      </c>
      <c r="Q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3645.05</v>
      </c>
      <c r="R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3704.09</v>
      </c>
      <c r="S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3646.3</v>
      </c>
      <c r="T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3593.63</v>
      </c>
      <c r="U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3596.57</v>
      </c>
      <c r="V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3510.73</v>
      </c>
      <c r="W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3526.25</v>
      </c>
      <c r="X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3872.32</v>
      </c>
      <c r="Y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3523.87</v>
      </c>
    </row>
    <row r="437" spans="1:27" x14ac:dyDescent="0.2">
      <c r="A437" s="76">
        <f t="shared" si="18"/>
        <v>43234</v>
      </c>
      <c r="B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3489.5</v>
      </c>
      <c r="C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3501.62</v>
      </c>
      <c r="D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3543.86</v>
      </c>
      <c r="E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3571.17</v>
      </c>
      <c r="F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3601.05</v>
      </c>
      <c r="G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3620.4700000000003</v>
      </c>
      <c r="H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3621.75</v>
      </c>
      <c r="I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3479.13</v>
      </c>
      <c r="J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3592.08</v>
      </c>
      <c r="K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3491.16</v>
      </c>
      <c r="L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3526.3900000000003</v>
      </c>
      <c r="M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3522.31</v>
      </c>
      <c r="N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3481.03</v>
      </c>
      <c r="O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3474.4300000000003</v>
      </c>
      <c r="P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3488.98</v>
      </c>
      <c r="Q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3489.6400000000003</v>
      </c>
      <c r="R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3492.86</v>
      </c>
      <c r="S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3509.65</v>
      </c>
      <c r="T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3494.62</v>
      </c>
      <c r="U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3520.65</v>
      </c>
      <c r="V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3527.48</v>
      </c>
      <c r="W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3524.61</v>
      </c>
      <c r="X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3772.7799999999997</v>
      </c>
      <c r="Y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3497.86</v>
      </c>
    </row>
    <row r="438" spans="1:27" x14ac:dyDescent="0.2">
      <c r="A438" s="76">
        <f t="shared" si="18"/>
        <v>43235</v>
      </c>
      <c r="B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3485.05</v>
      </c>
      <c r="C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3497.1400000000003</v>
      </c>
      <c r="D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3539.61</v>
      </c>
      <c r="E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3567.02</v>
      </c>
      <c r="F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3597.44</v>
      </c>
      <c r="G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3619.71</v>
      </c>
      <c r="H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3623.07</v>
      </c>
      <c r="I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3475.57</v>
      </c>
      <c r="J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3591.08</v>
      </c>
      <c r="K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3488.78</v>
      </c>
      <c r="L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3515.92</v>
      </c>
      <c r="M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3516.6800000000003</v>
      </c>
      <c r="N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3479.9</v>
      </c>
      <c r="O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3473.4700000000003</v>
      </c>
      <c r="P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3487.65</v>
      </c>
      <c r="Q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3488.7</v>
      </c>
      <c r="R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3491.75</v>
      </c>
      <c r="S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3508.3</v>
      </c>
      <c r="T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3493.4</v>
      </c>
      <c r="U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3518.6800000000003</v>
      </c>
      <c r="V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3525.4300000000003</v>
      </c>
      <c r="W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3522.5299999999997</v>
      </c>
      <c r="X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3768.75</v>
      </c>
      <c r="Y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3509.8</v>
      </c>
    </row>
    <row r="439" spans="1:27" s="86" customFormat="1" x14ac:dyDescent="0.25">
      <c r="A439" s="76">
        <f t="shared" si="18"/>
        <v>43236</v>
      </c>
      <c r="B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3487.27</v>
      </c>
      <c r="C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3499.8</v>
      </c>
      <c r="D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3539.4900000000002</v>
      </c>
      <c r="E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3520.9300000000003</v>
      </c>
      <c r="F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3567.37</v>
      </c>
      <c r="G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3569.53</v>
      </c>
      <c r="H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3525.4</v>
      </c>
      <c r="I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3526.61</v>
      </c>
      <c r="J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3547.21</v>
      </c>
      <c r="K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3475.13</v>
      </c>
      <c r="L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3519.4700000000003</v>
      </c>
      <c r="M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3525.13</v>
      </c>
      <c r="N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3482.49</v>
      </c>
      <c r="O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3482.6</v>
      </c>
      <c r="P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3482.61</v>
      </c>
      <c r="Q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3482.71</v>
      </c>
      <c r="R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3482.59</v>
      </c>
      <c r="S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3482.4300000000003</v>
      </c>
      <c r="T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3481.59</v>
      </c>
      <c r="U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3487.98</v>
      </c>
      <c r="V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3492.09</v>
      </c>
      <c r="W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3523.2200000000003</v>
      </c>
      <c r="X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3718.2</v>
      </c>
      <c r="Y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3561.1000000000004</v>
      </c>
    </row>
    <row r="440" spans="1:27" x14ac:dyDescent="0.2">
      <c r="A440" s="76">
        <f t="shared" si="18"/>
        <v>43237</v>
      </c>
      <c r="B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3476.33</v>
      </c>
      <c r="C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3482.56</v>
      </c>
      <c r="D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3485.87</v>
      </c>
      <c r="E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3483.8900000000003</v>
      </c>
      <c r="F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3486.9700000000003</v>
      </c>
      <c r="G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3497.69</v>
      </c>
      <c r="H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3523.63</v>
      </c>
      <c r="I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3585.73</v>
      </c>
      <c r="J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3507.09</v>
      </c>
      <c r="K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3492.01</v>
      </c>
      <c r="L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3486.2400000000002</v>
      </c>
      <c r="M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3483.6400000000003</v>
      </c>
      <c r="N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3490.78</v>
      </c>
      <c r="O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3491.6</v>
      </c>
      <c r="P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3490.75</v>
      </c>
      <c r="Q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3493.28</v>
      </c>
      <c r="R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3498.07</v>
      </c>
      <c r="S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3496.19</v>
      </c>
      <c r="T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3493.51</v>
      </c>
      <c r="U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3521.19</v>
      </c>
      <c r="V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3528.29</v>
      </c>
      <c r="W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3526.52</v>
      </c>
      <c r="X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3608.77</v>
      </c>
      <c r="Y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3534.5</v>
      </c>
    </row>
    <row r="441" spans="1:27" x14ac:dyDescent="0.2">
      <c r="A441" s="76">
        <f t="shared" si="18"/>
        <v>43238</v>
      </c>
      <c r="B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3474.33</v>
      </c>
      <c r="C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3501.19</v>
      </c>
      <c r="D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3524.04</v>
      </c>
      <c r="E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3496.63</v>
      </c>
      <c r="F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3555.62</v>
      </c>
      <c r="G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3568.57</v>
      </c>
      <c r="H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3525.57</v>
      </c>
      <c r="I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3524.8</v>
      </c>
      <c r="J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3547.2200000000003</v>
      </c>
      <c r="K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3490.5</v>
      </c>
      <c r="L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3490.33</v>
      </c>
      <c r="M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3490.16</v>
      </c>
      <c r="N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3489.79</v>
      </c>
      <c r="O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3489.67</v>
      </c>
      <c r="P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3489.76</v>
      </c>
      <c r="Q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3490.78</v>
      </c>
      <c r="R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3494.1800000000003</v>
      </c>
      <c r="S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3552.5</v>
      </c>
      <c r="T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3551.4</v>
      </c>
      <c r="U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3602.29</v>
      </c>
      <c r="V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3514.67</v>
      </c>
      <c r="W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3517.63</v>
      </c>
      <c r="X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3681.55</v>
      </c>
      <c r="Y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3534.86</v>
      </c>
    </row>
    <row r="442" spans="1:27" x14ac:dyDescent="0.2">
      <c r="A442" s="76">
        <f t="shared" si="18"/>
        <v>43239</v>
      </c>
      <c r="B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3490.03</v>
      </c>
      <c r="C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3530.4900000000002</v>
      </c>
      <c r="D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3574.54</v>
      </c>
      <c r="E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3573.01</v>
      </c>
      <c r="F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3624.4900000000002</v>
      </c>
      <c r="G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3622.59</v>
      </c>
      <c r="H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3624.7</v>
      </c>
      <c r="I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3526.9300000000003</v>
      </c>
      <c r="J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3594.91</v>
      </c>
      <c r="K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3595.17</v>
      </c>
      <c r="L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3594.4900000000002</v>
      </c>
      <c r="M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3594.59</v>
      </c>
      <c r="N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3594.37</v>
      </c>
      <c r="O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3594.25</v>
      </c>
      <c r="P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3595.44</v>
      </c>
      <c r="Q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3598.61</v>
      </c>
      <c r="R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3649.9500000000003</v>
      </c>
      <c r="S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3647.9700000000003</v>
      </c>
      <c r="T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3649.41</v>
      </c>
      <c r="U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3828.38</v>
      </c>
      <c r="V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3513.5</v>
      </c>
      <c r="W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3515.56</v>
      </c>
      <c r="X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3876.56</v>
      </c>
      <c r="Y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3486.5</v>
      </c>
    </row>
    <row r="443" spans="1:27" x14ac:dyDescent="0.2">
      <c r="A443" s="76">
        <f t="shared" si="18"/>
        <v>43240</v>
      </c>
      <c r="B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3495.08</v>
      </c>
      <c r="C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3527.6800000000003</v>
      </c>
      <c r="D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3571.98</v>
      </c>
      <c r="E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3571.37</v>
      </c>
      <c r="F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3619.34</v>
      </c>
      <c r="G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3617.38</v>
      </c>
      <c r="H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3796.0200000000004</v>
      </c>
      <c r="I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3572.92</v>
      </c>
      <c r="J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3763.8</v>
      </c>
      <c r="K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3646.07</v>
      </c>
      <c r="L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3595.24</v>
      </c>
      <c r="M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3595.15</v>
      </c>
      <c r="N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3614.46</v>
      </c>
      <c r="O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3646.1</v>
      </c>
      <c r="P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3647.6</v>
      </c>
      <c r="Q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3684.96</v>
      </c>
      <c r="R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3683.6400000000003</v>
      </c>
      <c r="S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3650.45</v>
      </c>
      <c r="T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3650.85</v>
      </c>
      <c r="U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3825.73</v>
      </c>
      <c r="V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3510.77</v>
      </c>
      <c r="W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3532.06</v>
      </c>
      <c r="X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3828.88</v>
      </c>
      <c r="Y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3500.1400000000003</v>
      </c>
    </row>
    <row r="444" spans="1:27" x14ac:dyDescent="0.2">
      <c r="A444" s="76">
        <f t="shared" si="18"/>
        <v>43241</v>
      </c>
      <c r="B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3476.75</v>
      </c>
      <c r="C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3496.62</v>
      </c>
      <c r="D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3522.5299999999997</v>
      </c>
      <c r="E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3538.61</v>
      </c>
      <c r="F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3617.78</v>
      </c>
      <c r="G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3619.9900000000002</v>
      </c>
      <c r="H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3571.11</v>
      </c>
      <c r="I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3502.9700000000003</v>
      </c>
      <c r="J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3592.95</v>
      </c>
      <c r="K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3491.53</v>
      </c>
      <c r="L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3491.29</v>
      </c>
      <c r="M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3490.38</v>
      </c>
      <c r="N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3488.42</v>
      </c>
      <c r="O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3488.59</v>
      </c>
      <c r="P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3488.9</v>
      </c>
      <c r="Q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3488.71</v>
      </c>
      <c r="R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3501.9900000000002</v>
      </c>
      <c r="S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3543.9500000000003</v>
      </c>
      <c r="T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3543.19</v>
      </c>
      <c r="U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3665.76</v>
      </c>
      <c r="V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3505.45</v>
      </c>
      <c r="W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3505.7200000000003</v>
      </c>
      <c r="X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3746.77</v>
      </c>
      <c r="Y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3462.04</v>
      </c>
    </row>
    <row r="445" spans="1:27" x14ac:dyDescent="0.2">
      <c r="A445" s="76">
        <f t="shared" si="18"/>
        <v>43242</v>
      </c>
      <c r="B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3477.4500000000003</v>
      </c>
      <c r="C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3491.45</v>
      </c>
      <c r="D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3516.11</v>
      </c>
      <c r="E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3554.95</v>
      </c>
      <c r="F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3602.17</v>
      </c>
      <c r="G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3563.53</v>
      </c>
      <c r="H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3579.92</v>
      </c>
      <c r="I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3517.76</v>
      </c>
      <c r="J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3542.01</v>
      </c>
      <c r="K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3503.7</v>
      </c>
      <c r="L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3488.01</v>
      </c>
      <c r="M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3487.37</v>
      </c>
      <c r="N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3486.4700000000003</v>
      </c>
      <c r="O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3486.4500000000003</v>
      </c>
      <c r="P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3486.6000000000004</v>
      </c>
      <c r="Q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3487.27</v>
      </c>
      <c r="R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3486.84</v>
      </c>
      <c r="S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3485.94</v>
      </c>
      <c r="T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3500.94</v>
      </c>
      <c r="U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3658.05</v>
      </c>
      <c r="V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3498.88</v>
      </c>
      <c r="W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3504.86</v>
      </c>
      <c r="X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3749.69</v>
      </c>
      <c r="Y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3488.62</v>
      </c>
      <c r="AA445" s="77"/>
    </row>
    <row r="446" spans="1:27" x14ac:dyDescent="0.2">
      <c r="A446" s="76">
        <f t="shared" si="18"/>
        <v>43243</v>
      </c>
      <c r="B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3472.95</v>
      </c>
      <c r="C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3494.81</v>
      </c>
      <c r="D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3564.02</v>
      </c>
      <c r="E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3594.2</v>
      </c>
      <c r="F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3705.75</v>
      </c>
      <c r="G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3668.07</v>
      </c>
      <c r="H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3576.85</v>
      </c>
      <c r="I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3517.67</v>
      </c>
      <c r="J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3541.4700000000003</v>
      </c>
      <c r="K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3509.34</v>
      </c>
      <c r="L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3494.06</v>
      </c>
      <c r="M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3493.16</v>
      </c>
      <c r="N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3492.9700000000003</v>
      </c>
      <c r="O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3493.8</v>
      </c>
      <c r="P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3493.59</v>
      </c>
      <c r="Q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3494.73</v>
      </c>
      <c r="R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3493.08</v>
      </c>
      <c r="S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3491.9300000000003</v>
      </c>
      <c r="T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3492.41</v>
      </c>
      <c r="U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3528.23</v>
      </c>
      <c r="V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3523.04</v>
      </c>
      <c r="W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3531.33</v>
      </c>
      <c r="X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3765.67</v>
      </c>
      <c r="Y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3511.51</v>
      </c>
    </row>
    <row r="447" spans="1:27" x14ac:dyDescent="0.2">
      <c r="A447" s="76">
        <f t="shared" si="18"/>
        <v>43244</v>
      </c>
      <c r="B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3479.99</v>
      </c>
      <c r="C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3502.56</v>
      </c>
      <c r="D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3563.6000000000004</v>
      </c>
      <c r="E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3591.2200000000003</v>
      </c>
      <c r="F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3610.73</v>
      </c>
      <c r="G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3612.88</v>
      </c>
      <c r="H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3580.76</v>
      </c>
      <c r="I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3473.42</v>
      </c>
      <c r="J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3544.2200000000003</v>
      </c>
      <c r="K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3495.3500000000004</v>
      </c>
      <c r="L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3495.59</v>
      </c>
      <c r="M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3495</v>
      </c>
      <c r="N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3509.81</v>
      </c>
      <c r="O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3494.25</v>
      </c>
      <c r="P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3494.3</v>
      </c>
      <c r="Q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3494.6</v>
      </c>
      <c r="R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3490.57</v>
      </c>
      <c r="S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3503.7200000000003</v>
      </c>
      <c r="T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3503.02</v>
      </c>
      <c r="U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3630.84</v>
      </c>
      <c r="V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3505.35</v>
      </c>
      <c r="W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3517.66</v>
      </c>
      <c r="X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3754.94</v>
      </c>
      <c r="Y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3503.92</v>
      </c>
    </row>
    <row r="448" spans="1:27" x14ac:dyDescent="0.2">
      <c r="A448" s="76">
        <f t="shared" si="18"/>
        <v>43245</v>
      </c>
      <c r="B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3480.11</v>
      </c>
      <c r="C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3501.7000000000003</v>
      </c>
      <c r="D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3562.84</v>
      </c>
      <c r="E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3592.58</v>
      </c>
      <c r="F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3613.4900000000002</v>
      </c>
      <c r="G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3615.02</v>
      </c>
      <c r="H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3584.36</v>
      </c>
      <c r="I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3476.95</v>
      </c>
      <c r="J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3547.53</v>
      </c>
      <c r="K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3493.36</v>
      </c>
      <c r="L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3478.51</v>
      </c>
      <c r="M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3477.96</v>
      </c>
      <c r="N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3492.3100000000004</v>
      </c>
      <c r="O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3492.6000000000004</v>
      </c>
      <c r="P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3492.6000000000004</v>
      </c>
      <c r="Q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3492.8900000000003</v>
      </c>
      <c r="R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3491.92</v>
      </c>
      <c r="S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3506.3</v>
      </c>
      <c r="T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3503.08</v>
      </c>
      <c r="U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3630.78</v>
      </c>
      <c r="V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3487.8900000000003</v>
      </c>
      <c r="W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3506.6400000000003</v>
      </c>
      <c r="X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3756.9300000000003</v>
      </c>
      <c r="Y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3522.67</v>
      </c>
    </row>
    <row r="449" spans="1:25" x14ac:dyDescent="0.2">
      <c r="A449" s="76">
        <f t="shared" si="18"/>
        <v>43246</v>
      </c>
      <c r="B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3482.9300000000003</v>
      </c>
      <c r="C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3522.9700000000003</v>
      </c>
      <c r="D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3567.32</v>
      </c>
      <c r="E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3597.52</v>
      </c>
      <c r="F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3636.71</v>
      </c>
      <c r="G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3637.67</v>
      </c>
      <c r="H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3615.53</v>
      </c>
      <c r="I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3474.59</v>
      </c>
      <c r="J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3638.46</v>
      </c>
      <c r="K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3502.5</v>
      </c>
      <c r="L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3502.54</v>
      </c>
      <c r="M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3502.5</v>
      </c>
      <c r="N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3543.96</v>
      </c>
      <c r="O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3543.92</v>
      </c>
      <c r="P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3543.59</v>
      </c>
      <c r="Q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3543.48</v>
      </c>
      <c r="R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3543.33</v>
      </c>
      <c r="S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3501.88</v>
      </c>
      <c r="T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3501.59</v>
      </c>
      <c r="U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3628.65</v>
      </c>
      <c r="V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3488.85</v>
      </c>
      <c r="W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3510.26</v>
      </c>
      <c r="X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3857.04</v>
      </c>
      <c r="Y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3507.9</v>
      </c>
    </row>
    <row r="450" spans="1:25" x14ac:dyDescent="0.2">
      <c r="A450" s="76">
        <f t="shared" si="18"/>
        <v>43247</v>
      </c>
      <c r="B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3489.82</v>
      </c>
      <c r="C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3528.55</v>
      </c>
      <c r="D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3572.06</v>
      </c>
      <c r="E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3602.05</v>
      </c>
      <c r="F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3642.1000000000004</v>
      </c>
      <c r="G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3676.58</v>
      </c>
      <c r="H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3847.2799999999997</v>
      </c>
      <c r="I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3618.46</v>
      </c>
      <c r="J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3757.33</v>
      </c>
      <c r="K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3589.56</v>
      </c>
      <c r="L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3545.59</v>
      </c>
      <c r="M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3545.6800000000003</v>
      </c>
      <c r="N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3572.45</v>
      </c>
      <c r="O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3572.53</v>
      </c>
      <c r="P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3591.15</v>
      </c>
      <c r="Q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3591.09</v>
      </c>
      <c r="R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3545.58</v>
      </c>
      <c r="S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3544.62</v>
      </c>
      <c r="T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3544.2400000000002</v>
      </c>
      <c r="U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3662.69</v>
      </c>
      <c r="V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3510.79</v>
      </c>
      <c r="W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3520.7</v>
      </c>
      <c r="X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3869.7700000000004</v>
      </c>
      <c r="Y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3503.51</v>
      </c>
    </row>
    <row r="451" spans="1:25" x14ac:dyDescent="0.2">
      <c r="A451" s="76">
        <f t="shared" si="18"/>
        <v>43248</v>
      </c>
      <c r="B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3478.17</v>
      </c>
      <c r="C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3525.26</v>
      </c>
      <c r="D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3542.29</v>
      </c>
      <c r="E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3540.61</v>
      </c>
      <c r="F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3641.06</v>
      </c>
      <c r="G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3640.65</v>
      </c>
      <c r="H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3570.28</v>
      </c>
      <c r="I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3491.77</v>
      </c>
      <c r="J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3538.7200000000003</v>
      </c>
      <c r="K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3478.87</v>
      </c>
      <c r="L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3480.58</v>
      </c>
      <c r="M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3480.67</v>
      </c>
      <c r="N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3481.16</v>
      </c>
      <c r="O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3482.44</v>
      </c>
      <c r="P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3482.44</v>
      </c>
      <c r="Q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3483.12</v>
      </c>
      <c r="R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3482.49</v>
      </c>
      <c r="S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3480.38</v>
      </c>
      <c r="T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3483.71</v>
      </c>
      <c r="U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3626.51</v>
      </c>
      <c r="V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3507.34</v>
      </c>
      <c r="W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3507.83</v>
      </c>
      <c r="X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3824.5600000000004</v>
      </c>
      <c r="Y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3501.6000000000004</v>
      </c>
    </row>
    <row r="452" spans="1:25" x14ac:dyDescent="0.2">
      <c r="A452" s="76">
        <f t="shared" si="18"/>
        <v>43249</v>
      </c>
      <c r="B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3474.69</v>
      </c>
      <c r="C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3521.58</v>
      </c>
      <c r="D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3538.41</v>
      </c>
      <c r="E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3536.34</v>
      </c>
      <c r="F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3623.57</v>
      </c>
      <c r="G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3638.8</v>
      </c>
      <c r="H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3567.98</v>
      </c>
      <c r="I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3507.04</v>
      </c>
      <c r="J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3501.62</v>
      </c>
      <c r="K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3483.3</v>
      </c>
      <c r="L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3507.21</v>
      </c>
      <c r="M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3519.44</v>
      </c>
      <c r="N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3504.75</v>
      </c>
      <c r="O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3519.36</v>
      </c>
      <c r="P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3504.09</v>
      </c>
      <c r="Q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3511.36</v>
      </c>
      <c r="R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3491</v>
      </c>
      <c r="S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3487.33</v>
      </c>
      <c r="T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3486.7400000000002</v>
      </c>
      <c r="U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3634.24</v>
      </c>
      <c r="V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3505.51</v>
      </c>
      <c r="W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3503.98</v>
      </c>
      <c r="X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3819.21</v>
      </c>
      <c r="Y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3517.46</v>
      </c>
    </row>
    <row r="453" spans="1:25" x14ac:dyDescent="0.2">
      <c r="A453" s="76">
        <f t="shared" ref="A453:A454" si="19">A416</f>
        <v>43250</v>
      </c>
      <c r="B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3471.77</v>
      </c>
      <c r="C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3496.61</v>
      </c>
      <c r="D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3538.36</v>
      </c>
      <c r="E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3535.27</v>
      </c>
      <c r="F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3591.4</v>
      </c>
      <c r="G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3613.13</v>
      </c>
      <c r="H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3569.4</v>
      </c>
      <c r="I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3478.36</v>
      </c>
      <c r="J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3540.77</v>
      </c>
      <c r="K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3485.07</v>
      </c>
      <c r="L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3487.78</v>
      </c>
      <c r="M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3487.49</v>
      </c>
      <c r="N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3487.13</v>
      </c>
      <c r="O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3487.7400000000002</v>
      </c>
      <c r="P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3487.24</v>
      </c>
      <c r="Q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3487.98</v>
      </c>
      <c r="R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3486.8900000000003</v>
      </c>
      <c r="S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3487.24</v>
      </c>
      <c r="T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3502.5</v>
      </c>
      <c r="U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3631.49</v>
      </c>
      <c r="V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3508.56</v>
      </c>
      <c r="W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3505.4300000000003</v>
      </c>
      <c r="X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3815.65</v>
      </c>
      <c r="Y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3516.42</v>
      </c>
    </row>
    <row r="454" spans="1:25" x14ac:dyDescent="0.2">
      <c r="A454" s="76">
        <f t="shared" si="19"/>
        <v>43251</v>
      </c>
      <c r="B454" s="129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3474.15</v>
      </c>
      <c r="C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3497.01</v>
      </c>
      <c r="D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3539.03</v>
      </c>
      <c r="E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3538.46</v>
      </c>
      <c r="F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3595.62</v>
      </c>
      <c r="G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3618.94</v>
      </c>
      <c r="H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3570.56</v>
      </c>
      <c r="I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3472.9</v>
      </c>
      <c r="J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3541.57</v>
      </c>
      <c r="K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3475.44</v>
      </c>
      <c r="L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3501.67</v>
      </c>
      <c r="M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3501.5</v>
      </c>
      <c r="N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3478.9700000000003</v>
      </c>
      <c r="O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3484.71</v>
      </c>
      <c r="P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3486.79</v>
      </c>
      <c r="Q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3487.65</v>
      </c>
      <c r="R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3488.1800000000003</v>
      </c>
      <c r="S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3487.71</v>
      </c>
      <c r="T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3502.8100000000004</v>
      </c>
      <c r="U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3632.05</v>
      </c>
      <c r="V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3510</v>
      </c>
      <c r="W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3506.9300000000003</v>
      </c>
      <c r="X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3701.21</v>
      </c>
      <c r="Y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3559.73</v>
      </c>
    </row>
    <row r="456" spans="1:25" x14ac:dyDescent="0.25">
      <c r="A456" s="74" t="s">
        <v>148</v>
      </c>
    </row>
    <row r="457" spans="1:25" x14ac:dyDescent="0.25">
      <c r="A457" s="83" t="s">
        <v>149</v>
      </c>
      <c r="B457" s="75"/>
      <c r="C457" s="75"/>
      <c r="D457" s="75"/>
    </row>
    <row r="458" spans="1:25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5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5" ht="12.75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6">
        <f>A424</f>
        <v>43221</v>
      </c>
      <c r="B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4136.55</v>
      </c>
      <c r="C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4073.55</v>
      </c>
      <c r="D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4072.94</v>
      </c>
      <c r="E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4072.36</v>
      </c>
      <c r="F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4072.51</v>
      </c>
      <c r="G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4071.98</v>
      </c>
      <c r="H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4070.3</v>
      </c>
      <c r="I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4140.5600000000004</v>
      </c>
      <c r="J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4083.36</v>
      </c>
      <c r="K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4082.84</v>
      </c>
      <c r="L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4082.52</v>
      </c>
      <c r="M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4083</v>
      </c>
      <c r="N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4081.6400000000003</v>
      </c>
      <c r="O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4080.82</v>
      </c>
      <c r="P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4084.51</v>
      </c>
      <c r="Q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4083.21</v>
      </c>
      <c r="R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4083.5</v>
      </c>
      <c r="S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4082.57</v>
      </c>
      <c r="T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4086.41</v>
      </c>
      <c r="U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4109.0200000000004</v>
      </c>
      <c r="V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4111.55</v>
      </c>
      <c r="W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4092.19</v>
      </c>
      <c r="X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4238.33</v>
      </c>
      <c r="Y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4229.59</v>
      </c>
    </row>
    <row r="463" spans="1:25" x14ac:dyDescent="0.2">
      <c r="A463" s="76">
        <f>A462+1</f>
        <v>43222</v>
      </c>
      <c r="B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4137.8999999999996</v>
      </c>
      <c r="C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4072.35</v>
      </c>
      <c r="D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4062.57</v>
      </c>
      <c r="E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4071.79</v>
      </c>
      <c r="F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4071.6400000000003</v>
      </c>
      <c r="G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4070.12</v>
      </c>
      <c r="H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4064.2200000000003</v>
      </c>
      <c r="I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4141.7700000000004</v>
      </c>
      <c r="J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4083.16</v>
      </c>
      <c r="K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4084.04</v>
      </c>
      <c r="L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4083.62</v>
      </c>
      <c r="M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4082.54</v>
      </c>
      <c r="N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4082.44</v>
      </c>
      <c r="O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4081.98</v>
      </c>
      <c r="P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4087.07</v>
      </c>
      <c r="Q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4086.12</v>
      </c>
      <c r="R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4085.21</v>
      </c>
      <c r="S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4083.96</v>
      </c>
      <c r="T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4087.09</v>
      </c>
      <c r="U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4111.33</v>
      </c>
      <c r="V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4116.37</v>
      </c>
      <c r="W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4093.86</v>
      </c>
      <c r="X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4244.72</v>
      </c>
      <c r="Y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4206.3099999999995</v>
      </c>
    </row>
    <row r="464" spans="1:25" x14ac:dyDescent="0.2">
      <c r="A464" s="76">
        <f t="shared" ref="A464:A492" si="20">A463+1</f>
        <v>43223</v>
      </c>
      <c r="B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4151.8600000000006</v>
      </c>
      <c r="C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4062.3100000000004</v>
      </c>
      <c r="D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4061.7799999999997</v>
      </c>
      <c r="E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4061.81</v>
      </c>
      <c r="F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4061.9</v>
      </c>
      <c r="G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4070.31</v>
      </c>
      <c r="H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4053.6800000000003</v>
      </c>
      <c r="I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4146.7700000000004</v>
      </c>
      <c r="J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4061.71</v>
      </c>
      <c r="K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4062.16</v>
      </c>
      <c r="L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4062.05</v>
      </c>
      <c r="M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4061.91</v>
      </c>
      <c r="N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4061.07</v>
      </c>
      <c r="O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4061.7</v>
      </c>
      <c r="P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4066.8</v>
      </c>
      <c r="Q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4067.58</v>
      </c>
      <c r="R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4066.33</v>
      </c>
      <c r="S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4066.26</v>
      </c>
      <c r="T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4085.75</v>
      </c>
      <c r="U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4097.1499999999996</v>
      </c>
      <c r="V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4099.2700000000004</v>
      </c>
      <c r="W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4094.86</v>
      </c>
      <c r="X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4101.7</v>
      </c>
      <c r="Y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4110.07</v>
      </c>
    </row>
    <row r="465" spans="1:25" x14ac:dyDescent="0.2">
      <c r="A465" s="76">
        <f t="shared" si="20"/>
        <v>43224</v>
      </c>
      <c r="B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4057.44</v>
      </c>
      <c r="C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4100.96</v>
      </c>
      <c r="D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4150.8</v>
      </c>
      <c r="E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4149.18</v>
      </c>
      <c r="F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4207.78</v>
      </c>
      <c r="G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4274.59</v>
      </c>
      <c r="H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4471.3100000000004</v>
      </c>
      <c r="I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4212.63</v>
      </c>
      <c r="J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4302.83</v>
      </c>
      <c r="K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4178.6000000000004</v>
      </c>
      <c r="L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4060.79</v>
      </c>
      <c r="M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4060.7200000000003</v>
      </c>
      <c r="N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4060.19</v>
      </c>
      <c r="O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4078.23</v>
      </c>
      <c r="P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4081.11</v>
      </c>
      <c r="Q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4128.2700000000004</v>
      </c>
      <c r="R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4128.6400000000003</v>
      </c>
      <c r="S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4128.17</v>
      </c>
      <c r="T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4182.99</v>
      </c>
      <c r="U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4190.3</v>
      </c>
      <c r="V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4086.6400000000003</v>
      </c>
      <c r="W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4088.05</v>
      </c>
      <c r="X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4272.6900000000005</v>
      </c>
      <c r="Y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4081.38</v>
      </c>
    </row>
    <row r="466" spans="1:25" x14ac:dyDescent="0.2">
      <c r="A466" s="76">
        <f t="shared" si="20"/>
        <v>43225</v>
      </c>
      <c r="B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4054.08</v>
      </c>
      <c r="C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4081.41</v>
      </c>
      <c r="D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4120.8100000000004</v>
      </c>
      <c r="E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4152.63</v>
      </c>
      <c r="F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4186.6400000000003</v>
      </c>
      <c r="G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4206.97</v>
      </c>
      <c r="H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4207.53</v>
      </c>
      <c r="I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4063.88</v>
      </c>
      <c r="J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4252.29</v>
      </c>
      <c r="K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4239.8</v>
      </c>
      <c r="L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4180.7700000000004</v>
      </c>
      <c r="M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4239.25</v>
      </c>
      <c r="N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4239.08</v>
      </c>
      <c r="O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4237.9799999999996</v>
      </c>
      <c r="P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4236.34</v>
      </c>
      <c r="Q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4238.07</v>
      </c>
      <c r="R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4238.08</v>
      </c>
      <c r="S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4235.96</v>
      </c>
      <c r="T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4235.84</v>
      </c>
      <c r="U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4236.92</v>
      </c>
      <c r="V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4081.61</v>
      </c>
      <c r="W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4107.58</v>
      </c>
      <c r="X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4370.3900000000003</v>
      </c>
      <c r="Y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4104.9400000000005</v>
      </c>
    </row>
    <row r="467" spans="1:25" x14ac:dyDescent="0.2">
      <c r="A467" s="76">
        <f t="shared" si="20"/>
        <v>43226</v>
      </c>
      <c r="B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4053.37</v>
      </c>
      <c r="C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4090.67</v>
      </c>
      <c r="D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4129.76</v>
      </c>
      <c r="E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4162.07</v>
      </c>
      <c r="F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4195.41</v>
      </c>
      <c r="G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4205.97</v>
      </c>
      <c r="H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4207.6400000000003</v>
      </c>
      <c r="I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4063.96</v>
      </c>
      <c r="J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4244.63</v>
      </c>
      <c r="K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4239</v>
      </c>
      <c r="L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4180.17</v>
      </c>
      <c r="M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4238.68</v>
      </c>
      <c r="N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4238.8999999999996</v>
      </c>
      <c r="O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4304.2700000000004</v>
      </c>
      <c r="P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4304.45</v>
      </c>
      <c r="Q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4277.26</v>
      </c>
      <c r="R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4277.2299999999996</v>
      </c>
      <c r="S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4276.91</v>
      </c>
      <c r="T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4274.09</v>
      </c>
      <c r="U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4271.4799999999996</v>
      </c>
      <c r="V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4081.74</v>
      </c>
      <c r="W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4180.8999999999996</v>
      </c>
      <c r="X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4491.79</v>
      </c>
      <c r="Y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4085.24</v>
      </c>
    </row>
    <row r="468" spans="1:25" x14ac:dyDescent="0.2">
      <c r="A468" s="76">
        <f t="shared" si="20"/>
        <v>43227</v>
      </c>
      <c r="B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4053.7400000000002</v>
      </c>
      <c r="C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4099.58</v>
      </c>
      <c r="D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4147.5600000000004</v>
      </c>
      <c r="E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4135.87</v>
      </c>
      <c r="F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4206.1900000000005</v>
      </c>
      <c r="G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4208.2</v>
      </c>
      <c r="H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4212.78</v>
      </c>
      <c r="I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4067.85</v>
      </c>
      <c r="J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4180.26</v>
      </c>
      <c r="K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4080.58</v>
      </c>
      <c r="L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4062.85</v>
      </c>
      <c r="M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4063.27</v>
      </c>
      <c r="N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4063.3</v>
      </c>
      <c r="O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4081.13</v>
      </c>
      <c r="P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4080.63</v>
      </c>
      <c r="Q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4080.8500000000004</v>
      </c>
      <c r="R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4080.17</v>
      </c>
      <c r="S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4125.5</v>
      </c>
      <c r="T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4078.29</v>
      </c>
      <c r="U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4187.7</v>
      </c>
      <c r="V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4087.46</v>
      </c>
      <c r="W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4087.76</v>
      </c>
      <c r="X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4271.29</v>
      </c>
      <c r="Y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4081.58</v>
      </c>
    </row>
    <row r="469" spans="1:25" x14ac:dyDescent="0.2">
      <c r="A469" s="76">
        <f t="shared" si="20"/>
        <v>43228</v>
      </c>
      <c r="B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4051.46</v>
      </c>
      <c r="C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4096.8500000000004</v>
      </c>
      <c r="D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4148.0600000000004</v>
      </c>
      <c r="E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4147.67</v>
      </c>
      <c r="F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4205.6100000000006</v>
      </c>
      <c r="G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4206.95</v>
      </c>
      <c r="H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4466.49</v>
      </c>
      <c r="I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4132.95</v>
      </c>
      <c r="J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4330.2700000000004</v>
      </c>
      <c r="K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4179.55</v>
      </c>
      <c r="L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4080.12</v>
      </c>
      <c r="M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4062.56</v>
      </c>
      <c r="N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4127.8100000000004</v>
      </c>
      <c r="O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4127.42</v>
      </c>
      <c r="P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4127.03</v>
      </c>
      <c r="Q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4126.3900000000003</v>
      </c>
      <c r="R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4125.4400000000005</v>
      </c>
      <c r="S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4123.58</v>
      </c>
      <c r="T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4122.8900000000003</v>
      </c>
      <c r="U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4179.97</v>
      </c>
      <c r="V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4056.26</v>
      </c>
      <c r="W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4082.78</v>
      </c>
      <c r="X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4370.72</v>
      </c>
      <c r="Y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4061.88</v>
      </c>
    </row>
    <row r="470" spans="1:25" x14ac:dyDescent="0.2">
      <c r="A470" s="76">
        <f t="shared" si="20"/>
        <v>43229</v>
      </c>
      <c r="B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4055.63</v>
      </c>
      <c r="C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4103.04</v>
      </c>
      <c r="D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4153.34</v>
      </c>
      <c r="E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4186.16</v>
      </c>
      <c r="F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4210.0600000000004</v>
      </c>
      <c r="G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4211.41</v>
      </c>
      <c r="H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4220.4400000000005</v>
      </c>
      <c r="I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4095.23</v>
      </c>
      <c r="J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4294.16</v>
      </c>
      <c r="K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4120.1100000000006</v>
      </c>
      <c r="L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4121.67</v>
      </c>
      <c r="M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4121.79</v>
      </c>
      <c r="N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4120.72</v>
      </c>
      <c r="O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4120.93</v>
      </c>
      <c r="P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4121.2</v>
      </c>
      <c r="Q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4120.8600000000006</v>
      </c>
      <c r="R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4119.51</v>
      </c>
      <c r="S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4118.8999999999996</v>
      </c>
      <c r="T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4119.82</v>
      </c>
      <c r="U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4175.3600000000006</v>
      </c>
      <c r="V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4079.19</v>
      </c>
      <c r="W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4078.74</v>
      </c>
      <c r="X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4485.97</v>
      </c>
      <c r="Y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4051.66</v>
      </c>
    </row>
    <row r="471" spans="1:25" x14ac:dyDescent="0.2">
      <c r="A471" s="76">
        <f t="shared" si="20"/>
        <v>43230</v>
      </c>
      <c r="B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4056.11</v>
      </c>
      <c r="C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4101.74</v>
      </c>
      <c r="D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4120.2300000000005</v>
      </c>
      <c r="E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4151.24</v>
      </c>
      <c r="F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4151.57</v>
      </c>
      <c r="G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4153.3500000000004</v>
      </c>
      <c r="H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4171.8900000000003</v>
      </c>
      <c r="I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4069.01</v>
      </c>
      <c r="J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4122.1499999999996</v>
      </c>
      <c r="K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4077.57</v>
      </c>
      <c r="L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4062.44</v>
      </c>
      <c r="M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4062.05</v>
      </c>
      <c r="N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4062.21</v>
      </c>
      <c r="O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4062.19</v>
      </c>
      <c r="P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4062.21</v>
      </c>
      <c r="Q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4062.11</v>
      </c>
      <c r="R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4060.88</v>
      </c>
      <c r="S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4124.9799999999996</v>
      </c>
      <c r="T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4077.36</v>
      </c>
      <c r="U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4185.74</v>
      </c>
      <c r="V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4071.09</v>
      </c>
      <c r="W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4083.3900000000003</v>
      </c>
      <c r="X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4372.2</v>
      </c>
      <c r="Y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4092.33</v>
      </c>
    </row>
    <row r="472" spans="1:25" x14ac:dyDescent="0.2">
      <c r="A472" s="76">
        <f t="shared" si="20"/>
        <v>43231</v>
      </c>
      <c r="B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4056</v>
      </c>
      <c r="C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4101.55</v>
      </c>
      <c r="D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4117.5200000000004</v>
      </c>
      <c r="E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4135.37</v>
      </c>
      <c r="F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4184.18</v>
      </c>
      <c r="G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4209.9400000000005</v>
      </c>
      <c r="H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4206.46</v>
      </c>
      <c r="I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4050.73</v>
      </c>
      <c r="J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4122.6000000000004</v>
      </c>
      <c r="K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4075.59</v>
      </c>
      <c r="L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4061.12</v>
      </c>
      <c r="M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4059.4300000000003</v>
      </c>
      <c r="N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4059.9900000000002</v>
      </c>
      <c r="O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4060.87</v>
      </c>
      <c r="P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4059.6</v>
      </c>
      <c r="Q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4059.27</v>
      </c>
      <c r="R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4060.32</v>
      </c>
      <c r="S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4059.77</v>
      </c>
      <c r="T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4060.17</v>
      </c>
      <c r="U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4082.95</v>
      </c>
      <c r="V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4067.85</v>
      </c>
      <c r="W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4082.4700000000003</v>
      </c>
      <c r="X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4371.84</v>
      </c>
      <c r="Y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4085.1800000000003</v>
      </c>
    </row>
    <row r="473" spans="1:25" x14ac:dyDescent="0.2">
      <c r="A473" s="76">
        <f t="shared" si="20"/>
        <v>43232</v>
      </c>
      <c r="B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4057.81</v>
      </c>
      <c r="C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4102.37</v>
      </c>
      <c r="D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4121.45</v>
      </c>
      <c r="E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4151.17</v>
      </c>
      <c r="F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4184.01</v>
      </c>
      <c r="G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4184.5300000000007</v>
      </c>
      <c r="H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4466.6900000000005</v>
      </c>
      <c r="I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4099.51</v>
      </c>
      <c r="J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4298.5200000000004</v>
      </c>
      <c r="K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4176.24</v>
      </c>
      <c r="L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4124.79</v>
      </c>
      <c r="M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4124.74</v>
      </c>
      <c r="N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4125.3900000000003</v>
      </c>
      <c r="O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4177.97</v>
      </c>
      <c r="P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4177.4799999999996</v>
      </c>
      <c r="Q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4177.78</v>
      </c>
      <c r="R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4238.03</v>
      </c>
      <c r="S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4179.51</v>
      </c>
      <c r="T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4126.21</v>
      </c>
      <c r="U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4106.82</v>
      </c>
      <c r="V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4082.99</v>
      </c>
      <c r="W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4081.73</v>
      </c>
      <c r="X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4497.42</v>
      </c>
      <c r="Y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4073.6800000000003</v>
      </c>
    </row>
    <row r="474" spans="1:25" x14ac:dyDescent="0.2">
      <c r="A474" s="76">
        <f t="shared" si="20"/>
        <v>43233</v>
      </c>
      <c r="B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4059.77</v>
      </c>
      <c r="C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4099.97</v>
      </c>
      <c r="D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4119.24</v>
      </c>
      <c r="E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4152.6100000000006</v>
      </c>
      <c r="F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4185.4400000000005</v>
      </c>
      <c r="G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4185.5</v>
      </c>
      <c r="H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4471.34</v>
      </c>
      <c r="I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4102.5600000000004</v>
      </c>
      <c r="J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4299.68</v>
      </c>
      <c r="K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4238.17</v>
      </c>
      <c r="L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4157.32</v>
      </c>
      <c r="M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4157.25</v>
      </c>
      <c r="N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4178.88</v>
      </c>
      <c r="O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4237.46</v>
      </c>
      <c r="P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4237.5600000000004</v>
      </c>
      <c r="Q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4238.7299999999996</v>
      </c>
      <c r="R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4306.21</v>
      </c>
      <c r="S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4240.16</v>
      </c>
      <c r="T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4179.96</v>
      </c>
      <c r="U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4183.32</v>
      </c>
      <c r="V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4085.2200000000003</v>
      </c>
      <c r="W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4102.96</v>
      </c>
      <c r="X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4498.47</v>
      </c>
      <c r="Y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4100.24</v>
      </c>
    </row>
    <row r="475" spans="1:25" x14ac:dyDescent="0.2">
      <c r="A475" s="76">
        <f t="shared" si="20"/>
        <v>43234</v>
      </c>
      <c r="B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4060.95</v>
      </c>
      <c r="C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4074.81</v>
      </c>
      <c r="D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4123.09</v>
      </c>
      <c r="E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4154.3</v>
      </c>
      <c r="F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4188.4400000000005</v>
      </c>
      <c r="G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4210.6400000000003</v>
      </c>
      <c r="H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4212.1000000000004</v>
      </c>
      <c r="I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4049.11</v>
      </c>
      <c r="J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4178.1900000000005</v>
      </c>
      <c r="K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4062.86</v>
      </c>
      <c r="L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4103.12</v>
      </c>
      <c r="M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4098.46</v>
      </c>
      <c r="N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4051.28</v>
      </c>
      <c r="O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4043.74</v>
      </c>
      <c r="P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4060.37</v>
      </c>
      <c r="Q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4061.12</v>
      </c>
      <c r="R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4064.8</v>
      </c>
      <c r="S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4083.9900000000002</v>
      </c>
      <c r="T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4066.8100000000004</v>
      </c>
      <c r="U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4096.55</v>
      </c>
      <c r="V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4104.3600000000006</v>
      </c>
      <c r="W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4101.09</v>
      </c>
      <c r="X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4384.7</v>
      </c>
      <c r="Y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4070.51</v>
      </c>
    </row>
    <row r="476" spans="1:25" x14ac:dyDescent="0.2">
      <c r="A476" s="76">
        <f t="shared" si="20"/>
        <v>43235</v>
      </c>
      <c r="B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4055.87</v>
      </c>
      <c r="C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4069.69</v>
      </c>
      <c r="D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4118.2300000000005</v>
      </c>
      <c r="E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4149.5600000000004</v>
      </c>
      <c r="F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4184.32</v>
      </c>
      <c r="G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4209.7700000000004</v>
      </c>
      <c r="H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4213.6099999999997</v>
      </c>
      <c r="I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4045.03</v>
      </c>
      <c r="J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4177.05</v>
      </c>
      <c r="K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4060.13</v>
      </c>
      <c r="L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4091.15</v>
      </c>
      <c r="M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4092.02</v>
      </c>
      <c r="N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4049.9900000000002</v>
      </c>
      <c r="O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4042.64</v>
      </c>
      <c r="P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4058.85</v>
      </c>
      <c r="Q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4060.04</v>
      </c>
      <c r="R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4063.5299999999997</v>
      </c>
      <c r="S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4082.44</v>
      </c>
      <c r="T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4065.41</v>
      </c>
      <c r="U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4094.31</v>
      </c>
      <c r="V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4102.0200000000004</v>
      </c>
      <c r="W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4098.71</v>
      </c>
      <c r="X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4380.1000000000004</v>
      </c>
      <c r="Y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4084.16</v>
      </c>
    </row>
    <row r="477" spans="1:25" x14ac:dyDescent="0.2">
      <c r="A477" s="76">
        <f t="shared" si="20"/>
        <v>43236</v>
      </c>
      <c r="B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4058.41</v>
      </c>
      <c r="C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4072.73</v>
      </c>
      <c r="D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4118.09</v>
      </c>
      <c r="E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4096.88</v>
      </c>
      <c r="F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4149.95</v>
      </c>
      <c r="G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4152.42</v>
      </c>
      <c r="H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4101.9799999999996</v>
      </c>
      <c r="I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4103.37</v>
      </c>
      <c r="J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4126.91</v>
      </c>
      <c r="K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4044.54</v>
      </c>
      <c r="L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4095.21</v>
      </c>
      <c r="M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4101.67</v>
      </c>
      <c r="N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4052.94</v>
      </c>
      <c r="O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4053.07</v>
      </c>
      <c r="P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4053.08</v>
      </c>
      <c r="Q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4053.19</v>
      </c>
      <c r="R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4053.06</v>
      </c>
      <c r="S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4052.88</v>
      </c>
      <c r="T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4051.92</v>
      </c>
      <c r="U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4059.2200000000003</v>
      </c>
      <c r="V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4063.92</v>
      </c>
      <c r="W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4099.49</v>
      </c>
      <c r="X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4322.32</v>
      </c>
      <c r="Y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4142.79</v>
      </c>
    </row>
    <row r="478" spans="1:25" x14ac:dyDescent="0.2">
      <c r="A478" s="76">
        <f t="shared" si="20"/>
        <v>43237</v>
      </c>
      <c r="B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4045.91</v>
      </c>
      <c r="C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4053.03</v>
      </c>
      <c r="D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4056.81</v>
      </c>
      <c r="E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4054.55</v>
      </c>
      <c r="F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4058.06</v>
      </c>
      <c r="G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4070.32</v>
      </c>
      <c r="H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4099.97</v>
      </c>
      <c r="I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4170.93</v>
      </c>
      <c r="J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4081.06</v>
      </c>
      <c r="K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4063.83</v>
      </c>
      <c r="L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4057.23</v>
      </c>
      <c r="M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4054.26</v>
      </c>
      <c r="N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4062.42</v>
      </c>
      <c r="O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4063.36</v>
      </c>
      <c r="P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4062.3900000000003</v>
      </c>
      <c r="Q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4065.28</v>
      </c>
      <c r="R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4070.76</v>
      </c>
      <c r="S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4068.6</v>
      </c>
      <c r="T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4065.54</v>
      </c>
      <c r="U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4097.18</v>
      </c>
      <c r="V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4105.29</v>
      </c>
      <c r="W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4103.2700000000004</v>
      </c>
      <c r="X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4197.26</v>
      </c>
      <c r="Y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4112.3900000000003</v>
      </c>
    </row>
    <row r="479" spans="1:25" x14ac:dyDescent="0.2">
      <c r="A479" s="76">
        <f t="shared" si="20"/>
        <v>43238</v>
      </c>
      <c r="B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4043.63</v>
      </c>
      <c r="C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4074.32</v>
      </c>
      <c r="D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4100.43</v>
      </c>
      <c r="E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4069.11</v>
      </c>
      <c r="F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4136.53</v>
      </c>
      <c r="G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4151.32</v>
      </c>
      <c r="H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4102.18</v>
      </c>
      <c r="I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4101.3</v>
      </c>
      <c r="J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4126.92</v>
      </c>
      <c r="K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4062.1</v>
      </c>
      <c r="L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4061.91</v>
      </c>
      <c r="M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4061.71</v>
      </c>
      <c r="N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4061.29</v>
      </c>
      <c r="O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4061.15</v>
      </c>
      <c r="P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4061.25</v>
      </c>
      <c r="Q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4062.42</v>
      </c>
      <c r="R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4066.31</v>
      </c>
      <c r="S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4132.96</v>
      </c>
      <c r="T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4131.71</v>
      </c>
      <c r="U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4189.8600000000006</v>
      </c>
      <c r="V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4089.73</v>
      </c>
      <c r="W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4093.1</v>
      </c>
      <c r="X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4280.45</v>
      </c>
      <c r="Y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4112.8</v>
      </c>
    </row>
    <row r="480" spans="1:25" x14ac:dyDescent="0.2">
      <c r="A480" s="76">
        <f t="shared" si="20"/>
        <v>43239</v>
      </c>
      <c r="B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4061.56</v>
      </c>
      <c r="C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4107.8</v>
      </c>
      <c r="D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4158.1499999999996</v>
      </c>
      <c r="E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4156.3900000000003</v>
      </c>
      <c r="F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4215.24</v>
      </c>
      <c r="G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4213.0600000000004</v>
      </c>
      <c r="H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4215.47</v>
      </c>
      <c r="I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4103.74</v>
      </c>
      <c r="J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4181.43</v>
      </c>
      <c r="K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4181.7299999999996</v>
      </c>
      <c r="L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4180.95</v>
      </c>
      <c r="M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4181.0599999999995</v>
      </c>
      <c r="N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4180.8100000000004</v>
      </c>
      <c r="O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4180.67</v>
      </c>
      <c r="P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4182.0300000000007</v>
      </c>
      <c r="Q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4185.6499999999996</v>
      </c>
      <c r="R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4244.34</v>
      </c>
      <c r="S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4242.07</v>
      </c>
      <c r="T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4243.71</v>
      </c>
      <c r="U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4448.24</v>
      </c>
      <c r="V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4088.38</v>
      </c>
      <c r="W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4090.74</v>
      </c>
      <c r="X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4503.3099999999995</v>
      </c>
      <c r="Y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4057.53</v>
      </c>
    </row>
    <row r="481" spans="1:25" x14ac:dyDescent="0.2">
      <c r="A481" s="76">
        <f t="shared" si="20"/>
        <v>43240</v>
      </c>
      <c r="B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4067.33</v>
      </c>
      <c r="C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4104.59</v>
      </c>
      <c r="D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4155.22</v>
      </c>
      <c r="E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4154.53</v>
      </c>
      <c r="F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4209.3500000000004</v>
      </c>
      <c r="G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4207.1000000000004</v>
      </c>
      <c r="H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4411.26</v>
      </c>
      <c r="I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4156.29</v>
      </c>
      <c r="J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4374.4400000000005</v>
      </c>
      <c r="K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4239.8999999999996</v>
      </c>
      <c r="L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4181.8</v>
      </c>
      <c r="M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4181.7</v>
      </c>
      <c r="N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4203.7700000000004</v>
      </c>
      <c r="O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4239.93</v>
      </c>
      <c r="P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4241.6400000000003</v>
      </c>
      <c r="Q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4284.34</v>
      </c>
      <c r="R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4282.84</v>
      </c>
      <c r="S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4244.8999999999996</v>
      </c>
      <c r="T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4245.3600000000006</v>
      </c>
      <c r="U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4445.22</v>
      </c>
      <c r="V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4085.27</v>
      </c>
      <c r="W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4109.6000000000004</v>
      </c>
      <c r="X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4448.82</v>
      </c>
      <c r="Y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4073.12</v>
      </c>
    </row>
    <row r="482" spans="1:25" x14ac:dyDescent="0.2">
      <c r="A482" s="76">
        <f t="shared" si="20"/>
        <v>43241</v>
      </c>
      <c r="B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4046.39</v>
      </c>
      <c r="C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4069.1</v>
      </c>
      <c r="D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4098.71</v>
      </c>
      <c r="E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4117.08</v>
      </c>
      <c r="F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4207.5600000000004</v>
      </c>
      <c r="G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4210.09</v>
      </c>
      <c r="H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4154.2299999999996</v>
      </c>
      <c r="I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4076.3500000000004</v>
      </c>
      <c r="J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4179.1900000000005</v>
      </c>
      <c r="K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4063.28</v>
      </c>
      <c r="L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4063.01</v>
      </c>
      <c r="M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4061.96</v>
      </c>
      <c r="N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4059.7200000000003</v>
      </c>
      <c r="O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4059.92</v>
      </c>
      <c r="P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4060.27</v>
      </c>
      <c r="Q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4060.06</v>
      </c>
      <c r="R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4075.23</v>
      </c>
      <c r="S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4123.1900000000005</v>
      </c>
      <c r="T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4122.3100000000004</v>
      </c>
      <c r="U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4262.3999999999996</v>
      </c>
      <c r="V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4079.19</v>
      </c>
      <c r="W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4079.5</v>
      </c>
      <c r="X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4354.9799999999996</v>
      </c>
      <c r="Y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4029.58</v>
      </c>
    </row>
    <row r="483" spans="1:25" x14ac:dyDescent="0.2">
      <c r="A483" s="76">
        <f t="shared" si="20"/>
        <v>43242</v>
      </c>
      <c r="B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4047.19</v>
      </c>
      <c r="C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4063.1800000000003</v>
      </c>
      <c r="D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4091.37</v>
      </c>
      <c r="E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4135.75</v>
      </c>
      <c r="F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4189.7299999999996</v>
      </c>
      <c r="G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4145.57</v>
      </c>
      <c r="H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4164.29</v>
      </c>
      <c r="I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4093.25</v>
      </c>
      <c r="J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4120.97</v>
      </c>
      <c r="K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4077.1800000000003</v>
      </c>
      <c r="L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4059.26</v>
      </c>
      <c r="M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4058.52</v>
      </c>
      <c r="N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4057.4900000000002</v>
      </c>
      <c r="O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4057.48</v>
      </c>
      <c r="P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4057.6400000000003</v>
      </c>
      <c r="Q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4058.41</v>
      </c>
      <c r="R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4057.91</v>
      </c>
      <c r="S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4056.8900000000003</v>
      </c>
      <c r="T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4074.03</v>
      </c>
      <c r="U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4253.59</v>
      </c>
      <c r="V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4071.6800000000003</v>
      </c>
      <c r="W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4078.52</v>
      </c>
      <c r="X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4358.32</v>
      </c>
      <c r="Y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4059.96</v>
      </c>
    </row>
    <row r="484" spans="1:25" x14ac:dyDescent="0.2">
      <c r="A484" s="76">
        <f t="shared" si="20"/>
        <v>43243</v>
      </c>
      <c r="B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4042.05</v>
      </c>
      <c r="C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4067.03</v>
      </c>
      <c r="D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4146.13</v>
      </c>
      <c r="E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4180.62</v>
      </c>
      <c r="F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4308.1000000000004</v>
      </c>
      <c r="G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4265.04</v>
      </c>
      <c r="H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4160.79</v>
      </c>
      <c r="I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4093.15</v>
      </c>
      <c r="J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4120.3599999999997</v>
      </c>
      <c r="K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4083.6400000000003</v>
      </c>
      <c r="L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4066.17</v>
      </c>
      <c r="M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4065.1400000000003</v>
      </c>
      <c r="N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4064.9300000000003</v>
      </c>
      <c r="O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4065.87</v>
      </c>
      <c r="P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4065.6400000000003</v>
      </c>
      <c r="Q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4066.9300000000003</v>
      </c>
      <c r="R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4065.05</v>
      </c>
      <c r="S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4063.73</v>
      </c>
      <c r="T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4064.2799999999997</v>
      </c>
      <c r="U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4105.22</v>
      </c>
      <c r="V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4099.29</v>
      </c>
      <c r="W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4108.76</v>
      </c>
      <c r="X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4376.58</v>
      </c>
      <c r="Y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4086.12</v>
      </c>
    </row>
    <row r="485" spans="1:25" x14ac:dyDescent="0.2">
      <c r="A485" s="76">
        <f t="shared" si="20"/>
        <v>43244</v>
      </c>
      <c r="B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4050.09</v>
      </c>
      <c r="C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4075.8900000000003</v>
      </c>
      <c r="D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4145.6400000000003</v>
      </c>
      <c r="E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4177.21</v>
      </c>
      <c r="F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4199.5</v>
      </c>
      <c r="G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4201.96</v>
      </c>
      <c r="H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4165.25</v>
      </c>
      <c r="I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4042.58</v>
      </c>
      <c r="J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4123.5</v>
      </c>
      <c r="K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4067.6400000000003</v>
      </c>
      <c r="L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4067.92</v>
      </c>
      <c r="M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4067.24</v>
      </c>
      <c r="N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4084.17</v>
      </c>
      <c r="O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4066.38</v>
      </c>
      <c r="P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4066.45</v>
      </c>
      <c r="Q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4066.7799999999997</v>
      </c>
      <c r="R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4062.19</v>
      </c>
      <c r="S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4077.21</v>
      </c>
      <c r="T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4076.41</v>
      </c>
      <c r="U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4222.49</v>
      </c>
      <c r="V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4079.08</v>
      </c>
      <c r="W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4093.1400000000003</v>
      </c>
      <c r="X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4364.3099999999995</v>
      </c>
      <c r="Y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4077.4300000000003</v>
      </c>
    </row>
    <row r="486" spans="1:25" x14ac:dyDescent="0.2">
      <c r="A486" s="76">
        <f t="shared" si="20"/>
        <v>43245</v>
      </c>
      <c r="B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4050.23</v>
      </c>
      <c r="C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4074.9</v>
      </c>
      <c r="D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4144.7700000000004</v>
      </c>
      <c r="E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4178.7700000000004</v>
      </c>
      <c r="F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4202.66</v>
      </c>
      <c r="G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4204.41</v>
      </c>
      <c r="H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4169.37</v>
      </c>
      <c r="I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4046.62</v>
      </c>
      <c r="J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4127.28</v>
      </c>
      <c r="K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4065.38</v>
      </c>
      <c r="L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4048.4</v>
      </c>
      <c r="M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4047.7799999999997</v>
      </c>
      <c r="N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4064.17</v>
      </c>
      <c r="O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4064.5</v>
      </c>
      <c r="P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4064.5</v>
      </c>
      <c r="Q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4064.83</v>
      </c>
      <c r="R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4063.7200000000003</v>
      </c>
      <c r="S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4080.16</v>
      </c>
      <c r="T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4076.4700000000003</v>
      </c>
      <c r="U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4222.42</v>
      </c>
      <c r="V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4059.12</v>
      </c>
      <c r="W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4080.55</v>
      </c>
      <c r="X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4366.59</v>
      </c>
      <c r="Y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4098.87</v>
      </c>
    </row>
    <row r="487" spans="1:25" x14ac:dyDescent="0.2">
      <c r="A487" s="76">
        <f t="shared" si="20"/>
        <v>43246</v>
      </c>
      <c r="B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4053.46</v>
      </c>
      <c r="C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4099.21</v>
      </c>
      <c r="D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4149.8900000000003</v>
      </c>
      <c r="E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4184.41</v>
      </c>
      <c r="F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4229.2</v>
      </c>
      <c r="G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4230.3</v>
      </c>
      <c r="H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4205</v>
      </c>
      <c r="I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4043.91</v>
      </c>
      <c r="J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4231.1900000000005</v>
      </c>
      <c r="K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4075.81</v>
      </c>
      <c r="L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4075.86</v>
      </c>
      <c r="M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4075.81</v>
      </c>
      <c r="N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4123.2</v>
      </c>
      <c r="O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4123.1499999999996</v>
      </c>
      <c r="P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4122.7700000000004</v>
      </c>
      <c r="Q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4122.6499999999996</v>
      </c>
      <c r="R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4122.4799999999996</v>
      </c>
      <c r="S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4075.1000000000004</v>
      </c>
      <c r="T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4074.78</v>
      </c>
      <c r="U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4219.9799999999996</v>
      </c>
      <c r="V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4060.2200000000003</v>
      </c>
      <c r="W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4084.6800000000003</v>
      </c>
      <c r="X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4481</v>
      </c>
      <c r="Y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4081.99</v>
      </c>
    </row>
    <row r="488" spans="1:25" x14ac:dyDescent="0.2">
      <c r="A488" s="76">
        <f t="shared" si="20"/>
        <v>43247</v>
      </c>
      <c r="B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4061.33</v>
      </c>
      <c r="C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4105.58</v>
      </c>
      <c r="D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4155.3100000000004</v>
      </c>
      <c r="E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4189.59</v>
      </c>
      <c r="F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4235.3500000000004</v>
      </c>
      <c r="G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4274.7700000000004</v>
      </c>
      <c r="H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4469.84</v>
      </c>
      <c r="I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4208.34</v>
      </c>
      <c r="J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4367.05</v>
      </c>
      <c r="K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4175.3099999999995</v>
      </c>
      <c r="L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4125.07</v>
      </c>
      <c r="M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4125.17</v>
      </c>
      <c r="N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4155.76</v>
      </c>
      <c r="O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4155.8500000000004</v>
      </c>
      <c r="P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4177.13</v>
      </c>
      <c r="Q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4177.0600000000004</v>
      </c>
      <c r="R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4125.05</v>
      </c>
      <c r="S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4123.96</v>
      </c>
      <c r="T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4123.5200000000004</v>
      </c>
      <c r="U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4258.88</v>
      </c>
      <c r="V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4085.29</v>
      </c>
      <c r="W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4096.62</v>
      </c>
      <c r="X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4495.55</v>
      </c>
      <c r="Y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4076.9700000000003</v>
      </c>
    </row>
    <row r="489" spans="1:25" x14ac:dyDescent="0.2">
      <c r="A489" s="76">
        <f t="shared" si="20"/>
        <v>43248</v>
      </c>
      <c r="B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4048.01</v>
      </c>
      <c r="C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4101.82</v>
      </c>
      <c r="D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4121.29</v>
      </c>
      <c r="E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4119.37</v>
      </c>
      <c r="F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4234.17</v>
      </c>
      <c r="G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4233.7</v>
      </c>
      <c r="H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4153.28</v>
      </c>
      <c r="I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4063.5600000000004</v>
      </c>
      <c r="J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4117.21</v>
      </c>
      <c r="K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4048.81</v>
      </c>
      <c r="L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4050.76</v>
      </c>
      <c r="M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4050.86</v>
      </c>
      <c r="N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4051.42</v>
      </c>
      <c r="O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4052.8900000000003</v>
      </c>
      <c r="P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4052.8900000000003</v>
      </c>
      <c r="Q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4053.67</v>
      </c>
      <c r="R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4052.94</v>
      </c>
      <c r="S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4050.54</v>
      </c>
      <c r="T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4054.34</v>
      </c>
      <c r="U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4217.54</v>
      </c>
      <c r="V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4081.34</v>
      </c>
      <c r="W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4081.91</v>
      </c>
      <c r="X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4443.88</v>
      </c>
      <c r="Y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4074.79</v>
      </c>
    </row>
    <row r="490" spans="1:25" x14ac:dyDescent="0.2">
      <c r="A490" s="76">
        <f t="shared" si="20"/>
        <v>43249</v>
      </c>
      <c r="B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4044.04</v>
      </c>
      <c r="C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4097.63</v>
      </c>
      <c r="D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4116.8600000000006</v>
      </c>
      <c r="E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4114.49</v>
      </c>
      <c r="F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4214.18</v>
      </c>
      <c r="G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4231.59</v>
      </c>
      <c r="H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4150.6499999999996</v>
      </c>
      <c r="I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4081.01</v>
      </c>
      <c r="J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4074.81</v>
      </c>
      <c r="K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4053.88</v>
      </c>
      <c r="L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4081.2</v>
      </c>
      <c r="M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4095.17</v>
      </c>
      <c r="N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4078.3900000000003</v>
      </c>
      <c r="O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4095.08</v>
      </c>
      <c r="P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4077.63</v>
      </c>
      <c r="Q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4085.94</v>
      </c>
      <c r="R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4062.67</v>
      </c>
      <c r="S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4058.48</v>
      </c>
      <c r="T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4057.8</v>
      </c>
      <c r="U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4226.37</v>
      </c>
      <c r="V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4079.25</v>
      </c>
      <c r="W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4077.51</v>
      </c>
      <c r="X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4437.7700000000004</v>
      </c>
      <c r="Y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4092.92</v>
      </c>
    </row>
    <row r="491" spans="1:25" x14ac:dyDescent="0.2">
      <c r="A491" s="76">
        <f t="shared" si="20"/>
        <v>43250</v>
      </c>
      <c r="B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4040.7</v>
      </c>
      <c r="C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4069.09</v>
      </c>
      <c r="D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4116.8</v>
      </c>
      <c r="E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4113.2700000000004</v>
      </c>
      <c r="F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4177.42</v>
      </c>
      <c r="G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4202.25</v>
      </c>
      <c r="H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4152.2700000000004</v>
      </c>
      <c r="I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4048.2200000000003</v>
      </c>
      <c r="J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4119.55</v>
      </c>
      <c r="K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4055.9</v>
      </c>
      <c r="L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4059</v>
      </c>
      <c r="M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4058.66</v>
      </c>
      <c r="N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4058.25</v>
      </c>
      <c r="O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4058.95</v>
      </c>
      <c r="P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4058.38</v>
      </c>
      <c r="Q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4059.2200000000003</v>
      </c>
      <c r="R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4057.98</v>
      </c>
      <c r="S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4058.38</v>
      </c>
      <c r="T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4075.81</v>
      </c>
      <c r="U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4223.2299999999996</v>
      </c>
      <c r="V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4082.7400000000002</v>
      </c>
      <c r="W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4079.16</v>
      </c>
      <c r="X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4433.7</v>
      </c>
      <c r="Y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4091.7200000000003</v>
      </c>
    </row>
    <row r="492" spans="1:25" x14ac:dyDescent="0.2">
      <c r="A492" s="76">
        <f t="shared" si="20"/>
        <v>43251</v>
      </c>
      <c r="B492" s="129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4043.42</v>
      </c>
      <c r="C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4069.54</v>
      </c>
      <c r="D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4117.57</v>
      </c>
      <c r="E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4116.91</v>
      </c>
      <c r="F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4182.24</v>
      </c>
      <c r="G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4208.88</v>
      </c>
      <c r="H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4153.6000000000004</v>
      </c>
      <c r="I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4041.98</v>
      </c>
      <c r="J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4120.47</v>
      </c>
      <c r="K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4044.8900000000003</v>
      </c>
      <c r="L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4074.87</v>
      </c>
      <c r="M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4074.67</v>
      </c>
      <c r="N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4048.92</v>
      </c>
      <c r="O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4055.4900000000002</v>
      </c>
      <c r="P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4057.86</v>
      </c>
      <c r="Q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4058.85</v>
      </c>
      <c r="R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4059.45</v>
      </c>
      <c r="S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4058.91</v>
      </c>
      <c r="T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4076.1800000000003</v>
      </c>
      <c r="U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4223.87</v>
      </c>
      <c r="V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4084.38</v>
      </c>
      <c r="W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4080.88</v>
      </c>
      <c r="X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4302.92</v>
      </c>
      <c r="Y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4141.22</v>
      </c>
    </row>
    <row r="493" spans="1:25" x14ac:dyDescent="0.2">
      <c r="A493" s="87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8"/>
    </row>
    <row r="494" spans="1:25" x14ac:dyDescent="0.25">
      <c r="A494" s="83" t="s">
        <v>150</v>
      </c>
      <c r="B494" s="75"/>
      <c r="C494" s="75"/>
      <c r="D494" s="75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5" ht="12.75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6">
        <f>A462</f>
        <v>43221</v>
      </c>
      <c r="B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4120.7299999999996</v>
      </c>
      <c r="C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4058.73</v>
      </c>
      <c r="D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4058.13</v>
      </c>
      <c r="E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4057.57</v>
      </c>
      <c r="F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4057.7200000000003</v>
      </c>
      <c r="G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4057.19</v>
      </c>
      <c r="H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4055.53</v>
      </c>
      <c r="I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4124.68</v>
      </c>
      <c r="J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4068.3900000000003</v>
      </c>
      <c r="K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4067.88</v>
      </c>
      <c r="L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4067.56</v>
      </c>
      <c r="M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4068.04</v>
      </c>
      <c r="N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4066.7</v>
      </c>
      <c r="O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4065.8900000000003</v>
      </c>
      <c r="P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4069.52</v>
      </c>
      <c r="Q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4068.25</v>
      </c>
      <c r="R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4068.53</v>
      </c>
      <c r="S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4067.61</v>
      </c>
      <c r="T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4071.4</v>
      </c>
      <c r="U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4093.6400000000003</v>
      </c>
      <c r="V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4096.13</v>
      </c>
      <c r="W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4077.08</v>
      </c>
      <c r="X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4220.8900000000003</v>
      </c>
      <c r="Y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4212.28</v>
      </c>
    </row>
    <row r="500" spans="1:25" x14ac:dyDescent="0.2">
      <c r="A500" s="76">
        <f>A499+1</f>
        <v>43222</v>
      </c>
      <c r="B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4122.0600000000004</v>
      </c>
      <c r="C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4057.56</v>
      </c>
      <c r="D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4047.94</v>
      </c>
      <c r="E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4057.01</v>
      </c>
      <c r="F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4056.86</v>
      </c>
      <c r="G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4055.36</v>
      </c>
      <c r="H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4049.55</v>
      </c>
      <c r="I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4125.87</v>
      </c>
      <c r="J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4068.2</v>
      </c>
      <c r="K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4069.05</v>
      </c>
      <c r="L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4068.65</v>
      </c>
      <c r="M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4067.58</v>
      </c>
      <c r="N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4067.49</v>
      </c>
      <c r="O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4067.03</v>
      </c>
      <c r="P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4072.05</v>
      </c>
      <c r="Q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4071.1000000000004</v>
      </c>
      <c r="R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4070.21</v>
      </c>
      <c r="S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4068.98</v>
      </c>
      <c r="T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4072.06</v>
      </c>
      <c r="U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4095.91</v>
      </c>
      <c r="V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4100.88</v>
      </c>
      <c r="W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4078.73</v>
      </c>
      <c r="X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4227.18</v>
      </c>
      <c r="Y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4189.37</v>
      </c>
    </row>
    <row r="501" spans="1:25" x14ac:dyDescent="0.2">
      <c r="A501" s="76">
        <f t="shared" ref="A501:A529" si="21">A500+1</f>
        <v>43223</v>
      </c>
      <c r="B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4135.8</v>
      </c>
      <c r="C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4047.6800000000003</v>
      </c>
      <c r="D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4047.15</v>
      </c>
      <c r="E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4047.19</v>
      </c>
      <c r="F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4047.27</v>
      </c>
      <c r="G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4055.55</v>
      </c>
      <c r="H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4039.1800000000003</v>
      </c>
      <c r="I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4130.78</v>
      </c>
      <c r="J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4047.09</v>
      </c>
      <c r="K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4047.53</v>
      </c>
      <c r="L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4047.42</v>
      </c>
      <c r="M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4047.29</v>
      </c>
      <c r="N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4046.45</v>
      </c>
      <c r="O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4047.08</v>
      </c>
      <c r="P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4052.09</v>
      </c>
      <c r="Q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4052.86</v>
      </c>
      <c r="R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4051.64</v>
      </c>
      <c r="S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4051.56</v>
      </c>
      <c r="T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4070.75</v>
      </c>
      <c r="U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4081.96</v>
      </c>
      <c r="V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4084.05</v>
      </c>
      <c r="W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4079.71</v>
      </c>
      <c r="X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4086.44</v>
      </c>
      <c r="Y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4094.67</v>
      </c>
    </row>
    <row r="502" spans="1:25" x14ac:dyDescent="0.2">
      <c r="A502" s="76">
        <f t="shared" si="21"/>
        <v>43224</v>
      </c>
      <c r="B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4042.89</v>
      </c>
      <c r="C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4085.71</v>
      </c>
      <c r="D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4134.75</v>
      </c>
      <c r="E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4133.16</v>
      </c>
      <c r="F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4190.82</v>
      </c>
      <c r="G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4256.57</v>
      </c>
      <c r="H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4450.1499999999996</v>
      </c>
      <c r="I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4195.6000000000004</v>
      </c>
      <c r="J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4284.3599999999997</v>
      </c>
      <c r="K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4162.1100000000006</v>
      </c>
      <c r="L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4046.1800000000003</v>
      </c>
      <c r="M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4046.11</v>
      </c>
      <c r="N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4045.59</v>
      </c>
      <c r="O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4063.34</v>
      </c>
      <c r="P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4066.17</v>
      </c>
      <c r="Q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4112.58</v>
      </c>
      <c r="R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4112.95</v>
      </c>
      <c r="S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4112.4800000000005</v>
      </c>
      <c r="T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4166.43</v>
      </c>
      <c r="U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4173.62</v>
      </c>
      <c r="V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4071.62</v>
      </c>
      <c r="W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4073</v>
      </c>
      <c r="X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4254.6900000000005</v>
      </c>
      <c r="Y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4066.44</v>
      </c>
    </row>
    <row r="503" spans="1:25" x14ac:dyDescent="0.2">
      <c r="A503" s="76">
        <f t="shared" si="21"/>
        <v>43225</v>
      </c>
      <c r="B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4039.58</v>
      </c>
      <c r="C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4066.4700000000003</v>
      </c>
      <c r="D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4105.24</v>
      </c>
      <c r="E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4136.5600000000004</v>
      </c>
      <c r="F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4170.0200000000004</v>
      </c>
      <c r="G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4190.0200000000004</v>
      </c>
      <c r="H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4190.58</v>
      </c>
      <c r="I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4049.2200000000003</v>
      </c>
      <c r="J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4234.63</v>
      </c>
      <c r="K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4222.33</v>
      </c>
      <c r="L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4164.25</v>
      </c>
      <c r="M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4221.8</v>
      </c>
      <c r="N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4221.62</v>
      </c>
      <c r="O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4220.54</v>
      </c>
      <c r="P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4218.93</v>
      </c>
      <c r="Q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4220.63</v>
      </c>
      <c r="R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4220.6400000000003</v>
      </c>
      <c r="S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4218.5600000000004</v>
      </c>
      <c r="T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4218.4400000000005</v>
      </c>
      <c r="U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4219.5</v>
      </c>
      <c r="V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4066.66</v>
      </c>
      <c r="W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4092.2200000000003</v>
      </c>
      <c r="X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4350.84</v>
      </c>
      <c r="Y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4089.62</v>
      </c>
    </row>
    <row r="504" spans="1:25" x14ac:dyDescent="0.2">
      <c r="A504" s="76">
        <f t="shared" si="21"/>
        <v>43226</v>
      </c>
      <c r="B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4038.88</v>
      </c>
      <c r="C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4075.59</v>
      </c>
      <c r="D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4114.05</v>
      </c>
      <c r="E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4145.8500000000004</v>
      </c>
      <c r="F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4178.6499999999996</v>
      </c>
      <c r="G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4189.04</v>
      </c>
      <c r="H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4190.6900000000005</v>
      </c>
      <c r="I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4049.3</v>
      </c>
      <c r="J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4227.09</v>
      </c>
      <c r="K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4221.55</v>
      </c>
      <c r="L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4163.66</v>
      </c>
      <c r="M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4221.2299999999996</v>
      </c>
      <c r="N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4221.45</v>
      </c>
      <c r="O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4285.7800000000007</v>
      </c>
      <c r="P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4285.95</v>
      </c>
      <c r="Q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4259.1900000000005</v>
      </c>
      <c r="R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4259.17</v>
      </c>
      <c r="S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4258.8500000000004</v>
      </c>
      <c r="T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4256.08</v>
      </c>
      <c r="U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4253.51</v>
      </c>
      <c r="V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4066.8</v>
      </c>
      <c r="W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4164.37</v>
      </c>
      <c r="X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4470.3</v>
      </c>
      <c r="Y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4070.24</v>
      </c>
    </row>
    <row r="505" spans="1:25" x14ac:dyDescent="0.2">
      <c r="A505" s="76">
        <f t="shared" si="21"/>
        <v>43227</v>
      </c>
      <c r="B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4039.2400000000002</v>
      </c>
      <c r="C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4084.35</v>
      </c>
      <c r="D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4131.57</v>
      </c>
      <c r="E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4120.0600000000004</v>
      </c>
      <c r="F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4189.26</v>
      </c>
      <c r="G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4191.24</v>
      </c>
      <c r="H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4195.75</v>
      </c>
      <c r="I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4053.13</v>
      </c>
      <c r="J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4163.74</v>
      </c>
      <c r="K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4065.66</v>
      </c>
      <c r="L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4048.2</v>
      </c>
      <c r="M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4048.62</v>
      </c>
      <c r="N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4048.65</v>
      </c>
      <c r="O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4066.2000000000003</v>
      </c>
      <c r="P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4065.71</v>
      </c>
      <c r="Q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4065.92</v>
      </c>
      <c r="R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4065.26</v>
      </c>
      <c r="S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4109.8599999999997</v>
      </c>
      <c r="T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4063.4</v>
      </c>
      <c r="U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4171.0600000000004</v>
      </c>
      <c r="V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4072.4300000000003</v>
      </c>
      <c r="W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4072.7200000000003</v>
      </c>
      <c r="X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4253.32</v>
      </c>
      <c r="Y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4066.64</v>
      </c>
    </row>
    <row r="506" spans="1:25" x14ac:dyDescent="0.2">
      <c r="A506" s="76">
        <f t="shared" si="21"/>
        <v>43228</v>
      </c>
      <c r="B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4037</v>
      </c>
      <c r="C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4081.67</v>
      </c>
      <c r="D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4132.0600000000004</v>
      </c>
      <c r="E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4131.68</v>
      </c>
      <c r="F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4188.6900000000005</v>
      </c>
      <c r="G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4190.01</v>
      </c>
      <c r="H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4445.41</v>
      </c>
      <c r="I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4117.1900000000005</v>
      </c>
      <c r="J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4311.3600000000006</v>
      </c>
      <c r="K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4163.05</v>
      </c>
      <c r="L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4065.21</v>
      </c>
      <c r="M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4047.92</v>
      </c>
      <c r="N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4112.13</v>
      </c>
      <c r="O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4111.75</v>
      </c>
      <c r="P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4111.37</v>
      </c>
      <c r="Q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4110.7299999999996</v>
      </c>
      <c r="R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4109.8</v>
      </c>
      <c r="S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4107.97</v>
      </c>
      <c r="T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4107.29</v>
      </c>
      <c r="U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4163.46</v>
      </c>
      <c r="V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4041.7200000000003</v>
      </c>
      <c r="W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4067.82</v>
      </c>
      <c r="X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4351.16</v>
      </c>
      <c r="Y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4047.25</v>
      </c>
    </row>
    <row r="507" spans="1:25" x14ac:dyDescent="0.2">
      <c r="A507" s="76">
        <f t="shared" si="21"/>
        <v>43229</v>
      </c>
      <c r="B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4041.11</v>
      </c>
      <c r="C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4087.76</v>
      </c>
      <c r="D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4137.26</v>
      </c>
      <c r="E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4169.55</v>
      </c>
      <c r="F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4193.0600000000004</v>
      </c>
      <c r="G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4194.3999999999996</v>
      </c>
      <c r="H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4203.29</v>
      </c>
      <c r="I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4080.07</v>
      </c>
      <c r="J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4275.83</v>
      </c>
      <c r="K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4104.55</v>
      </c>
      <c r="L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4106.08</v>
      </c>
      <c r="M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4106.21</v>
      </c>
      <c r="N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4105.1499999999996</v>
      </c>
      <c r="O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4105.3599999999997</v>
      </c>
      <c r="P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4105.63</v>
      </c>
      <c r="Q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4105.29</v>
      </c>
      <c r="R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4103.96</v>
      </c>
      <c r="S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4103.3599999999997</v>
      </c>
      <c r="T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4104.2700000000004</v>
      </c>
      <c r="U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4158.93</v>
      </c>
      <c r="V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4064.29</v>
      </c>
      <c r="W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4063.85</v>
      </c>
      <c r="X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4464.58</v>
      </c>
      <c r="Y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4037.2</v>
      </c>
    </row>
    <row r="508" spans="1:25" x14ac:dyDescent="0.2">
      <c r="A508" s="76">
        <f t="shared" si="21"/>
        <v>43230</v>
      </c>
      <c r="B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4041.57</v>
      </c>
      <c r="C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4086.4700000000003</v>
      </c>
      <c r="D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4104.68</v>
      </c>
      <c r="E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4135.18</v>
      </c>
      <c r="F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4135.51</v>
      </c>
      <c r="G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4137.2700000000004</v>
      </c>
      <c r="H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4155.51</v>
      </c>
      <c r="I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4054.27</v>
      </c>
      <c r="J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4106.5600000000004</v>
      </c>
      <c r="K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4062.69</v>
      </c>
      <c r="L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4047.8</v>
      </c>
      <c r="M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4047.42</v>
      </c>
      <c r="N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4047.58</v>
      </c>
      <c r="O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4047.56</v>
      </c>
      <c r="P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4047.58</v>
      </c>
      <c r="Q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4047.48</v>
      </c>
      <c r="R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4046.27</v>
      </c>
      <c r="S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4109.3500000000004</v>
      </c>
      <c r="T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4062.48</v>
      </c>
      <c r="U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4169.1400000000003</v>
      </c>
      <c r="V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4056.32</v>
      </c>
      <c r="W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4068.42</v>
      </c>
      <c r="X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4352.62</v>
      </c>
      <c r="Y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4077.2200000000003</v>
      </c>
    </row>
    <row r="509" spans="1:25" x14ac:dyDescent="0.2">
      <c r="A509" s="76">
        <f t="shared" si="21"/>
        <v>43231</v>
      </c>
      <c r="B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4041.46</v>
      </c>
      <c r="C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4086.29</v>
      </c>
      <c r="D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4102</v>
      </c>
      <c r="E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4119.57</v>
      </c>
      <c r="F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4167.6000000000004</v>
      </c>
      <c r="G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4192.95</v>
      </c>
      <c r="H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4189.5200000000004</v>
      </c>
      <c r="I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4036.2799999999997</v>
      </c>
      <c r="J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4107</v>
      </c>
      <c r="K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4060.74</v>
      </c>
      <c r="L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4046.5</v>
      </c>
      <c r="M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4044.85</v>
      </c>
      <c r="N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4045.4</v>
      </c>
      <c r="O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4046.26</v>
      </c>
      <c r="P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4045.01</v>
      </c>
      <c r="Q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4044.69</v>
      </c>
      <c r="R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4045.7200000000003</v>
      </c>
      <c r="S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4045.1800000000003</v>
      </c>
      <c r="T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4045.57</v>
      </c>
      <c r="U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4067.99</v>
      </c>
      <c r="V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4053.13</v>
      </c>
      <c r="W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4067.51</v>
      </c>
      <c r="X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4352.26</v>
      </c>
      <c r="Y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4070.1800000000003</v>
      </c>
    </row>
    <row r="510" spans="1:25" x14ac:dyDescent="0.2">
      <c r="A510" s="76">
        <f t="shared" si="21"/>
        <v>43232</v>
      </c>
      <c r="B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4043.25</v>
      </c>
      <c r="C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4087.1000000000004</v>
      </c>
      <c r="D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4105.88</v>
      </c>
      <c r="E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4135.12</v>
      </c>
      <c r="F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4167.43</v>
      </c>
      <c r="G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4167.95</v>
      </c>
      <c r="H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4445.6000000000004</v>
      </c>
      <c r="I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4084.28</v>
      </c>
      <c r="J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4280.12</v>
      </c>
      <c r="K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4159.78</v>
      </c>
      <c r="L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4109.16</v>
      </c>
      <c r="M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4109.1100000000006</v>
      </c>
      <c r="N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4109.75</v>
      </c>
      <c r="O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4161.49</v>
      </c>
      <c r="P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4161.01</v>
      </c>
      <c r="Q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4161.3</v>
      </c>
      <c r="R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4220.59</v>
      </c>
      <c r="S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4163.01</v>
      </c>
      <c r="T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4110.5600000000004</v>
      </c>
      <c r="U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4091.4700000000003</v>
      </c>
      <c r="V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4068.0299999999997</v>
      </c>
      <c r="W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4066.79</v>
      </c>
      <c r="X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4475.84</v>
      </c>
      <c r="Y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4058.87</v>
      </c>
    </row>
    <row r="511" spans="1:25" x14ac:dyDescent="0.2">
      <c r="A511" s="76">
        <f t="shared" si="21"/>
        <v>43233</v>
      </c>
      <c r="B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4045.1800000000003</v>
      </c>
      <c r="C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4084.73</v>
      </c>
      <c r="D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4103.6900000000005</v>
      </c>
      <c r="E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4136.53</v>
      </c>
      <c r="F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4168.84</v>
      </c>
      <c r="G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4168.8999999999996</v>
      </c>
      <c r="H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4450.18</v>
      </c>
      <c r="I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4087.28</v>
      </c>
      <c r="J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4281.26</v>
      </c>
      <c r="K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4220.7299999999996</v>
      </c>
      <c r="L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4141.17</v>
      </c>
      <c r="M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4141.1000000000004</v>
      </c>
      <c r="N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4162.38</v>
      </c>
      <c r="O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4220.0300000000007</v>
      </c>
      <c r="P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4220.13</v>
      </c>
      <c r="Q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4221.28</v>
      </c>
      <c r="R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4287.68</v>
      </c>
      <c r="S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4222.6900000000005</v>
      </c>
      <c r="T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4163.45</v>
      </c>
      <c r="U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4166.76</v>
      </c>
      <c r="V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4070.2200000000003</v>
      </c>
      <c r="W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4087.67</v>
      </c>
      <c r="X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4476.87</v>
      </c>
      <c r="Y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4085</v>
      </c>
    </row>
    <row r="512" spans="1:25" x14ac:dyDescent="0.2">
      <c r="A512" s="76">
        <f t="shared" si="21"/>
        <v>43234</v>
      </c>
      <c r="B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4046.34</v>
      </c>
      <c r="C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4059.9700000000003</v>
      </c>
      <c r="D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4107.4799999999996</v>
      </c>
      <c r="E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4138.2</v>
      </c>
      <c r="F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4171.8</v>
      </c>
      <c r="G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4193.6400000000003</v>
      </c>
      <c r="H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4195.07</v>
      </c>
      <c r="I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4034.6800000000003</v>
      </c>
      <c r="J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4161.71</v>
      </c>
      <c r="K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4048.2200000000003</v>
      </c>
      <c r="L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4087.83</v>
      </c>
      <c r="M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4083.25</v>
      </c>
      <c r="N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4036.82</v>
      </c>
      <c r="O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4029.4</v>
      </c>
      <c r="P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4045.77</v>
      </c>
      <c r="Q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4046.5</v>
      </c>
      <c r="R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4050.13</v>
      </c>
      <c r="S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4069.01</v>
      </c>
      <c r="T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4052.1000000000004</v>
      </c>
      <c r="U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4081.37</v>
      </c>
      <c r="V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4089.06</v>
      </c>
      <c r="W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4085.84</v>
      </c>
      <c r="X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4364.93</v>
      </c>
      <c r="Y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4055.74</v>
      </c>
    </row>
    <row r="513" spans="1:25" x14ac:dyDescent="0.2">
      <c r="A513" s="76">
        <f t="shared" si="21"/>
        <v>43235</v>
      </c>
      <c r="B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4041.34</v>
      </c>
      <c r="C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4054.9300000000003</v>
      </c>
      <c r="D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4102.7</v>
      </c>
      <c r="E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4133.53</v>
      </c>
      <c r="F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4167.74</v>
      </c>
      <c r="G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4192.78</v>
      </c>
      <c r="H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4196.5599999999995</v>
      </c>
      <c r="I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4030.6800000000003</v>
      </c>
      <c r="J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4160.58</v>
      </c>
      <c r="K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4045.53</v>
      </c>
      <c r="L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4076.05</v>
      </c>
      <c r="M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4076.91</v>
      </c>
      <c r="N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4035.5600000000004</v>
      </c>
      <c r="O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4028.32</v>
      </c>
      <c r="P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4044.27</v>
      </c>
      <c r="Q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4045.45</v>
      </c>
      <c r="R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4048.88</v>
      </c>
      <c r="S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4067.49</v>
      </c>
      <c r="T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4050.73</v>
      </c>
      <c r="U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4079.17</v>
      </c>
      <c r="V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4086.75</v>
      </c>
      <c r="W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4083.49</v>
      </c>
      <c r="X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4360.3900000000003</v>
      </c>
      <c r="Y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4069.1800000000003</v>
      </c>
    </row>
    <row r="514" spans="1:25" x14ac:dyDescent="0.2">
      <c r="A514" s="76">
        <f t="shared" si="21"/>
        <v>43236</v>
      </c>
      <c r="B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4043.84</v>
      </c>
      <c r="C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4057.9300000000003</v>
      </c>
      <c r="D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4102.57</v>
      </c>
      <c r="E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4081.69</v>
      </c>
      <c r="F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4133.92</v>
      </c>
      <c r="G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4136.3500000000004</v>
      </c>
      <c r="H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4086.7200000000003</v>
      </c>
      <c r="I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4088.08</v>
      </c>
      <c r="J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4111.25</v>
      </c>
      <c r="K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4030.19</v>
      </c>
      <c r="L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4080.05</v>
      </c>
      <c r="M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4086.41</v>
      </c>
      <c r="N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4038.46</v>
      </c>
      <c r="O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4038.58</v>
      </c>
      <c r="P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4038.6</v>
      </c>
      <c r="Q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4038.71</v>
      </c>
      <c r="R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4038.57</v>
      </c>
      <c r="S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4038.4</v>
      </c>
      <c r="T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4037.46</v>
      </c>
      <c r="U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4044.6400000000003</v>
      </c>
      <c r="V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4049.26</v>
      </c>
      <c r="W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4084.27</v>
      </c>
      <c r="X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4303.54</v>
      </c>
      <c r="Y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4126.87</v>
      </c>
    </row>
    <row r="515" spans="1:25" x14ac:dyDescent="0.2">
      <c r="A515" s="76">
        <f t="shared" si="21"/>
        <v>43237</v>
      </c>
      <c r="B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4031.5299999999997</v>
      </c>
      <c r="C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4038.55</v>
      </c>
      <c r="D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4042.26</v>
      </c>
      <c r="E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4040.04</v>
      </c>
      <c r="F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4043.5</v>
      </c>
      <c r="G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4055.56</v>
      </c>
      <c r="H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4084.73</v>
      </c>
      <c r="I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4154.5600000000004</v>
      </c>
      <c r="J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4066.13</v>
      </c>
      <c r="K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4049.17</v>
      </c>
      <c r="L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4042.6800000000003</v>
      </c>
      <c r="M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4039.76</v>
      </c>
      <c r="N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4047.79</v>
      </c>
      <c r="O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4048.71</v>
      </c>
      <c r="P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4047.75</v>
      </c>
      <c r="Q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4050.6000000000004</v>
      </c>
      <c r="R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4055.99</v>
      </c>
      <c r="S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4053.87</v>
      </c>
      <c r="T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4050.85</v>
      </c>
      <c r="U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4081.9900000000002</v>
      </c>
      <c r="V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4089.9700000000003</v>
      </c>
      <c r="W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4087.98</v>
      </c>
      <c r="X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4180.4799999999996</v>
      </c>
      <c r="Y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4096.95</v>
      </c>
    </row>
    <row r="516" spans="1:25" x14ac:dyDescent="0.2">
      <c r="A516" s="76">
        <f t="shared" si="21"/>
        <v>43238</v>
      </c>
      <c r="B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4029.29</v>
      </c>
      <c r="C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4059.4900000000002</v>
      </c>
      <c r="D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4085.19</v>
      </c>
      <c r="E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4054.37</v>
      </c>
      <c r="F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4120.71</v>
      </c>
      <c r="G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4135.2700000000004</v>
      </c>
      <c r="H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4086.91</v>
      </c>
      <c r="I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4086.04</v>
      </c>
      <c r="J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4111.26</v>
      </c>
      <c r="K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4047.4700000000003</v>
      </c>
      <c r="L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4047.29</v>
      </c>
      <c r="M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4047.09</v>
      </c>
      <c r="N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4046.67</v>
      </c>
      <c r="O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4046.54</v>
      </c>
      <c r="P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4046.6400000000003</v>
      </c>
      <c r="Q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4047.79</v>
      </c>
      <c r="R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4051.61</v>
      </c>
      <c r="S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4117.2</v>
      </c>
      <c r="T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4115.96</v>
      </c>
      <c r="U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4173.1900000000005</v>
      </c>
      <c r="V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4074.66</v>
      </c>
      <c r="W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4077.98</v>
      </c>
      <c r="X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4262.33</v>
      </c>
      <c r="Y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4097.3600000000006</v>
      </c>
    </row>
    <row r="517" spans="1:25" x14ac:dyDescent="0.2">
      <c r="A517" s="76">
        <f t="shared" si="21"/>
        <v>43239</v>
      </c>
      <c r="B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4046.94</v>
      </c>
      <c r="C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4092.44</v>
      </c>
      <c r="D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4141.99</v>
      </c>
      <c r="E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4140.26</v>
      </c>
      <c r="F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4198.16</v>
      </c>
      <c r="G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4196.0200000000004</v>
      </c>
      <c r="H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4198.3999999999996</v>
      </c>
      <c r="I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4088.45</v>
      </c>
      <c r="J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4164.8999999999996</v>
      </c>
      <c r="K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4165.1900000000005</v>
      </c>
      <c r="L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4164.42</v>
      </c>
      <c r="M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4164.53</v>
      </c>
      <c r="N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4164.28</v>
      </c>
      <c r="O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4164.1499999999996</v>
      </c>
      <c r="P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4165.4800000000005</v>
      </c>
      <c r="Q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4169.05</v>
      </c>
      <c r="R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4226.8</v>
      </c>
      <c r="S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4224.57</v>
      </c>
      <c r="T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4226.18</v>
      </c>
      <c r="U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4427.45</v>
      </c>
      <c r="V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4073.33</v>
      </c>
      <c r="W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4075.65</v>
      </c>
      <c r="X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4481.6399999999994</v>
      </c>
      <c r="Y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4042.9700000000003</v>
      </c>
    </row>
    <row r="518" spans="1:25" x14ac:dyDescent="0.2">
      <c r="A518" s="76">
        <f t="shared" si="21"/>
        <v>43240</v>
      </c>
      <c r="B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4052.62</v>
      </c>
      <c r="C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4089.28</v>
      </c>
      <c r="D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4139.1099999999997</v>
      </c>
      <c r="E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4138.42</v>
      </c>
      <c r="F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4192.37</v>
      </c>
      <c r="G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4190.16</v>
      </c>
      <c r="H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4391.0600000000004</v>
      </c>
      <c r="I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4140.16</v>
      </c>
      <c r="J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4354.83</v>
      </c>
      <c r="K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4222.43</v>
      </c>
      <c r="L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4165.26</v>
      </c>
      <c r="M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4165.17</v>
      </c>
      <c r="N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4186.87</v>
      </c>
      <c r="O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4222.46</v>
      </c>
      <c r="P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4224.1499999999996</v>
      </c>
      <c r="Q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4266.17</v>
      </c>
      <c r="R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4264.68</v>
      </c>
      <c r="S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4227.3500000000004</v>
      </c>
      <c r="T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4227.8</v>
      </c>
      <c r="U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4424.47</v>
      </c>
      <c r="V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4070.27</v>
      </c>
      <c r="W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4094.21</v>
      </c>
      <c r="X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4428.01</v>
      </c>
      <c r="Y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4058.32</v>
      </c>
    </row>
    <row r="519" spans="1:25" x14ac:dyDescent="0.2">
      <c r="A519" s="76">
        <f t="shared" si="21"/>
        <v>43241</v>
      </c>
      <c r="B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4032.01</v>
      </c>
      <c r="C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4054.36</v>
      </c>
      <c r="D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4083.49</v>
      </c>
      <c r="E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4101.57</v>
      </c>
      <c r="F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4190.6100000000006</v>
      </c>
      <c r="G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4193.1000000000004</v>
      </c>
      <c r="H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4138.13</v>
      </c>
      <c r="I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4061.4900000000002</v>
      </c>
      <c r="J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4162.6900000000005</v>
      </c>
      <c r="K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4048.63</v>
      </c>
      <c r="L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4048.36</v>
      </c>
      <c r="M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4047.33</v>
      </c>
      <c r="N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4045.13</v>
      </c>
      <c r="O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4045.32</v>
      </c>
      <c r="P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4045.67</v>
      </c>
      <c r="Q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4045.46</v>
      </c>
      <c r="R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4060.3900000000003</v>
      </c>
      <c r="S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4107.58</v>
      </c>
      <c r="T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4106.72</v>
      </c>
      <c r="U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4244.57</v>
      </c>
      <c r="V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4064.29</v>
      </c>
      <c r="W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4064.59</v>
      </c>
      <c r="X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4335.68</v>
      </c>
      <c r="Y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4015.4700000000003</v>
      </c>
    </row>
    <row r="520" spans="1:25" x14ac:dyDescent="0.2">
      <c r="A520" s="76">
        <f t="shared" si="21"/>
        <v>43242</v>
      </c>
      <c r="B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4032.8</v>
      </c>
      <c r="C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4048.54</v>
      </c>
      <c r="D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4076.27</v>
      </c>
      <c r="E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4119.95</v>
      </c>
      <c r="F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4173.0600000000004</v>
      </c>
      <c r="G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4129.6099999999997</v>
      </c>
      <c r="H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4148.03</v>
      </c>
      <c r="I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4078.13</v>
      </c>
      <c r="J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4105.3999999999996</v>
      </c>
      <c r="K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4062.31</v>
      </c>
      <c r="L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4044.67</v>
      </c>
      <c r="M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4043.95</v>
      </c>
      <c r="N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4042.9300000000003</v>
      </c>
      <c r="O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4042.92</v>
      </c>
      <c r="P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4043.08</v>
      </c>
      <c r="Q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4043.84</v>
      </c>
      <c r="R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4043.35</v>
      </c>
      <c r="S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4042.3500000000004</v>
      </c>
      <c r="T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4059.21</v>
      </c>
      <c r="U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4235.8999999999996</v>
      </c>
      <c r="V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4056.9</v>
      </c>
      <c r="W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4063.62</v>
      </c>
      <c r="X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4338.96</v>
      </c>
      <c r="Y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4045.36</v>
      </c>
    </row>
    <row r="521" spans="1:25" x14ac:dyDescent="0.2">
      <c r="A521" s="76">
        <f t="shared" si="21"/>
        <v>43243</v>
      </c>
      <c r="B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4027.73</v>
      </c>
      <c r="C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4052.32</v>
      </c>
      <c r="D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4130.16</v>
      </c>
      <c r="E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4164.1000000000004</v>
      </c>
      <c r="F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4289.54</v>
      </c>
      <c r="G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4247.17</v>
      </c>
      <c r="H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4144.59</v>
      </c>
      <c r="I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4078.03</v>
      </c>
      <c r="J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4104.8</v>
      </c>
      <c r="K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4068.66</v>
      </c>
      <c r="L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4051.48</v>
      </c>
      <c r="M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4050.46</v>
      </c>
      <c r="N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4050.25</v>
      </c>
      <c r="O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4051.1800000000003</v>
      </c>
      <c r="P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4050.95</v>
      </c>
      <c r="Q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4052.23</v>
      </c>
      <c r="R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4050.37</v>
      </c>
      <c r="S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4049.08</v>
      </c>
      <c r="T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4049.61</v>
      </c>
      <c r="U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4089.9</v>
      </c>
      <c r="V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4084.07</v>
      </c>
      <c r="W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4093.3900000000003</v>
      </c>
      <c r="X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4356.93</v>
      </c>
      <c r="Y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4071.1000000000004</v>
      </c>
    </row>
    <row r="522" spans="1:25" x14ac:dyDescent="0.2">
      <c r="A522" s="76">
        <f t="shared" si="21"/>
        <v>43244</v>
      </c>
      <c r="B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4035.65</v>
      </c>
      <c r="C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4061.04</v>
      </c>
      <c r="D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4129.68</v>
      </c>
      <c r="E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4160.74</v>
      </c>
      <c r="F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4182.68</v>
      </c>
      <c r="G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4185.1000000000004</v>
      </c>
      <c r="H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4148.97</v>
      </c>
      <c r="I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4028.26</v>
      </c>
      <c r="J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4107.8900000000003</v>
      </c>
      <c r="K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4052.92</v>
      </c>
      <c r="L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4053.19</v>
      </c>
      <c r="M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4052.5299999999997</v>
      </c>
      <c r="N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4069.19</v>
      </c>
      <c r="O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4051.69</v>
      </c>
      <c r="P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4051.75</v>
      </c>
      <c r="Q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4052.08</v>
      </c>
      <c r="R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4047.56</v>
      </c>
      <c r="S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4062.34</v>
      </c>
      <c r="T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4061.55</v>
      </c>
      <c r="U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4205.3</v>
      </c>
      <c r="V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4064.1800000000003</v>
      </c>
      <c r="W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4078.02</v>
      </c>
      <c r="X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4344.8600000000006</v>
      </c>
      <c r="Y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4062.56</v>
      </c>
    </row>
    <row r="523" spans="1:25" x14ac:dyDescent="0.2">
      <c r="A523" s="76">
        <f t="shared" si="21"/>
        <v>43245</v>
      </c>
      <c r="B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4035.79</v>
      </c>
      <c r="C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4060.07</v>
      </c>
      <c r="D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4128.82</v>
      </c>
      <c r="E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4162.2700000000004</v>
      </c>
      <c r="F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4185.78</v>
      </c>
      <c r="G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4187.51</v>
      </c>
      <c r="H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4153.03</v>
      </c>
      <c r="I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4032.23</v>
      </c>
      <c r="J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4111.6100000000006</v>
      </c>
      <c r="K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4050.69</v>
      </c>
      <c r="L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4033.99</v>
      </c>
      <c r="M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4033.37</v>
      </c>
      <c r="N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4049.5</v>
      </c>
      <c r="O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4049.84</v>
      </c>
      <c r="P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4049.84</v>
      </c>
      <c r="Q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4050.15</v>
      </c>
      <c r="R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4049.06</v>
      </c>
      <c r="S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4065.24</v>
      </c>
      <c r="T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4061.61</v>
      </c>
      <c r="U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4205.24</v>
      </c>
      <c r="V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4044.54</v>
      </c>
      <c r="W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4065.62</v>
      </c>
      <c r="X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4347.1000000000004</v>
      </c>
      <c r="Y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4083.65</v>
      </c>
    </row>
    <row r="524" spans="1:25" x14ac:dyDescent="0.2">
      <c r="A524" s="76">
        <f t="shared" si="21"/>
        <v>43246</v>
      </c>
      <c r="B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4038.96</v>
      </c>
      <c r="C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4083.98</v>
      </c>
      <c r="D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4133.8599999999997</v>
      </c>
      <c r="E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4167.83</v>
      </c>
      <c r="F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4211.8999999999996</v>
      </c>
      <c r="G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4212.9800000000005</v>
      </c>
      <c r="H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4188.09</v>
      </c>
      <c r="I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4029.57</v>
      </c>
      <c r="J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4213.8600000000006</v>
      </c>
      <c r="K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4060.96</v>
      </c>
      <c r="L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4061.01</v>
      </c>
      <c r="M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4060.96</v>
      </c>
      <c r="N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4107.59</v>
      </c>
      <c r="O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4107.54</v>
      </c>
      <c r="P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4107.18</v>
      </c>
      <c r="Q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4107.05</v>
      </c>
      <c r="R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4106.88</v>
      </c>
      <c r="S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4060.27</v>
      </c>
      <c r="T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4059.95</v>
      </c>
      <c r="U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4202.83</v>
      </c>
      <c r="V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4045.62</v>
      </c>
      <c r="W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4069.69</v>
      </c>
      <c r="X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4459.6900000000005</v>
      </c>
      <c r="Y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4067.04</v>
      </c>
    </row>
    <row r="525" spans="1:25" x14ac:dyDescent="0.2">
      <c r="A525" s="76">
        <f t="shared" si="21"/>
        <v>43247</v>
      </c>
      <c r="B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4046.71</v>
      </c>
      <c r="C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4090.26</v>
      </c>
      <c r="D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4139.1900000000005</v>
      </c>
      <c r="E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4172.92</v>
      </c>
      <c r="F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4217.96</v>
      </c>
      <c r="G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4256.74</v>
      </c>
      <c r="H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4448.71</v>
      </c>
      <c r="I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4191.37</v>
      </c>
      <c r="J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4347.5600000000004</v>
      </c>
      <c r="K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4158.88</v>
      </c>
      <c r="L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4109.43</v>
      </c>
      <c r="M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4109.53</v>
      </c>
      <c r="N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4139.63</v>
      </c>
      <c r="O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4139.72</v>
      </c>
      <c r="P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4160.67</v>
      </c>
      <c r="Q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4160.59</v>
      </c>
      <c r="R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4109.42</v>
      </c>
      <c r="S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4108.34</v>
      </c>
      <c r="T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4107.91</v>
      </c>
      <c r="U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4241.1100000000006</v>
      </c>
      <c r="V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4070.29</v>
      </c>
      <c r="W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4081.4300000000003</v>
      </c>
      <c r="X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4474</v>
      </c>
      <c r="Y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4062.1000000000004</v>
      </c>
    </row>
    <row r="526" spans="1:25" x14ac:dyDescent="0.2">
      <c r="A526" s="76">
        <f t="shared" si="21"/>
        <v>43248</v>
      </c>
      <c r="B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4033.61</v>
      </c>
      <c r="C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4086.56</v>
      </c>
      <c r="D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4105.72</v>
      </c>
      <c r="E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4103.83</v>
      </c>
      <c r="F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4216.79</v>
      </c>
      <c r="G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4216.33</v>
      </c>
      <c r="H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4137.1900000000005</v>
      </c>
      <c r="I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4048.9</v>
      </c>
      <c r="J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4101.7</v>
      </c>
      <c r="K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4034.3900000000003</v>
      </c>
      <c r="L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4036.32</v>
      </c>
      <c r="M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4036.41</v>
      </c>
      <c r="N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4036.96</v>
      </c>
      <c r="O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4038.41</v>
      </c>
      <c r="P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4038.41</v>
      </c>
      <c r="Q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4039.17</v>
      </c>
      <c r="R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4038.46</v>
      </c>
      <c r="S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4036.09</v>
      </c>
      <c r="T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4039.83</v>
      </c>
      <c r="U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4200.43</v>
      </c>
      <c r="V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4066.41</v>
      </c>
      <c r="W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4066.96</v>
      </c>
      <c r="X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4423.16</v>
      </c>
      <c r="Y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4059.96</v>
      </c>
    </row>
    <row r="527" spans="1:25" x14ac:dyDescent="0.2">
      <c r="A527" s="76">
        <f t="shared" si="21"/>
        <v>43249</v>
      </c>
      <c r="B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4029.7</v>
      </c>
      <c r="C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4082.4300000000003</v>
      </c>
      <c r="D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4101.3500000000004</v>
      </c>
      <c r="E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4099.0200000000004</v>
      </c>
      <c r="F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4197.12</v>
      </c>
      <c r="G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4214.26</v>
      </c>
      <c r="H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4134.6100000000006</v>
      </c>
      <c r="I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4066.08</v>
      </c>
      <c r="J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4059.9700000000003</v>
      </c>
      <c r="K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4039.38</v>
      </c>
      <c r="L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4066.26</v>
      </c>
      <c r="M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4080.01</v>
      </c>
      <c r="N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4063.5</v>
      </c>
      <c r="O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4079.9300000000003</v>
      </c>
      <c r="P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4062.75</v>
      </c>
      <c r="Q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4070.9300000000003</v>
      </c>
      <c r="R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4048.03</v>
      </c>
      <c r="S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4043.9</v>
      </c>
      <c r="T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4043.2400000000002</v>
      </c>
      <c r="U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4209.12</v>
      </c>
      <c r="V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4064.35</v>
      </c>
      <c r="W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4062.63</v>
      </c>
      <c r="X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4417.1400000000003</v>
      </c>
      <c r="Y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4077.79</v>
      </c>
    </row>
    <row r="528" spans="1:25" x14ac:dyDescent="0.2">
      <c r="A528" s="76">
        <f t="shared" si="21"/>
        <v>43250</v>
      </c>
      <c r="B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4026.41</v>
      </c>
      <c r="C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4054.35</v>
      </c>
      <c r="D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4101.29</v>
      </c>
      <c r="E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4097.82</v>
      </c>
      <c r="F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4160.95</v>
      </c>
      <c r="G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4185.38</v>
      </c>
      <c r="H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4136.2</v>
      </c>
      <c r="I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4033.81</v>
      </c>
      <c r="J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4104</v>
      </c>
      <c r="K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4041.37</v>
      </c>
      <c r="L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4044.42</v>
      </c>
      <c r="M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4044.09</v>
      </c>
      <c r="N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4043.6800000000003</v>
      </c>
      <c r="O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4044.37</v>
      </c>
      <c r="P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4043.8</v>
      </c>
      <c r="Q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4044.6400000000003</v>
      </c>
      <c r="R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4043.41</v>
      </c>
      <c r="S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4043.8</v>
      </c>
      <c r="T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4060.96</v>
      </c>
      <c r="U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4206.03</v>
      </c>
      <c r="V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4067.78</v>
      </c>
      <c r="W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4064.26</v>
      </c>
      <c r="X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4413.13</v>
      </c>
      <c r="Y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4076.62</v>
      </c>
    </row>
    <row r="529" spans="1:25" x14ac:dyDescent="0.2">
      <c r="A529" s="76">
        <f t="shared" si="21"/>
        <v>43251</v>
      </c>
      <c r="B529" s="129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4029.08</v>
      </c>
      <c r="C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4054.79</v>
      </c>
      <c r="D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4102.05</v>
      </c>
      <c r="E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4101.3999999999996</v>
      </c>
      <c r="F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4165.6900000000005</v>
      </c>
      <c r="G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4191.91</v>
      </c>
      <c r="H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4137.51</v>
      </c>
      <c r="I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4027.67</v>
      </c>
      <c r="J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4104.91</v>
      </c>
      <c r="K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4030.53</v>
      </c>
      <c r="L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4060.0299999999997</v>
      </c>
      <c r="M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4059.84</v>
      </c>
      <c r="N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4034.5</v>
      </c>
      <c r="O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4040.96</v>
      </c>
      <c r="P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4043.3</v>
      </c>
      <c r="Q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4044.27</v>
      </c>
      <c r="R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4044.86</v>
      </c>
      <c r="S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4044.33</v>
      </c>
      <c r="T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4061.32</v>
      </c>
      <c r="U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4206.66</v>
      </c>
      <c r="V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4069.4</v>
      </c>
      <c r="W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4065.95</v>
      </c>
      <c r="X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4284.4400000000005</v>
      </c>
      <c r="Y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4125.33</v>
      </c>
    </row>
    <row r="530" spans="1:25" x14ac:dyDescent="0.25">
      <c r="A530" s="89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9"/>
    </row>
    <row r="531" spans="1:25" x14ac:dyDescent="0.25">
      <c r="A531" s="83" t="s">
        <v>151</v>
      </c>
      <c r="B531" s="75"/>
      <c r="C531" s="75"/>
      <c r="D531" s="75"/>
    </row>
    <row r="532" spans="1:25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5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5" ht="12.75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6">
        <f>A499</f>
        <v>43221</v>
      </c>
      <c r="B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4063.37</v>
      </c>
      <c r="C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4005.02</v>
      </c>
      <c r="D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4004.45</v>
      </c>
      <c r="E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4003.92</v>
      </c>
      <c r="F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4004.06</v>
      </c>
      <c r="G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4003.57</v>
      </c>
      <c r="H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4002.01</v>
      </c>
      <c r="I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4067.09</v>
      </c>
      <c r="J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4014.11</v>
      </c>
      <c r="K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4013.63</v>
      </c>
      <c r="L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4013.33</v>
      </c>
      <c r="M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4013.78</v>
      </c>
      <c r="N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4012.52</v>
      </c>
      <c r="O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4011.76</v>
      </c>
      <c r="P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4015.17</v>
      </c>
      <c r="Q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4013.9700000000003</v>
      </c>
      <c r="R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4014.2400000000002</v>
      </c>
      <c r="S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4013.37</v>
      </c>
      <c r="T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4016.94</v>
      </c>
      <c r="U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4037.88</v>
      </c>
      <c r="V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4040.2200000000003</v>
      </c>
      <c r="W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4022.29</v>
      </c>
      <c r="X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4157.6400000000003</v>
      </c>
      <c r="Y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4149.54</v>
      </c>
    </row>
    <row r="537" spans="1:25" x14ac:dyDescent="0.2">
      <c r="A537" s="76">
        <f>A536+1</f>
        <v>43222</v>
      </c>
      <c r="B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4064.62</v>
      </c>
      <c r="C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4003.91</v>
      </c>
      <c r="D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3994.86</v>
      </c>
      <c r="E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4003.3900000000003</v>
      </c>
      <c r="F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4003.25</v>
      </c>
      <c r="G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4001.8500000000004</v>
      </c>
      <c r="H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3996.38</v>
      </c>
      <c r="I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4068.21</v>
      </c>
      <c r="J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4013.9300000000003</v>
      </c>
      <c r="K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4014.73</v>
      </c>
      <c r="L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4014.3500000000004</v>
      </c>
      <c r="M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4013.3500000000004</v>
      </c>
      <c r="N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4013.26</v>
      </c>
      <c r="O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4012.83</v>
      </c>
      <c r="P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4017.55</v>
      </c>
      <c r="Q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4016.66</v>
      </c>
      <c r="R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4015.82</v>
      </c>
      <c r="S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4014.66</v>
      </c>
      <c r="T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4017.56</v>
      </c>
      <c r="U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4040.01</v>
      </c>
      <c r="V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4044.6800000000003</v>
      </c>
      <c r="W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4023.84</v>
      </c>
      <c r="X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4163.5600000000004</v>
      </c>
      <c r="Y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4127.9799999999996</v>
      </c>
    </row>
    <row r="538" spans="1:25" x14ac:dyDescent="0.2">
      <c r="A538" s="76">
        <f t="shared" ref="A538:A566" si="22">A537+1</f>
        <v>43223</v>
      </c>
      <c r="B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4077.55</v>
      </c>
      <c r="C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3994.61</v>
      </c>
      <c r="D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3994.12</v>
      </c>
      <c r="E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3994.15</v>
      </c>
      <c r="F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3994.23</v>
      </c>
      <c r="G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4002.02</v>
      </c>
      <c r="H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3986.62</v>
      </c>
      <c r="I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4072.83</v>
      </c>
      <c r="J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3994.06</v>
      </c>
      <c r="K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3994.48</v>
      </c>
      <c r="L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3994.37</v>
      </c>
      <c r="M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3994.24</v>
      </c>
      <c r="N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3993.46</v>
      </c>
      <c r="O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3994.05</v>
      </c>
      <c r="P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3998.77</v>
      </c>
      <c r="Q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3999.49</v>
      </c>
      <c r="R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3998.34</v>
      </c>
      <c r="S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3998.27</v>
      </c>
      <c r="T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4016.33</v>
      </c>
      <c r="U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4026.88</v>
      </c>
      <c r="V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4028.84</v>
      </c>
      <c r="W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4024.76</v>
      </c>
      <c r="X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4031.09</v>
      </c>
      <c r="Y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4038.84</v>
      </c>
    </row>
    <row r="539" spans="1:25" x14ac:dyDescent="0.2">
      <c r="A539" s="76">
        <f t="shared" si="22"/>
        <v>43224</v>
      </c>
      <c r="B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3990.1</v>
      </c>
      <c r="C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4030.41</v>
      </c>
      <c r="D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4076.57</v>
      </c>
      <c r="E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4075.07</v>
      </c>
      <c r="F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4129.34</v>
      </c>
      <c r="G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4191.22</v>
      </c>
      <c r="H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4373.42</v>
      </c>
      <c r="I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4133.84</v>
      </c>
      <c r="J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4217.37</v>
      </c>
      <c r="K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4102.32</v>
      </c>
      <c r="L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3993.21</v>
      </c>
      <c r="M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3993.14</v>
      </c>
      <c r="N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3992.65</v>
      </c>
      <c r="O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4009.36</v>
      </c>
      <c r="P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4012.02</v>
      </c>
      <c r="Q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4055.7</v>
      </c>
      <c r="R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4056.05</v>
      </c>
      <c r="S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4055.61</v>
      </c>
      <c r="T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4106.38</v>
      </c>
      <c r="U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4113.1499999999996</v>
      </c>
      <c r="V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4017.1400000000003</v>
      </c>
      <c r="W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4018.45</v>
      </c>
      <c r="X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4189.45</v>
      </c>
      <c r="Y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4012.28</v>
      </c>
    </row>
    <row r="540" spans="1:25" x14ac:dyDescent="0.2">
      <c r="A540" s="76">
        <f t="shared" si="22"/>
        <v>43225</v>
      </c>
      <c r="B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3986.9900000000002</v>
      </c>
      <c r="C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4012.3</v>
      </c>
      <c r="D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4048.79</v>
      </c>
      <c r="E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4078.27</v>
      </c>
      <c r="F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4109.76</v>
      </c>
      <c r="G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4128.59</v>
      </c>
      <c r="H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4129.1099999999997</v>
      </c>
      <c r="I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3996.07</v>
      </c>
      <c r="J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4170.57</v>
      </c>
      <c r="K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4159</v>
      </c>
      <c r="L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4104.33</v>
      </c>
      <c r="M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4158.49</v>
      </c>
      <c r="N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4158.33</v>
      </c>
      <c r="O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4157.3100000000004</v>
      </c>
      <c r="P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4155.79</v>
      </c>
      <c r="Q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4157.3900000000003</v>
      </c>
      <c r="R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4157.41</v>
      </c>
      <c r="S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4155.4400000000005</v>
      </c>
      <c r="T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4155.33</v>
      </c>
      <c r="U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4156.33</v>
      </c>
      <c r="V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4012.48</v>
      </c>
      <c r="W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4036.54</v>
      </c>
      <c r="X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4279.95</v>
      </c>
      <c r="Y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4034.09</v>
      </c>
    </row>
    <row r="541" spans="1:25" x14ac:dyDescent="0.2">
      <c r="A541" s="76">
        <f t="shared" si="22"/>
        <v>43226</v>
      </c>
      <c r="B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3986.33</v>
      </c>
      <c r="C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4020.88</v>
      </c>
      <c r="D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4057.08</v>
      </c>
      <c r="E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4087.01</v>
      </c>
      <c r="F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4117.88</v>
      </c>
      <c r="G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4127.66</v>
      </c>
      <c r="H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4129.21</v>
      </c>
      <c r="I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3996.1400000000003</v>
      </c>
      <c r="J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4163.47</v>
      </c>
      <c r="K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4158.26</v>
      </c>
      <c r="L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4103.7700000000004</v>
      </c>
      <c r="M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4157.96</v>
      </c>
      <c r="N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4158.17</v>
      </c>
      <c r="O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4218.71</v>
      </c>
      <c r="P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4218.87</v>
      </c>
      <c r="Q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4193.6900000000005</v>
      </c>
      <c r="R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4193.67</v>
      </c>
      <c r="S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4193.37</v>
      </c>
      <c r="T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4190.76</v>
      </c>
      <c r="U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4188.34</v>
      </c>
      <c r="V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4012.61</v>
      </c>
      <c r="W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4104.4400000000005</v>
      </c>
      <c r="X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4392.38</v>
      </c>
      <c r="Y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4015.8500000000004</v>
      </c>
    </row>
    <row r="542" spans="1:25" x14ac:dyDescent="0.2">
      <c r="A542" s="76">
        <f t="shared" si="22"/>
        <v>43227</v>
      </c>
      <c r="B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3986.6800000000003</v>
      </c>
      <c r="C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4029.13</v>
      </c>
      <c r="D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4073.57</v>
      </c>
      <c r="E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4062.74</v>
      </c>
      <c r="F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4127.87</v>
      </c>
      <c r="G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4129.7300000000005</v>
      </c>
      <c r="H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4133.9799999999996</v>
      </c>
      <c r="I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3999.75</v>
      </c>
      <c r="J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4103.8500000000004</v>
      </c>
      <c r="K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4011.54</v>
      </c>
      <c r="L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3995.11</v>
      </c>
      <c r="M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3995.5</v>
      </c>
      <c r="N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3995.52</v>
      </c>
      <c r="O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4012.05</v>
      </c>
      <c r="P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4011.58</v>
      </c>
      <c r="Q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4011.78</v>
      </c>
      <c r="R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4011.16</v>
      </c>
      <c r="S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4053.14</v>
      </c>
      <c r="T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4009.41</v>
      </c>
      <c r="U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4110.74</v>
      </c>
      <c r="V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4017.91</v>
      </c>
      <c r="W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4018.1800000000003</v>
      </c>
      <c r="X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4188.16</v>
      </c>
      <c r="Y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4012.46</v>
      </c>
    </row>
    <row r="543" spans="1:25" x14ac:dyDescent="0.2">
      <c r="A543" s="76">
        <f t="shared" si="22"/>
        <v>43228</v>
      </c>
      <c r="B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3984.57</v>
      </c>
      <c r="C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4026.6</v>
      </c>
      <c r="D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4074.0299999999997</v>
      </c>
      <c r="E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4073.67</v>
      </c>
      <c r="F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4127.33</v>
      </c>
      <c r="G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4128.58</v>
      </c>
      <c r="H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4368.95</v>
      </c>
      <c r="I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4060.04</v>
      </c>
      <c r="J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4242.79</v>
      </c>
      <c r="K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4103.2</v>
      </c>
      <c r="L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4011.11</v>
      </c>
      <c r="M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3994.84</v>
      </c>
      <c r="N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4055.27</v>
      </c>
      <c r="O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4054.92</v>
      </c>
      <c r="P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4054.56</v>
      </c>
      <c r="Q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4053.96</v>
      </c>
      <c r="R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4053.08</v>
      </c>
      <c r="S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4051.36</v>
      </c>
      <c r="T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4050.7200000000003</v>
      </c>
      <c r="U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4103.59</v>
      </c>
      <c r="V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3989.01</v>
      </c>
      <c r="W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4013.57</v>
      </c>
      <c r="X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4280.25</v>
      </c>
      <c r="Y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3994.21</v>
      </c>
    </row>
    <row r="544" spans="1:25" x14ac:dyDescent="0.2">
      <c r="A544" s="76">
        <f t="shared" si="22"/>
        <v>43229</v>
      </c>
      <c r="B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3988.4300000000003</v>
      </c>
      <c r="C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4032.34</v>
      </c>
      <c r="D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4078.92</v>
      </c>
      <c r="E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4109.32</v>
      </c>
      <c r="F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4131.45</v>
      </c>
      <c r="G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4132.71</v>
      </c>
      <c r="H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4141.07</v>
      </c>
      <c r="I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4025.1</v>
      </c>
      <c r="J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4209.34</v>
      </c>
      <c r="K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4048.1400000000003</v>
      </c>
      <c r="L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4049.59</v>
      </c>
      <c r="M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4049.7</v>
      </c>
      <c r="N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4048.71</v>
      </c>
      <c r="O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4048.9</v>
      </c>
      <c r="P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4049.16</v>
      </c>
      <c r="Q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4048.84</v>
      </c>
      <c r="R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4047.59</v>
      </c>
      <c r="S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4047.02</v>
      </c>
      <c r="T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4047.88</v>
      </c>
      <c r="U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4099.32</v>
      </c>
      <c r="V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4010.25</v>
      </c>
      <c r="W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4009.83</v>
      </c>
      <c r="X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4387</v>
      </c>
      <c r="Y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3984.75</v>
      </c>
    </row>
    <row r="545" spans="1:25" x14ac:dyDescent="0.2">
      <c r="A545" s="76">
        <f t="shared" si="22"/>
        <v>43230</v>
      </c>
      <c r="B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3988.87</v>
      </c>
      <c r="C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4031.13</v>
      </c>
      <c r="D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4048.26</v>
      </c>
      <c r="E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4076.9700000000003</v>
      </c>
      <c r="F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4077.28</v>
      </c>
      <c r="G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4078.9300000000003</v>
      </c>
      <c r="H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4096.1000000000004</v>
      </c>
      <c r="I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4000.82</v>
      </c>
      <c r="J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4050.04</v>
      </c>
      <c r="K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4008.75</v>
      </c>
      <c r="L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3994.73</v>
      </c>
      <c r="M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3994.37</v>
      </c>
      <c r="N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3994.52</v>
      </c>
      <c r="O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3994.5</v>
      </c>
      <c r="P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3994.52</v>
      </c>
      <c r="Q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3994.4300000000003</v>
      </c>
      <c r="R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3993.29</v>
      </c>
      <c r="S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4052.65</v>
      </c>
      <c r="T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4008.55</v>
      </c>
      <c r="U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4108.93</v>
      </c>
      <c r="V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4002.75</v>
      </c>
      <c r="W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4014.13</v>
      </c>
      <c r="X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4281.62</v>
      </c>
      <c r="Y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4022.42</v>
      </c>
    </row>
    <row r="546" spans="1:25" x14ac:dyDescent="0.2">
      <c r="A546" s="76">
        <f t="shared" si="22"/>
        <v>43231</v>
      </c>
      <c r="B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3988.76</v>
      </c>
      <c r="C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4030.95</v>
      </c>
      <c r="D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4045.74</v>
      </c>
      <c r="E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4062.28</v>
      </c>
      <c r="F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4107.49</v>
      </c>
      <c r="G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4131.34</v>
      </c>
      <c r="H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4128.1099999999997</v>
      </c>
      <c r="I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3983.88</v>
      </c>
      <c r="J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4050.45</v>
      </c>
      <c r="K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4006.91</v>
      </c>
      <c r="L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3993.51</v>
      </c>
      <c r="M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3991.95</v>
      </c>
      <c r="N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3992.4700000000003</v>
      </c>
      <c r="O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3993.2799999999997</v>
      </c>
      <c r="P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3992.1</v>
      </c>
      <c r="Q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3991.8</v>
      </c>
      <c r="R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3992.77</v>
      </c>
      <c r="S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3992.26</v>
      </c>
      <c r="T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3992.63</v>
      </c>
      <c r="U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4013.73</v>
      </c>
      <c r="V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3999.75</v>
      </c>
      <c r="W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4013.28</v>
      </c>
      <c r="X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4281.29</v>
      </c>
      <c r="Y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4015.79</v>
      </c>
    </row>
    <row r="547" spans="1:25" x14ac:dyDescent="0.2">
      <c r="A547" s="76">
        <f t="shared" si="22"/>
        <v>43232</v>
      </c>
      <c r="B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3990.45</v>
      </c>
      <c r="C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4031.7200000000003</v>
      </c>
      <c r="D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4049.39</v>
      </c>
      <c r="E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4076.92</v>
      </c>
      <c r="F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4107.33</v>
      </c>
      <c r="G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4107.8100000000004</v>
      </c>
      <c r="H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4369.1400000000003</v>
      </c>
      <c r="I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4029.0600000000004</v>
      </c>
      <c r="J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4213.38</v>
      </c>
      <c r="K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4100.13</v>
      </c>
      <c r="L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4052.48</v>
      </c>
      <c r="M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4052.4300000000003</v>
      </c>
      <c r="N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4053.03</v>
      </c>
      <c r="O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4101.7299999999996</v>
      </c>
      <c r="P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4101.28</v>
      </c>
      <c r="Q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4101.5600000000004</v>
      </c>
      <c r="R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4157.3599999999997</v>
      </c>
      <c r="S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4103.16</v>
      </c>
      <c r="T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4053.8</v>
      </c>
      <c r="U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4035.83</v>
      </c>
      <c r="V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4013.76</v>
      </c>
      <c r="W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4012.6</v>
      </c>
      <c r="X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4397.6000000000004</v>
      </c>
      <c r="Y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4005.15</v>
      </c>
    </row>
    <row r="548" spans="1:25" x14ac:dyDescent="0.2">
      <c r="A548" s="76">
        <f t="shared" si="22"/>
        <v>43233</v>
      </c>
      <c r="B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3992.26</v>
      </c>
      <c r="C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4029.49</v>
      </c>
      <c r="D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4047.34</v>
      </c>
      <c r="E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4078.2400000000002</v>
      </c>
      <c r="F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4108.6499999999996</v>
      </c>
      <c r="G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4108.71</v>
      </c>
      <c r="H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4373.4400000000005</v>
      </c>
      <c r="I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4031.8900000000003</v>
      </c>
      <c r="J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4214.45</v>
      </c>
      <c r="K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4157.49</v>
      </c>
      <c r="L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4082.6000000000004</v>
      </c>
      <c r="M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4082.55</v>
      </c>
      <c r="N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4102.57</v>
      </c>
      <c r="O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4156.83</v>
      </c>
      <c r="P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4156.92</v>
      </c>
      <c r="Q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4158.01</v>
      </c>
      <c r="R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4220.5</v>
      </c>
      <c r="S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4159.33</v>
      </c>
      <c r="T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4103.58</v>
      </c>
      <c r="U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4106.6900000000005</v>
      </c>
      <c r="V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4015.83</v>
      </c>
      <c r="W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4032.26</v>
      </c>
      <c r="X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4398.57</v>
      </c>
      <c r="Y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4029.74</v>
      </c>
    </row>
    <row r="549" spans="1:25" x14ac:dyDescent="0.2">
      <c r="A549" s="76">
        <f t="shared" si="22"/>
        <v>43234</v>
      </c>
      <c r="B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3993.36</v>
      </c>
      <c r="C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4006.1800000000003</v>
      </c>
      <c r="D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4050.9</v>
      </c>
      <c r="E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4079.81</v>
      </c>
      <c r="F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4111.43</v>
      </c>
      <c r="G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4131.99</v>
      </c>
      <c r="H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4133.34</v>
      </c>
      <c r="I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3982.38</v>
      </c>
      <c r="J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4101.9400000000005</v>
      </c>
      <c r="K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3995.12</v>
      </c>
      <c r="L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4032.41</v>
      </c>
      <c r="M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4028.09</v>
      </c>
      <c r="N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3984.3900000000003</v>
      </c>
      <c r="O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3977.41</v>
      </c>
      <c r="P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3992.81</v>
      </c>
      <c r="Q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3993.51</v>
      </c>
      <c r="R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3996.92</v>
      </c>
      <c r="S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4014.69</v>
      </c>
      <c r="T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3998.78</v>
      </c>
      <c r="U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4026.33</v>
      </c>
      <c r="V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4033.56</v>
      </c>
      <c r="W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4030.53</v>
      </c>
      <c r="X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4293.2</v>
      </c>
      <c r="Y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4002.2</v>
      </c>
    </row>
    <row r="550" spans="1:25" x14ac:dyDescent="0.2">
      <c r="A550" s="76">
        <f t="shared" si="22"/>
        <v>43235</v>
      </c>
      <c r="B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3988.65</v>
      </c>
      <c r="C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4001.44</v>
      </c>
      <c r="D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4046.4</v>
      </c>
      <c r="E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4075.42</v>
      </c>
      <c r="F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4107.6099999999997</v>
      </c>
      <c r="G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4131.18</v>
      </c>
      <c r="H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4134.74</v>
      </c>
      <c r="I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3978.61</v>
      </c>
      <c r="J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4100.88</v>
      </c>
      <c r="K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3992.59</v>
      </c>
      <c r="L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4021.32</v>
      </c>
      <c r="M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4022.13</v>
      </c>
      <c r="N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3983.2000000000003</v>
      </c>
      <c r="O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3976.4</v>
      </c>
      <c r="P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3991.41</v>
      </c>
      <c r="Q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3992.51</v>
      </c>
      <c r="R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3995.74</v>
      </c>
      <c r="S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4013.26</v>
      </c>
      <c r="T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3997.4900000000002</v>
      </c>
      <c r="U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4024.25</v>
      </c>
      <c r="V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4031.3900000000003</v>
      </c>
      <c r="W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4028.32</v>
      </c>
      <c r="X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4288.93</v>
      </c>
      <c r="Y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4014.85</v>
      </c>
    </row>
    <row r="551" spans="1:25" x14ac:dyDescent="0.2">
      <c r="A551" s="76">
        <f t="shared" si="22"/>
        <v>43236</v>
      </c>
      <c r="B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3991</v>
      </c>
      <c r="C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4004.26</v>
      </c>
      <c r="D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4046.27</v>
      </c>
      <c r="E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4026.63</v>
      </c>
      <c r="F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4075.78</v>
      </c>
      <c r="G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4078.07</v>
      </c>
      <c r="H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4031.36</v>
      </c>
      <c r="I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4032.64</v>
      </c>
      <c r="J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4054.44</v>
      </c>
      <c r="K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3978.15</v>
      </c>
      <c r="L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4025.08</v>
      </c>
      <c r="M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4031.07</v>
      </c>
      <c r="N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3985.94</v>
      </c>
      <c r="O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3986.05</v>
      </c>
      <c r="P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3986.06</v>
      </c>
      <c r="Q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3986.17</v>
      </c>
      <c r="R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3986.04</v>
      </c>
      <c r="S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3985.88</v>
      </c>
      <c r="T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3984.99</v>
      </c>
      <c r="U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3991.75</v>
      </c>
      <c r="V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3996.1</v>
      </c>
      <c r="W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4029.05</v>
      </c>
      <c r="X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4235.43</v>
      </c>
      <c r="Y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4069.15</v>
      </c>
    </row>
    <row r="552" spans="1:25" x14ac:dyDescent="0.2">
      <c r="A552" s="76">
        <f t="shared" si="22"/>
        <v>43237</v>
      </c>
      <c r="B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3979.42</v>
      </c>
      <c r="C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3986.02</v>
      </c>
      <c r="D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3989.51</v>
      </c>
      <c r="E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3987.4300000000003</v>
      </c>
      <c r="F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3990.6800000000003</v>
      </c>
      <c r="G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4002.03</v>
      </c>
      <c r="H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4029.49</v>
      </c>
      <c r="I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4095.21</v>
      </c>
      <c r="J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4011.98</v>
      </c>
      <c r="K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3996.02</v>
      </c>
      <c r="L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3989.91</v>
      </c>
      <c r="M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3987.16</v>
      </c>
      <c r="N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3994.7200000000003</v>
      </c>
      <c r="O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3995.58</v>
      </c>
      <c r="P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3994.6800000000003</v>
      </c>
      <c r="Q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3997.36</v>
      </c>
      <c r="R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4002.44</v>
      </c>
      <c r="S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4000.44</v>
      </c>
      <c r="T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3997.6</v>
      </c>
      <c r="U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4026.9</v>
      </c>
      <c r="V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4034.41</v>
      </c>
      <c r="W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4032.55</v>
      </c>
      <c r="X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4119.6000000000004</v>
      </c>
      <c r="Y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4040.99</v>
      </c>
    </row>
    <row r="553" spans="1:25" x14ac:dyDescent="0.2">
      <c r="A553" s="76">
        <f t="shared" si="22"/>
        <v>43238</v>
      </c>
      <c r="B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3977.31</v>
      </c>
      <c r="C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4005.73</v>
      </c>
      <c r="D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4029.92</v>
      </c>
      <c r="E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4000.91</v>
      </c>
      <c r="F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4063.35</v>
      </c>
      <c r="G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4077.05</v>
      </c>
      <c r="H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4031.54</v>
      </c>
      <c r="I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4030.7200000000003</v>
      </c>
      <c r="J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4054.45</v>
      </c>
      <c r="K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3994.42</v>
      </c>
      <c r="L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3994.24</v>
      </c>
      <c r="M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3994.06</v>
      </c>
      <c r="N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3993.67</v>
      </c>
      <c r="O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3993.54</v>
      </c>
      <c r="P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3993.63</v>
      </c>
      <c r="Q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3994.7200000000003</v>
      </c>
      <c r="R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3998.32</v>
      </c>
      <c r="S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4060.05</v>
      </c>
      <c r="T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4058.88</v>
      </c>
      <c r="U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4112.75</v>
      </c>
      <c r="V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4020.01</v>
      </c>
      <c r="W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4023.13</v>
      </c>
      <c r="X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4196.6400000000003</v>
      </c>
      <c r="Y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4041.37</v>
      </c>
    </row>
    <row r="554" spans="1:25" x14ac:dyDescent="0.2">
      <c r="A554" s="76">
        <f t="shared" si="22"/>
        <v>43239</v>
      </c>
      <c r="B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3993.92</v>
      </c>
      <c r="C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4036.75</v>
      </c>
      <c r="D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4083.38</v>
      </c>
      <c r="E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4081.75</v>
      </c>
      <c r="F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4136.25</v>
      </c>
      <c r="G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4134.2299999999996</v>
      </c>
      <c r="H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4136.47</v>
      </c>
      <c r="I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4032.98</v>
      </c>
      <c r="J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4104.9400000000005</v>
      </c>
      <c r="K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4105.21</v>
      </c>
      <c r="L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4104.49</v>
      </c>
      <c r="M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4104.59</v>
      </c>
      <c r="N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4104.3600000000006</v>
      </c>
      <c r="O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4104.2300000000005</v>
      </c>
      <c r="P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4105.49</v>
      </c>
      <c r="Q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4108.8500000000004</v>
      </c>
      <c r="R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4163.2</v>
      </c>
      <c r="S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4161.1000000000004</v>
      </c>
      <c r="T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4162.62</v>
      </c>
      <c r="U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4352.05</v>
      </c>
      <c r="V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4018.76</v>
      </c>
      <c r="W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4020.94</v>
      </c>
      <c r="X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4403.05</v>
      </c>
      <c r="Y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3990.1800000000003</v>
      </c>
    </row>
    <row r="555" spans="1:25" x14ac:dyDescent="0.2">
      <c r="A555" s="76">
        <f t="shared" si="22"/>
        <v>43240</v>
      </c>
      <c r="B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3999.26</v>
      </c>
      <c r="C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4033.77</v>
      </c>
      <c r="D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4080.66</v>
      </c>
      <c r="E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4080.02</v>
      </c>
      <c r="F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4130.79</v>
      </c>
      <c r="G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4128.71</v>
      </c>
      <c r="H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4317.8</v>
      </c>
      <c r="I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4081.66</v>
      </c>
      <c r="J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4283.7</v>
      </c>
      <c r="K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4159.09</v>
      </c>
      <c r="L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4105.28</v>
      </c>
      <c r="M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4105.1900000000005</v>
      </c>
      <c r="N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4125.62</v>
      </c>
      <c r="O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4159.1099999999997</v>
      </c>
      <c r="P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4160.71</v>
      </c>
      <c r="Q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4200.25</v>
      </c>
      <c r="R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4198.8600000000006</v>
      </c>
      <c r="S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4163.72</v>
      </c>
      <c r="T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4164.1400000000003</v>
      </c>
      <c r="U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4349.25</v>
      </c>
      <c r="V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4015.88</v>
      </c>
      <c r="W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4038.41</v>
      </c>
      <c r="X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4352.58</v>
      </c>
      <c r="Y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4004.63</v>
      </c>
    </row>
    <row r="556" spans="1:25" x14ac:dyDescent="0.2">
      <c r="A556" s="76">
        <f t="shared" si="22"/>
        <v>43241</v>
      </c>
      <c r="B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3979.87</v>
      </c>
      <c r="C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4000.9</v>
      </c>
      <c r="D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4028.32</v>
      </c>
      <c r="E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4045.34</v>
      </c>
      <c r="F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4129.1400000000003</v>
      </c>
      <c r="G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4131.4800000000005</v>
      </c>
      <c r="H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4079.74</v>
      </c>
      <c r="I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4007.62</v>
      </c>
      <c r="J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4102.8599999999997</v>
      </c>
      <c r="K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3995.51</v>
      </c>
      <c r="L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3995.26</v>
      </c>
      <c r="M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3994.29</v>
      </c>
      <c r="N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3992.21</v>
      </c>
      <c r="O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3992.4</v>
      </c>
      <c r="P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3992.7200000000003</v>
      </c>
      <c r="Q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3992.53</v>
      </c>
      <c r="R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4006.58</v>
      </c>
      <c r="S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4050.9900000000002</v>
      </c>
      <c r="T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4050.19</v>
      </c>
      <c r="U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4179.93</v>
      </c>
      <c r="V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4010.25</v>
      </c>
      <c r="W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4010.53</v>
      </c>
      <c r="X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4265.68</v>
      </c>
      <c r="Y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3964.3</v>
      </c>
    </row>
    <row r="557" spans="1:25" x14ac:dyDescent="0.2">
      <c r="A557" s="76">
        <f t="shared" si="22"/>
        <v>43242</v>
      </c>
      <c r="B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3980.61</v>
      </c>
      <c r="C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3995.42</v>
      </c>
      <c r="D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4021.5299999999997</v>
      </c>
      <c r="E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4062.63</v>
      </c>
      <c r="F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4112.62</v>
      </c>
      <c r="G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4071.7200000000003</v>
      </c>
      <c r="H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4089.0600000000004</v>
      </c>
      <c r="I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4023.27</v>
      </c>
      <c r="J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4048.94</v>
      </c>
      <c r="K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4008.3900000000003</v>
      </c>
      <c r="L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3991.79</v>
      </c>
      <c r="M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3991.11</v>
      </c>
      <c r="N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3990.15</v>
      </c>
      <c r="O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3990.1400000000003</v>
      </c>
      <c r="P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3990.29</v>
      </c>
      <c r="Q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3991</v>
      </c>
      <c r="R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3990.54</v>
      </c>
      <c r="S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3989.6000000000004</v>
      </c>
      <c r="T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4005.4700000000003</v>
      </c>
      <c r="U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4171.7700000000004</v>
      </c>
      <c r="V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4003.29</v>
      </c>
      <c r="W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4009.62</v>
      </c>
      <c r="X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4268.7700000000004</v>
      </c>
      <c r="Y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3992.4300000000003</v>
      </c>
    </row>
    <row r="558" spans="1:25" x14ac:dyDescent="0.2">
      <c r="A558" s="76">
        <f t="shared" si="22"/>
        <v>43243</v>
      </c>
      <c r="B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3975.84</v>
      </c>
      <c r="C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3998.99</v>
      </c>
      <c r="D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4072.24</v>
      </c>
      <c r="E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4104.1900000000005</v>
      </c>
      <c r="F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4222.25</v>
      </c>
      <c r="G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4182.37</v>
      </c>
      <c r="H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4085.82</v>
      </c>
      <c r="I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4023.1800000000003</v>
      </c>
      <c r="J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4048.37</v>
      </c>
      <c r="K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4014.36</v>
      </c>
      <c r="L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3998.19</v>
      </c>
      <c r="M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3997.23</v>
      </c>
      <c r="N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3997.04</v>
      </c>
      <c r="O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3997.91</v>
      </c>
      <c r="P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3997.69</v>
      </c>
      <c r="Q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3998.89</v>
      </c>
      <c r="R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3997.15</v>
      </c>
      <c r="S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3995.9300000000003</v>
      </c>
      <c r="T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3996.44</v>
      </c>
      <c r="U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4034.36</v>
      </c>
      <c r="V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4028.87</v>
      </c>
      <c r="W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4037.63</v>
      </c>
      <c r="X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4285.68</v>
      </c>
      <c r="Y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4016.66</v>
      </c>
    </row>
    <row r="559" spans="1:25" x14ac:dyDescent="0.2">
      <c r="A559" s="76">
        <f t="shared" si="22"/>
        <v>43244</v>
      </c>
      <c r="B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3983.3</v>
      </c>
      <c r="C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4007.19</v>
      </c>
      <c r="D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4071.79</v>
      </c>
      <c r="E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4101.03</v>
      </c>
      <c r="F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4121.68</v>
      </c>
      <c r="G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4123.95</v>
      </c>
      <c r="H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4089.95</v>
      </c>
      <c r="I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3976.34</v>
      </c>
      <c r="J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4051.28</v>
      </c>
      <c r="K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3999.55</v>
      </c>
      <c r="L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3999.81</v>
      </c>
      <c r="M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3999.1800000000003</v>
      </c>
      <c r="N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4014.86</v>
      </c>
      <c r="O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3998.3900000000003</v>
      </c>
      <c r="P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3998.44</v>
      </c>
      <c r="Q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3998.76</v>
      </c>
      <c r="R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3994.5</v>
      </c>
      <c r="S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4008.41</v>
      </c>
      <c r="T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4007.67</v>
      </c>
      <c r="U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4142.96</v>
      </c>
      <c r="V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4010.14</v>
      </c>
      <c r="W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4023.17</v>
      </c>
      <c r="X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4274.32</v>
      </c>
      <c r="Y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4008.62</v>
      </c>
    </row>
    <row r="560" spans="1:25" x14ac:dyDescent="0.2">
      <c r="A560" s="76">
        <f t="shared" si="22"/>
        <v>43245</v>
      </c>
      <c r="B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3983.42</v>
      </c>
      <c r="C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4006.28</v>
      </c>
      <c r="D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4070.99</v>
      </c>
      <c r="E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4102.47</v>
      </c>
      <c r="F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4124.6000000000004</v>
      </c>
      <c r="G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4126.22</v>
      </c>
      <c r="H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4093.77</v>
      </c>
      <c r="I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3980.08</v>
      </c>
      <c r="J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4054.79</v>
      </c>
      <c r="K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3997.45</v>
      </c>
      <c r="L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3981.73</v>
      </c>
      <c r="M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3981.15</v>
      </c>
      <c r="N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3996.33</v>
      </c>
      <c r="O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3996.6400000000003</v>
      </c>
      <c r="P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3996.6400000000003</v>
      </c>
      <c r="Q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3996.94</v>
      </c>
      <c r="R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3995.92</v>
      </c>
      <c r="S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4011.15</v>
      </c>
      <c r="T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4007.73</v>
      </c>
      <c r="U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4142.8999999999996</v>
      </c>
      <c r="V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3991.66</v>
      </c>
      <c r="W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4011.5</v>
      </c>
      <c r="X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4276.43</v>
      </c>
      <c r="Y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4028.4700000000003</v>
      </c>
    </row>
    <row r="561" spans="1:25" x14ac:dyDescent="0.2">
      <c r="A561" s="76">
        <f t="shared" si="22"/>
        <v>43246</v>
      </c>
      <c r="B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3986.41</v>
      </c>
      <c r="C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4028.78</v>
      </c>
      <c r="D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4075.73</v>
      </c>
      <c r="E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4107.6900000000005</v>
      </c>
      <c r="F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4149.18</v>
      </c>
      <c r="G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4150.2</v>
      </c>
      <c r="H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4126.76</v>
      </c>
      <c r="I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3977.57</v>
      </c>
      <c r="J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4151.03</v>
      </c>
      <c r="K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4007.12</v>
      </c>
      <c r="L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4007.17</v>
      </c>
      <c r="M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4007.12</v>
      </c>
      <c r="N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4051</v>
      </c>
      <c r="O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4050.96</v>
      </c>
      <c r="P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4050.61</v>
      </c>
      <c r="Q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4050.5</v>
      </c>
      <c r="R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4050.34</v>
      </c>
      <c r="S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4006.46</v>
      </c>
      <c r="T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4006.16</v>
      </c>
      <c r="U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4140.6400000000003</v>
      </c>
      <c r="V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3992.6800000000003</v>
      </c>
      <c r="W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4015.33</v>
      </c>
      <c r="X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4382.3900000000003</v>
      </c>
      <c r="Y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4012.84</v>
      </c>
    </row>
    <row r="562" spans="1:25" x14ac:dyDescent="0.2">
      <c r="A562" s="76">
        <f t="shared" si="22"/>
        <v>43247</v>
      </c>
      <c r="B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3993.7</v>
      </c>
      <c r="C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4034.69</v>
      </c>
      <c r="D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4080.75</v>
      </c>
      <c r="E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4112.49</v>
      </c>
      <c r="F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4154.88</v>
      </c>
      <c r="G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4191.38</v>
      </c>
      <c r="H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4372.0600000000004</v>
      </c>
      <c r="I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4129.8599999999997</v>
      </c>
      <c r="J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4276.8600000000006</v>
      </c>
      <c r="K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4099.2700000000004</v>
      </c>
      <c r="L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4052.73</v>
      </c>
      <c r="M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4052.83</v>
      </c>
      <c r="N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4081.16</v>
      </c>
      <c r="O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4081.24</v>
      </c>
      <c r="P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4100.96</v>
      </c>
      <c r="Q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4100.8900000000003</v>
      </c>
      <c r="R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4052.7200000000003</v>
      </c>
      <c r="S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4051.71</v>
      </c>
      <c r="T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4051.3</v>
      </c>
      <c r="U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4176.67</v>
      </c>
      <c r="V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4015.9</v>
      </c>
      <c r="W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4026.3900000000003</v>
      </c>
      <c r="X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4395.87</v>
      </c>
      <c r="Y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4008.19</v>
      </c>
    </row>
    <row r="563" spans="1:25" x14ac:dyDescent="0.2">
      <c r="A563" s="76">
        <f t="shared" si="22"/>
        <v>43248</v>
      </c>
      <c r="B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3981.37</v>
      </c>
      <c r="C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4031.21</v>
      </c>
      <c r="D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4049.24</v>
      </c>
      <c r="E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4047.46</v>
      </c>
      <c r="F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4153.78</v>
      </c>
      <c r="G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4153.3500000000004</v>
      </c>
      <c r="H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4078.87</v>
      </c>
      <c r="I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3995.77</v>
      </c>
      <c r="J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4045.46</v>
      </c>
      <c r="K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3982.11</v>
      </c>
      <c r="L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3983.92</v>
      </c>
      <c r="M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3984.01</v>
      </c>
      <c r="N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3984.53</v>
      </c>
      <c r="O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3985.8900000000003</v>
      </c>
      <c r="P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3985.8900000000003</v>
      </c>
      <c r="Q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3986.61</v>
      </c>
      <c r="R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3985.94</v>
      </c>
      <c r="S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3983.71</v>
      </c>
      <c r="T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3987.23</v>
      </c>
      <c r="U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4138.38</v>
      </c>
      <c r="V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4012.2400000000002</v>
      </c>
      <c r="W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4012.76</v>
      </c>
      <c r="X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4348.01</v>
      </c>
      <c r="Y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4006.17</v>
      </c>
    </row>
    <row r="564" spans="1:25" x14ac:dyDescent="0.2">
      <c r="A564" s="76">
        <f t="shared" si="22"/>
        <v>43249</v>
      </c>
      <c r="B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3977.69</v>
      </c>
      <c r="C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4027.32</v>
      </c>
      <c r="D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4045.13</v>
      </c>
      <c r="E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4042.94</v>
      </c>
      <c r="F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4135.2700000000004</v>
      </c>
      <c r="G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4151.3999999999996</v>
      </c>
      <c r="H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4076.4300000000003</v>
      </c>
      <c r="I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4011.9300000000003</v>
      </c>
      <c r="J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4006.1800000000003</v>
      </c>
      <c r="K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3986.8</v>
      </c>
      <c r="L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4012.1000000000004</v>
      </c>
      <c r="M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4025.05</v>
      </c>
      <c r="N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4009.51</v>
      </c>
      <c r="O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4024.9700000000003</v>
      </c>
      <c r="P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4008.8</v>
      </c>
      <c r="Q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4016.5</v>
      </c>
      <c r="R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3994.95</v>
      </c>
      <c r="S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3991.06</v>
      </c>
      <c r="T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3990.44</v>
      </c>
      <c r="U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4146.5600000000004</v>
      </c>
      <c r="V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4010.3</v>
      </c>
      <c r="W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4008.69</v>
      </c>
      <c r="X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4342.3500000000004</v>
      </c>
      <c r="Y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4022.96</v>
      </c>
    </row>
    <row r="565" spans="1:25" x14ac:dyDescent="0.2">
      <c r="A565" s="76">
        <f t="shared" si="22"/>
        <v>43250</v>
      </c>
      <c r="B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3974.6000000000004</v>
      </c>
      <c r="C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4000.8900000000003</v>
      </c>
      <c r="D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4045.07</v>
      </c>
      <c r="E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4041.81</v>
      </c>
      <c r="F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4101.22</v>
      </c>
      <c r="G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4124.22</v>
      </c>
      <c r="H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4077.9300000000003</v>
      </c>
      <c r="I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3981.57</v>
      </c>
      <c r="J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4047.62</v>
      </c>
      <c r="K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3988.67</v>
      </c>
      <c r="L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3991.54</v>
      </c>
      <c r="M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3991.23</v>
      </c>
      <c r="N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3990.8500000000004</v>
      </c>
      <c r="O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3991.5</v>
      </c>
      <c r="P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3990.9700000000003</v>
      </c>
      <c r="Q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3991.75</v>
      </c>
      <c r="R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3990.6000000000004</v>
      </c>
      <c r="S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3990.9700000000003</v>
      </c>
      <c r="T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4007.12</v>
      </c>
      <c r="U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4143.6499999999996</v>
      </c>
      <c r="V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4013.53</v>
      </c>
      <c r="W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4010.2200000000003</v>
      </c>
      <c r="X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4338.58</v>
      </c>
      <c r="Y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4021.8500000000004</v>
      </c>
    </row>
    <row r="566" spans="1:25" x14ac:dyDescent="0.2">
      <c r="A566" s="76">
        <f t="shared" si="22"/>
        <v>43251</v>
      </c>
      <c r="B566" s="129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3977.11</v>
      </c>
      <c r="C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4001.3</v>
      </c>
      <c r="D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4045.79</v>
      </c>
      <c r="E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4045.1800000000003</v>
      </c>
      <c r="F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4105.6900000000005</v>
      </c>
      <c r="G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4130.3600000000006</v>
      </c>
      <c r="H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4079.17</v>
      </c>
      <c r="I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3975.79</v>
      </c>
      <c r="J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4048.48</v>
      </c>
      <c r="K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3978.4700000000003</v>
      </c>
      <c r="L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4006.24</v>
      </c>
      <c r="M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4006.06</v>
      </c>
      <c r="N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3982.21</v>
      </c>
      <c r="O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3988.29</v>
      </c>
      <c r="P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3990.49</v>
      </c>
      <c r="Q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3991.41</v>
      </c>
      <c r="R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3991.96</v>
      </c>
      <c r="S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3991.46</v>
      </c>
      <c r="T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4007.45</v>
      </c>
      <c r="U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4144.24</v>
      </c>
      <c r="V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4015.06</v>
      </c>
      <c r="W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4011.81</v>
      </c>
      <c r="X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4217.45</v>
      </c>
      <c r="Y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4067.7</v>
      </c>
    </row>
    <row r="567" spans="1:25" x14ac:dyDescent="0.25">
      <c r="A567" s="90"/>
      <c r="B567" s="75"/>
      <c r="C567" s="75"/>
      <c r="D567" s="75"/>
    </row>
    <row r="568" spans="1:25" x14ac:dyDescent="0.25">
      <c r="A568" s="83" t="s">
        <v>152</v>
      </c>
      <c r="B568" s="75"/>
      <c r="C568" s="75"/>
      <c r="D568" s="75"/>
    </row>
    <row r="569" spans="1:25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5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5" ht="12.75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6">
        <f>A536</f>
        <v>43221</v>
      </c>
      <c r="B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4012.66</v>
      </c>
      <c r="C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3957.53</v>
      </c>
      <c r="D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3957</v>
      </c>
      <c r="E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3956.5</v>
      </c>
      <c r="F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3956.63</v>
      </c>
      <c r="G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3956.16</v>
      </c>
      <c r="H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3954.69</v>
      </c>
      <c r="I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4016.17</v>
      </c>
      <c r="J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3966.12</v>
      </c>
      <c r="K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3965.67</v>
      </c>
      <c r="L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3965.38</v>
      </c>
      <c r="M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3965.8100000000004</v>
      </c>
      <c r="N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3964.62</v>
      </c>
      <c r="O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3963.9</v>
      </c>
      <c r="P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3967.13</v>
      </c>
      <c r="Q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3965.9900000000002</v>
      </c>
      <c r="R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3966.2400000000002</v>
      </c>
      <c r="S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3965.4300000000003</v>
      </c>
      <c r="T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3968.79</v>
      </c>
      <c r="U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3988.58</v>
      </c>
      <c r="V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3990.79</v>
      </c>
      <c r="W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3973.8500000000004</v>
      </c>
      <c r="X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4101.72</v>
      </c>
      <c r="Y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4094.07</v>
      </c>
    </row>
    <row r="574" spans="1:25" x14ac:dyDescent="0.2">
      <c r="A574" s="76">
        <f>A573+1</f>
        <v>43222</v>
      </c>
      <c r="B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4013.84</v>
      </c>
      <c r="C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3956.49</v>
      </c>
      <c r="D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3947.9300000000003</v>
      </c>
      <c r="E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3956</v>
      </c>
      <c r="F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3955.87</v>
      </c>
      <c r="G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3954.54</v>
      </c>
      <c r="H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3949.37</v>
      </c>
      <c r="I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4017.23</v>
      </c>
      <c r="J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3965.9500000000003</v>
      </c>
      <c r="K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3966.71</v>
      </c>
      <c r="L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3966.3500000000004</v>
      </c>
      <c r="M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3965.4</v>
      </c>
      <c r="N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3965.32</v>
      </c>
      <c r="O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3964.91</v>
      </c>
      <c r="P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3969.37</v>
      </c>
      <c r="Q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3968.53</v>
      </c>
      <c r="R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3967.7400000000002</v>
      </c>
      <c r="S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3966.65</v>
      </c>
      <c r="T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3969.38</v>
      </c>
      <c r="U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3990.59</v>
      </c>
      <c r="V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3995.01</v>
      </c>
      <c r="W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3975.31</v>
      </c>
      <c r="X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4107.3100000000004</v>
      </c>
      <c r="Y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4073.7</v>
      </c>
    </row>
    <row r="575" spans="1:25" x14ac:dyDescent="0.2">
      <c r="A575" s="76">
        <f t="shared" ref="A575:A603" si="23">A574+1</f>
        <v>43223</v>
      </c>
      <c r="B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4026.06</v>
      </c>
      <c r="C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3947.7</v>
      </c>
      <c r="D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3947.23</v>
      </c>
      <c r="E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3947.27</v>
      </c>
      <c r="F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3947.34</v>
      </c>
      <c r="G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3954.7</v>
      </c>
      <c r="H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3940.15</v>
      </c>
      <c r="I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4021.6</v>
      </c>
      <c r="J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3947.1800000000003</v>
      </c>
      <c r="K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3947.57</v>
      </c>
      <c r="L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3947.4700000000003</v>
      </c>
      <c r="M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3947.35</v>
      </c>
      <c r="N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3946.61</v>
      </c>
      <c r="O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3947.17</v>
      </c>
      <c r="P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3951.63</v>
      </c>
      <c r="Q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3952.31</v>
      </c>
      <c r="R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3951.2200000000003</v>
      </c>
      <c r="S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3951.16</v>
      </c>
      <c r="T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3968.2200000000003</v>
      </c>
      <c r="U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3978.19</v>
      </c>
      <c r="V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3980.04</v>
      </c>
      <c r="W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3976.1800000000003</v>
      </c>
      <c r="X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3982.17</v>
      </c>
      <c r="Y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3989.49</v>
      </c>
    </row>
    <row r="576" spans="1:25" x14ac:dyDescent="0.2">
      <c r="A576" s="76">
        <f t="shared" si="23"/>
        <v>43224</v>
      </c>
      <c r="B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3943.44</v>
      </c>
      <c r="C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3981.52</v>
      </c>
      <c r="D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4025.13</v>
      </c>
      <c r="E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4023.7200000000003</v>
      </c>
      <c r="F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4074.9900000000002</v>
      </c>
      <c r="G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4133.45</v>
      </c>
      <c r="H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4305.58</v>
      </c>
      <c r="I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4079.24</v>
      </c>
      <c r="J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4158.16</v>
      </c>
      <c r="K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4049.46</v>
      </c>
      <c r="L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3946.37</v>
      </c>
      <c r="M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3946.31</v>
      </c>
      <c r="N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3945.85</v>
      </c>
      <c r="O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3961.63</v>
      </c>
      <c r="P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3964.15</v>
      </c>
      <c r="Q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4005.42</v>
      </c>
      <c r="R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4005.7400000000002</v>
      </c>
      <c r="S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4005.33</v>
      </c>
      <c r="T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4053.3</v>
      </c>
      <c r="U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4059.69</v>
      </c>
      <c r="V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3968.9900000000002</v>
      </c>
      <c r="W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3970.2200000000003</v>
      </c>
      <c r="X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4131.78</v>
      </c>
      <c r="Y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3964.3900000000003</v>
      </c>
    </row>
    <row r="577" spans="1:25" x14ac:dyDescent="0.2">
      <c r="A577" s="76">
        <f t="shared" si="23"/>
        <v>43225</v>
      </c>
      <c r="B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3940.5</v>
      </c>
      <c r="C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3964.41</v>
      </c>
      <c r="D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3998.89</v>
      </c>
      <c r="E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4026.73</v>
      </c>
      <c r="F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4056.49</v>
      </c>
      <c r="G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4074.28</v>
      </c>
      <c r="H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4074.77</v>
      </c>
      <c r="I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3949.08</v>
      </c>
      <c r="J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4113.9400000000005</v>
      </c>
      <c r="K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4103.01</v>
      </c>
      <c r="L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4051.36</v>
      </c>
      <c r="M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4102.53</v>
      </c>
      <c r="N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4102.38</v>
      </c>
      <c r="O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4101.42</v>
      </c>
      <c r="P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4099.9799999999996</v>
      </c>
      <c r="Q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4101.49</v>
      </c>
      <c r="R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4101.5</v>
      </c>
      <c r="S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4099.6499999999996</v>
      </c>
      <c r="T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4099.54</v>
      </c>
      <c r="U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4100.49</v>
      </c>
      <c r="V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3964.59</v>
      </c>
      <c r="W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3987.31</v>
      </c>
      <c r="X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4217.28</v>
      </c>
      <c r="Y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3985</v>
      </c>
    </row>
    <row r="578" spans="1:25" x14ac:dyDescent="0.2">
      <c r="A578" s="76">
        <f t="shared" si="23"/>
        <v>43226</v>
      </c>
      <c r="B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3939.88</v>
      </c>
      <c r="C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3972.52</v>
      </c>
      <c r="D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4006.7200000000003</v>
      </c>
      <c r="E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4035</v>
      </c>
      <c r="F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4064.16</v>
      </c>
      <c r="G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4073.4</v>
      </c>
      <c r="H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4074.87</v>
      </c>
      <c r="I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3949.1400000000003</v>
      </c>
      <c r="J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4107.24</v>
      </c>
      <c r="K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4102.3100000000004</v>
      </c>
      <c r="L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4050.83</v>
      </c>
      <c r="M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4102.03</v>
      </c>
      <c r="N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4102.22</v>
      </c>
      <c r="O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4159.42</v>
      </c>
      <c r="P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4159.57</v>
      </c>
      <c r="Q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4135.78</v>
      </c>
      <c r="R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4135.76</v>
      </c>
      <c r="S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4135.4799999999996</v>
      </c>
      <c r="T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4133.01</v>
      </c>
      <c r="U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4130.72</v>
      </c>
      <c r="V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3964.71</v>
      </c>
      <c r="W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4051.46</v>
      </c>
      <c r="X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4323.5</v>
      </c>
      <c r="Y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3967.77</v>
      </c>
    </row>
    <row r="579" spans="1:25" x14ac:dyDescent="0.2">
      <c r="A579" s="76">
        <f t="shared" si="23"/>
        <v>43227</v>
      </c>
      <c r="B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3940.2</v>
      </c>
      <c r="C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3980.31</v>
      </c>
      <c r="D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4022.3</v>
      </c>
      <c r="E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4012.06</v>
      </c>
      <c r="F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4073.6000000000004</v>
      </c>
      <c r="G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4075.36</v>
      </c>
      <c r="H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4079.37</v>
      </c>
      <c r="I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3952.55</v>
      </c>
      <c r="J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4050.91</v>
      </c>
      <c r="K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3963.69</v>
      </c>
      <c r="L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3948.17</v>
      </c>
      <c r="M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3948.54</v>
      </c>
      <c r="N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3948.56</v>
      </c>
      <c r="O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3964.17</v>
      </c>
      <c r="P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3963.74</v>
      </c>
      <c r="Q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3963.92</v>
      </c>
      <c r="R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3963.33</v>
      </c>
      <c r="S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4003</v>
      </c>
      <c r="T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3961.69</v>
      </c>
      <c r="U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4057.42</v>
      </c>
      <c r="V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3969.71</v>
      </c>
      <c r="W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3969.9700000000003</v>
      </c>
      <c r="X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4130.5600000000004</v>
      </c>
      <c r="Y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3964.56</v>
      </c>
    </row>
    <row r="580" spans="1:25" x14ac:dyDescent="0.2">
      <c r="A580" s="76">
        <f t="shared" si="23"/>
        <v>43228</v>
      </c>
      <c r="B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3938.21</v>
      </c>
      <c r="C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3977.9300000000003</v>
      </c>
      <c r="D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4022.73</v>
      </c>
      <c r="E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4022.4</v>
      </c>
      <c r="F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4073.09</v>
      </c>
      <c r="G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4074.27</v>
      </c>
      <c r="H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4301.3599999999997</v>
      </c>
      <c r="I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4009.51</v>
      </c>
      <c r="J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4182.17</v>
      </c>
      <c r="K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4050.29</v>
      </c>
      <c r="L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3963.29</v>
      </c>
      <c r="M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3947.92</v>
      </c>
      <c r="N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4005.01</v>
      </c>
      <c r="O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4004.67</v>
      </c>
      <c r="P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4004.34</v>
      </c>
      <c r="Q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4003.77</v>
      </c>
      <c r="R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4002.94</v>
      </c>
      <c r="S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4001.32</v>
      </c>
      <c r="T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4000.71</v>
      </c>
      <c r="U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4050.66</v>
      </c>
      <c r="V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3942.41</v>
      </c>
      <c r="W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3965.61</v>
      </c>
      <c r="X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4217.5599999999995</v>
      </c>
      <c r="Y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3947.32</v>
      </c>
    </row>
    <row r="581" spans="1:25" x14ac:dyDescent="0.2">
      <c r="A581" s="76">
        <f t="shared" si="23"/>
        <v>43229</v>
      </c>
      <c r="B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3941.86</v>
      </c>
      <c r="C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3983.34</v>
      </c>
      <c r="D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4027.36</v>
      </c>
      <c r="E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4056.08</v>
      </c>
      <c r="F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4076.98</v>
      </c>
      <c r="G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4078.17</v>
      </c>
      <c r="H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4086.07</v>
      </c>
      <c r="I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3976.51</v>
      </c>
      <c r="J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4150.57</v>
      </c>
      <c r="K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3998.28</v>
      </c>
      <c r="L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3999.6400000000003</v>
      </c>
      <c r="M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3999.75</v>
      </c>
      <c r="N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3998.81</v>
      </c>
      <c r="O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3999</v>
      </c>
      <c r="P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3999.2400000000002</v>
      </c>
      <c r="Q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3998.9300000000003</v>
      </c>
      <c r="R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3997.75</v>
      </c>
      <c r="S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3997.2200000000003</v>
      </c>
      <c r="T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3998.03</v>
      </c>
      <c r="U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4046.63</v>
      </c>
      <c r="V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3962.4700000000003</v>
      </c>
      <c r="W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3962.08</v>
      </c>
      <c r="X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4318.41</v>
      </c>
      <c r="Y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3938.38</v>
      </c>
    </row>
    <row r="582" spans="1:25" x14ac:dyDescent="0.2">
      <c r="A582" s="76">
        <f t="shared" si="23"/>
        <v>43230</v>
      </c>
      <c r="B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3942.28</v>
      </c>
      <c r="C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3982.2</v>
      </c>
      <c r="D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3998.3900000000003</v>
      </c>
      <c r="E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4025.51</v>
      </c>
      <c r="F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4025.81</v>
      </c>
      <c r="G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4027.37</v>
      </c>
      <c r="H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4043.58</v>
      </c>
      <c r="I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3953.57</v>
      </c>
      <c r="J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4000.06</v>
      </c>
      <c r="K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3961.06</v>
      </c>
      <c r="L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3947.81</v>
      </c>
      <c r="M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3947.4700000000003</v>
      </c>
      <c r="N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3947.62</v>
      </c>
      <c r="O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3947.59</v>
      </c>
      <c r="P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3947.62</v>
      </c>
      <c r="Q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3947.5299999999997</v>
      </c>
      <c r="R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3946.45</v>
      </c>
      <c r="S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4002.54</v>
      </c>
      <c r="T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3960.87</v>
      </c>
      <c r="U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4055.7</v>
      </c>
      <c r="V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3955.3900000000003</v>
      </c>
      <c r="W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3966.15</v>
      </c>
      <c r="X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4218.8600000000006</v>
      </c>
      <c r="Y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3973.9700000000003</v>
      </c>
    </row>
    <row r="583" spans="1:25" x14ac:dyDescent="0.2">
      <c r="A583" s="76">
        <f t="shared" si="23"/>
        <v>43231</v>
      </c>
      <c r="B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3942.1800000000003</v>
      </c>
      <c r="C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3982.04</v>
      </c>
      <c r="D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3996.01</v>
      </c>
      <c r="E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4011.63</v>
      </c>
      <c r="F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4054.34</v>
      </c>
      <c r="G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4076.88</v>
      </c>
      <c r="H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4073.83</v>
      </c>
      <c r="I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3937.57</v>
      </c>
      <c r="J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4000.46</v>
      </c>
      <c r="K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3959.32</v>
      </c>
      <c r="L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3946.66</v>
      </c>
      <c r="M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3945.19</v>
      </c>
      <c r="N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3945.6800000000003</v>
      </c>
      <c r="O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3946.44</v>
      </c>
      <c r="P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3945.33</v>
      </c>
      <c r="Q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3945.04</v>
      </c>
      <c r="R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3945.96</v>
      </c>
      <c r="S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3945.48</v>
      </c>
      <c r="T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3945.83</v>
      </c>
      <c r="U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3965.76</v>
      </c>
      <c r="V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3952.55</v>
      </c>
      <c r="W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3965.34</v>
      </c>
      <c r="X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4218.54</v>
      </c>
      <c r="Y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3967.71</v>
      </c>
    </row>
    <row r="584" spans="1:25" x14ac:dyDescent="0.2">
      <c r="A584" s="76">
        <f t="shared" si="23"/>
        <v>43232</v>
      </c>
      <c r="B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3943.77</v>
      </c>
      <c r="C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3982.76</v>
      </c>
      <c r="D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3999.45</v>
      </c>
      <c r="E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4025.46</v>
      </c>
      <c r="F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4054.19</v>
      </c>
      <c r="G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4054.65</v>
      </c>
      <c r="H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4301.54</v>
      </c>
      <c r="I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3980.25</v>
      </c>
      <c r="J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4154.3900000000003</v>
      </c>
      <c r="K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4047.39</v>
      </c>
      <c r="L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4002.37</v>
      </c>
      <c r="M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4002.33</v>
      </c>
      <c r="N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4002.9</v>
      </c>
      <c r="O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4048.9</v>
      </c>
      <c r="P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4048.48</v>
      </c>
      <c r="Q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4048.74</v>
      </c>
      <c r="R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4101.46</v>
      </c>
      <c r="S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4050.25</v>
      </c>
      <c r="T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4003.62</v>
      </c>
      <c r="U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3986.65</v>
      </c>
      <c r="V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3965.8</v>
      </c>
      <c r="W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3964.7</v>
      </c>
      <c r="X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4328.43</v>
      </c>
      <c r="Y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3957.65</v>
      </c>
    </row>
    <row r="585" spans="1:25" x14ac:dyDescent="0.2">
      <c r="A585" s="76">
        <f t="shared" si="23"/>
        <v>43233</v>
      </c>
      <c r="B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3945.48</v>
      </c>
      <c r="C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3980.65</v>
      </c>
      <c r="D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3997.51</v>
      </c>
      <c r="E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4026.71</v>
      </c>
      <c r="F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4055.44</v>
      </c>
      <c r="G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4055.5</v>
      </c>
      <c r="H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4305.6000000000004</v>
      </c>
      <c r="I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3982.92</v>
      </c>
      <c r="J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4155.3999999999996</v>
      </c>
      <c r="K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4101.58</v>
      </c>
      <c r="L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4030.83</v>
      </c>
      <c r="M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4030.7799999999997</v>
      </c>
      <c r="N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4049.7</v>
      </c>
      <c r="O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4100.96</v>
      </c>
      <c r="P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4101.05</v>
      </c>
      <c r="Q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4102.07</v>
      </c>
      <c r="R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4161.1099999999997</v>
      </c>
      <c r="S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4103.32</v>
      </c>
      <c r="T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4050.65</v>
      </c>
      <c r="U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4053.59</v>
      </c>
      <c r="V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3967.75</v>
      </c>
      <c r="W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3983.27</v>
      </c>
      <c r="X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4329.34</v>
      </c>
      <c r="Y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3980.8900000000003</v>
      </c>
    </row>
    <row r="586" spans="1:25" x14ac:dyDescent="0.2">
      <c r="A586" s="76">
        <f t="shared" si="23"/>
        <v>43234</v>
      </c>
      <c r="B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3946.52</v>
      </c>
      <c r="C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3958.6400000000003</v>
      </c>
      <c r="D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4000.88</v>
      </c>
      <c r="E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4028.19</v>
      </c>
      <c r="F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4058.07</v>
      </c>
      <c r="G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4077.49</v>
      </c>
      <c r="H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4078.77</v>
      </c>
      <c r="I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3936.15</v>
      </c>
      <c r="J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4049.1000000000004</v>
      </c>
      <c r="K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3948.1800000000003</v>
      </c>
      <c r="L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3983.41</v>
      </c>
      <c r="M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3979.33</v>
      </c>
      <c r="N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3938.05</v>
      </c>
      <c r="O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3931.45</v>
      </c>
      <c r="P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3946</v>
      </c>
      <c r="Q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3946.66</v>
      </c>
      <c r="R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3949.88</v>
      </c>
      <c r="S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3966.67</v>
      </c>
      <c r="T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3951.6400000000003</v>
      </c>
      <c r="U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3977.67</v>
      </c>
      <c r="V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3984.5</v>
      </c>
      <c r="W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3981.63</v>
      </c>
      <c r="X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4229.8</v>
      </c>
      <c r="Y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3954.88</v>
      </c>
    </row>
    <row r="587" spans="1:25" x14ac:dyDescent="0.2">
      <c r="A587" s="76">
        <f t="shared" si="23"/>
        <v>43235</v>
      </c>
      <c r="B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3942.07</v>
      </c>
      <c r="C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3954.16</v>
      </c>
      <c r="D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3996.63</v>
      </c>
      <c r="E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4024.04</v>
      </c>
      <c r="F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4054.46</v>
      </c>
      <c r="G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4076.73</v>
      </c>
      <c r="H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4080.09</v>
      </c>
      <c r="I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3932.59</v>
      </c>
      <c r="J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4048.1000000000004</v>
      </c>
      <c r="K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3945.8</v>
      </c>
      <c r="L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3972.94</v>
      </c>
      <c r="M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3973.7</v>
      </c>
      <c r="N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3936.92</v>
      </c>
      <c r="O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3930.49</v>
      </c>
      <c r="P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3944.67</v>
      </c>
      <c r="Q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3945.7200000000003</v>
      </c>
      <c r="R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3948.77</v>
      </c>
      <c r="S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3965.32</v>
      </c>
      <c r="T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3950.42</v>
      </c>
      <c r="U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3975.7</v>
      </c>
      <c r="V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3982.45</v>
      </c>
      <c r="W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3979.55</v>
      </c>
      <c r="X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4225.7700000000004</v>
      </c>
      <c r="Y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3966.82</v>
      </c>
    </row>
    <row r="588" spans="1:25" x14ac:dyDescent="0.2">
      <c r="A588" s="76">
        <f t="shared" si="23"/>
        <v>43236</v>
      </c>
      <c r="B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3944.29</v>
      </c>
      <c r="C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3956.82</v>
      </c>
      <c r="D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3996.51</v>
      </c>
      <c r="E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3977.95</v>
      </c>
      <c r="F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4024.3900000000003</v>
      </c>
      <c r="G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4026.55</v>
      </c>
      <c r="H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3982.42</v>
      </c>
      <c r="I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3983.63</v>
      </c>
      <c r="J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4004.23</v>
      </c>
      <c r="K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3932.15</v>
      </c>
      <c r="L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3976.49</v>
      </c>
      <c r="M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3982.15</v>
      </c>
      <c r="N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3939.51</v>
      </c>
      <c r="O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3939.62</v>
      </c>
      <c r="P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3939.63</v>
      </c>
      <c r="Q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3939.73</v>
      </c>
      <c r="R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3939.61</v>
      </c>
      <c r="S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3939.45</v>
      </c>
      <c r="T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3938.61</v>
      </c>
      <c r="U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3945</v>
      </c>
      <c r="V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3949.11</v>
      </c>
      <c r="W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3980.24</v>
      </c>
      <c r="X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4175.22</v>
      </c>
      <c r="Y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4018.12</v>
      </c>
    </row>
    <row r="589" spans="1:25" x14ac:dyDescent="0.2">
      <c r="A589" s="76">
        <f t="shared" si="23"/>
        <v>43237</v>
      </c>
      <c r="B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3933.35</v>
      </c>
      <c r="C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3939.58</v>
      </c>
      <c r="D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3942.89</v>
      </c>
      <c r="E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3940.91</v>
      </c>
      <c r="F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3943.99</v>
      </c>
      <c r="G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3954.71</v>
      </c>
      <c r="H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3980.65</v>
      </c>
      <c r="I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4042.75</v>
      </c>
      <c r="J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3964.11</v>
      </c>
      <c r="K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3949.0299999999997</v>
      </c>
      <c r="L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3943.26</v>
      </c>
      <c r="M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3940.66</v>
      </c>
      <c r="N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3947.8</v>
      </c>
      <c r="O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3948.62</v>
      </c>
      <c r="P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3947.77</v>
      </c>
      <c r="Q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3950.3</v>
      </c>
      <c r="R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3955.09</v>
      </c>
      <c r="S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3953.21</v>
      </c>
      <c r="T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3950.5299999999997</v>
      </c>
      <c r="U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3978.21</v>
      </c>
      <c r="V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3985.31</v>
      </c>
      <c r="W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3983.54</v>
      </c>
      <c r="X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4065.79</v>
      </c>
      <c r="Y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3991.52</v>
      </c>
    </row>
    <row r="590" spans="1:25" x14ac:dyDescent="0.2">
      <c r="A590" s="76">
        <f t="shared" si="23"/>
        <v>43238</v>
      </c>
      <c r="B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3931.3500000000004</v>
      </c>
      <c r="C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3958.21</v>
      </c>
      <c r="D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3981.06</v>
      </c>
      <c r="E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3953.65</v>
      </c>
      <c r="F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4012.64</v>
      </c>
      <c r="G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4025.59</v>
      </c>
      <c r="H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3982.59</v>
      </c>
      <c r="I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3981.82</v>
      </c>
      <c r="J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4004.2400000000002</v>
      </c>
      <c r="K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3947.52</v>
      </c>
      <c r="L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3947.35</v>
      </c>
      <c r="M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3947.1800000000003</v>
      </c>
      <c r="N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3946.81</v>
      </c>
      <c r="O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3946.69</v>
      </c>
      <c r="P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3946.78</v>
      </c>
      <c r="Q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3947.8</v>
      </c>
      <c r="R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3951.2</v>
      </c>
      <c r="S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4009.52</v>
      </c>
      <c r="T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4008.42</v>
      </c>
      <c r="U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4059.31</v>
      </c>
      <c r="V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3971.69</v>
      </c>
      <c r="W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3974.65</v>
      </c>
      <c r="X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4138.57</v>
      </c>
      <c r="Y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3991.88</v>
      </c>
    </row>
    <row r="591" spans="1:25" x14ac:dyDescent="0.2">
      <c r="A591" s="76">
        <f t="shared" si="23"/>
        <v>43239</v>
      </c>
      <c r="B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3947.05</v>
      </c>
      <c r="C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3987.51</v>
      </c>
      <c r="D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4031.56</v>
      </c>
      <c r="E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4030.03</v>
      </c>
      <c r="F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4081.51</v>
      </c>
      <c r="G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4079.61</v>
      </c>
      <c r="H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4081.7200000000003</v>
      </c>
      <c r="I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3983.95</v>
      </c>
      <c r="J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4051.9300000000003</v>
      </c>
      <c r="K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4052.19</v>
      </c>
      <c r="L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4051.51</v>
      </c>
      <c r="M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4051.61</v>
      </c>
      <c r="N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4051.3900000000003</v>
      </c>
      <c r="O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4051.27</v>
      </c>
      <c r="P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4052.46</v>
      </c>
      <c r="Q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4055.63</v>
      </c>
      <c r="R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4106.97</v>
      </c>
      <c r="S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4104.99</v>
      </c>
      <c r="T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4106.43</v>
      </c>
      <c r="U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4285.3999999999996</v>
      </c>
      <c r="V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3970.52</v>
      </c>
      <c r="W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3972.58</v>
      </c>
      <c r="X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4333.58</v>
      </c>
      <c r="Y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3943.52</v>
      </c>
    </row>
    <row r="592" spans="1:25" x14ac:dyDescent="0.2">
      <c r="A592" s="76">
        <f t="shared" si="23"/>
        <v>43240</v>
      </c>
      <c r="B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3952.1000000000004</v>
      </c>
      <c r="C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3984.7</v>
      </c>
      <c r="D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4029</v>
      </c>
      <c r="E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4028.3900000000003</v>
      </c>
      <c r="F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4076.36</v>
      </c>
      <c r="G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4074.4</v>
      </c>
      <c r="H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4253.04</v>
      </c>
      <c r="I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4029.94</v>
      </c>
      <c r="J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4220.82</v>
      </c>
      <c r="K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4103.09</v>
      </c>
      <c r="L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4052.26</v>
      </c>
      <c r="M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4052.17</v>
      </c>
      <c r="N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4071.48</v>
      </c>
      <c r="O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4103.12</v>
      </c>
      <c r="P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4104.62</v>
      </c>
      <c r="Q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4141.9800000000005</v>
      </c>
      <c r="R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4140.66</v>
      </c>
      <c r="S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4107.47</v>
      </c>
      <c r="T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4107.87</v>
      </c>
      <c r="U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4282.75</v>
      </c>
      <c r="V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3967.79</v>
      </c>
      <c r="W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3989.08</v>
      </c>
      <c r="X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4285.8999999999996</v>
      </c>
      <c r="Y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3957.16</v>
      </c>
    </row>
    <row r="593" spans="1:25" x14ac:dyDescent="0.2">
      <c r="A593" s="76">
        <f t="shared" si="23"/>
        <v>43241</v>
      </c>
      <c r="B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3933.77</v>
      </c>
      <c r="C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3953.6400000000003</v>
      </c>
      <c r="D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3979.55</v>
      </c>
      <c r="E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3995.63</v>
      </c>
      <c r="F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4074.8</v>
      </c>
      <c r="G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4077.01</v>
      </c>
      <c r="H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4028.13</v>
      </c>
      <c r="I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3959.9900000000002</v>
      </c>
      <c r="J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4049.9700000000003</v>
      </c>
      <c r="K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3948.55</v>
      </c>
      <c r="L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3948.31</v>
      </c>
      <c r="M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3947.4</v>
      </c>
      <c r="N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3945.44</v>
      </c>
      <c r="O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3945.61</v>
      </c>
      <c r="P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3945.92</v>
      </c>
      <c r="Q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3945.73</v>
      </c>
      <c r="R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3959.01</v>
      </c>
      <c r="S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4000.9700000000003</v>
      </c>
      <c r="T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4000.21</v>
      </c>
      <c r="U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4122.78</v>
      </c>
      <c r="V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3962.4700000000003</v>
      </c>
      <c r="W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3962.74</v>
      </c>
      <c r="X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4203.79</v>
      </c>
      <c r="Y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3919.06</v>
      </c>
    </row>
    <row r="594" spans="1:25" x14ac:dyDescent="0.2">
      <c r="A594" s="76">
        <f t="shared" si="23"/>
        <v>43242</v>
      </c>
      <c r="B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3934.4700000000003</v>
      </c>
      <c r="C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3948.4700000000003</v>
      </c>
      <c r="D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3973.13</v>
      </c>
      <c r="E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4011.9700000000003</v>
      </c>
      <c r="F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4059.19</v>
      </c>
      <c r="G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4020.55</v>
      </c>
      <c r="H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4036.94</v>
      </c>
      <c r="I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3974.7799999999997</v>
      </c>
      <c r="J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3999.0299999999997</v>
      </c>
      <c r="K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3960.7200000000003</v>
      </c>
      <c r="L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3945.03</v>
      </c>
      <c r="M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3944.39</v>
      </c>
      <c r="N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3943.4900000000002</v>
      </c>
      <c r="O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3943.4700000000003</v>
      </c>
      <c r="P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3943.62</v>
      </c>
      <c r="Q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3944.29</v>
      </c>
      <c r="R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3943.86</v>
      </c>
      <c r="S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3942.96</v>
      </c>
      <c r="T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3957.96</v>
      </c>
      <c r="U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4115.07</v>
      </c>
      <c r="V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3955.9</v>
      </c>
      <c r="W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3961.88</v>
      </c>
      <c r="X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4206.71</v>
      </c>
      <c r="Y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3945.6400000000003</v>
      </c>
    </row>
    <row r="595" spans="1:25" x14ac:dyDescent="0.2">
      <c r="A595" s="76">
        <f t="shared" si="23"/>
        <v>43243</v>
      </c>
      <c r="B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3929.9700000000003</v>
      </c>
      <c r="C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3951.83</v>
      </c>
      <c r="D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4021.04</v>
      </c>
      <c r="E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4051.2200000000003</v>
      </c>
      <c r="F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4162.7700000000004</v>
      </c>
      <c r="G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4125.09</v>
      </c>
      <c r="H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4033.87</v>
      </c>
      <c r="I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3974.69</v>
      </c>
      <c r="J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3998.49</v>
      </c>
      <c r="K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3966.36</v>
      </c>
      <c r="L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3951.08</v>
      </c>
      <c r="M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3950.1800000000003</v>
      </c>
      <c r="N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3949.99</v>
      </c>
      <c r="O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3950.82</v>
      </c>
      <c r="P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3950.61</v>
      </c>
      <c r="Q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3951.75</v>
      </c>
      <c r="R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3950.1</v>
      </c>
      <c r="S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3948.95</v>
      </c>
      <c r="T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3949.4300000000003</v>
      </c>
      <c r="U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3985.25</v>
      </c>
      <c r="V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3980.06</v>
      </c>
      <c r="W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3988.35</v>
      </c>
      <c r="X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4222.6900000000005</v>
      </c>
      <c r="Y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3968.53</v>
      </c>
    </row>
    <row r="596" spans="1:25" x14ac:dyDescent="0.2">
      <c r="A596" s="76">
        <f t="shared" si="23"/>
        <v>43244</v>
      </c>
      <c r="B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3937.01</v>
      </c>
      <c r="C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3959.58</v>
      </c>
      <c r="D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4020.62</v>
      </c>
      <c r="E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4048.2400000000002</v>
      </c>
      <c r="F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4067.75</v>
      </c>
      <c r="G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4069.9</v>
      </c>
      <c r="H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4037.78</v>
      </c>
      <c r="I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3930.44</v>
      </c>
      <c r="J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4001.2400000000002</v>
      </c>
      <c r="K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3952.37</v>
      </c>
      <c r="L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3952.61</v>
      </c>
      <c r="M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3952.02</v>
      </c>
      <c r="N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3966.83</v>
      </c>
      <c r="O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3951.27</v>
      </c>
      <c r="P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3951.32</v>
      </c>
      <c r="Q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3951.62</v>
      </c>
      <c r="R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3947.59</v>
      </c>
      <c r="S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3960.74</v>
      </c>
      <c r="T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3960.04</v>
      </c>
      <c r="U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4087.86</v>
      </c>
      <c r="V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3962.37</v>
      </c>
      <c r="W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3974.6800000000003</v>
      </c>
      <c r="X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4211.96</v>
      </c>
      <c r="Y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3960.94</v>
      </c>
    </row>
    <row r="597" spans="1:25" x14ac:dyDescent="0.2">
      <c r="A597" s="76">
        <f t="shared" si="23"/>
        <v>43245</v>
      </c>
      <c r="B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3937.13</v>
      </c>
      <c r="C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3958.7200000000003</v>
      </c>
      <c r="D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4019.86</v>
      </c>
      <c r="E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4049.6000000000004</v>
      </c>
      <c r="F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4070.51</v>
      </c>
      <c r="G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4072.04</v>
      </c>
      <c r="H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4041.38</v>
      </c>
      <c r="I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3933.9700000000003</v>
      </c>
      <c r="J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4004.55</v>
      </c>
      <c r="K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3950.38</v>
      </c>
      <c r="L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3935.5299999999997</v>
      </c>
      <c r="M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3934.98</v>
      </c>
      <c r="N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3949.33</v>
      </c>
      <c r="O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3949.62</v>
      </c>
      <c r="P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3949.62</v>
      </c>
      <c r="Q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3949.91</v>
      </c>
      <c r="R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3948.94</v>
      </c>
      <c r="S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3963.32</v>
      </c>
      <c r="T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3960.1000000000004</v>
      </c>
      <c r="U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4087.8</v>
      </c>
      <c r="V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3944.91</v>
      </c>
      <c r="W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3963.66</v>
      </c>
      <c r="X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4213.95</v>
      </c>
      <c r="Y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3979.69</v>
      </c>
    </row>
    <row r="598" spans="1:25" x14ac:dyDescent="0.2">
      <c r="A598" s="76">
        <f t="shared" si="23"/>
        <v>43246</v>
      </c>
      <c r="B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3939.95</v>
      </c>
      <c r="C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3979.9900000000002</v>
      </c>
      <c r="D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4024.34</v>
      </c>
      <c r="E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4054.54</v>
      </c>
      <c r="F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4093.73</v>
      </c>
      <c r="G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4094.69</v>
      </c>
      <c r="H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4072.55</v>
      </c>
      <c r="I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3931.61</v>
      </c>
      <c r="J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4095.48</v>
      </c>
      <c r="K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3959.52</v>
      </c>
      <c r="L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3959.56</v>
      </c>
      <c r="M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3959.52</v>
      </c>
      <c r="N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4000.98</v>
      </c>
      <c r="O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4000.94</v>
      </c>
      <c r="P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4000.61</v>
      </c>
      <c r="Q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4000.5</v>
      </c>
      <c r="R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4000.35</v>
      </c>
      <c r="S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3958.9</v>
      </c>
      <c r="T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3958.61</v>
      </c>
      <c r="U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4085.67</v>
      </c>
      <c r="V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3945.87</v>
      </c>
      <c r="W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3967.2799999999997</v>
      </c>
      <c r="X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4314.0600000000004</v>
      </c>
      <c r="Y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3964.92</v>
      </c>
    </row>
    <row r="599" spans="1:25" x14ac:dyDescent="0.2">
      <c r="A599" s="76">
        <f t="shared" si="23"/>
        <v>43247</v>
      </c>
      <c r="B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3946.84</v>
      </c>
      <c r="C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3985.57</v>
      </c>
      <c r="D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4029.08</v>
      </c>
      <c r="E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4059.07</v>
      </c>
      <c r="F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4099.12</v>
      </c>
      <c r="G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4133.6000000000004</v>
      </c>
      <c r="H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4304.3</v>
      </c>
      <c r="I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4075.48</v>
      </c>
      <c r="J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4214.3500000000004</v>
      </c>
      <c r="K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4046.58</v>
      </c>
      <c r="L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4002.61</v>
      </c>
      <c r="M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4002.7</v>
      </c>
      <c r="N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4029.4700000000003</v>
      </c>
      <c r="O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4029.55</v>
      </c>
      <c r="P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4048.17</v>
      </c>
      <c r="Q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4048.11</v>
      </c>
      <c r="R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4002.6000000000004</v>
      </c>
      <c r="S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4001.6400000000003</v>
      </c>
      <c r="T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4001.26</v>
      </c>
      <c r="U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4119.71</v>
      </c>
      <c r="V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3967.81</v>
      </c>
      <c r="W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3977.7200000000003</v>
      </c>
      <c r="X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4326.79</v>
      </c>
      <c r="Y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3960.53</v>
      </c>
    </row>
    <row r="600" spans="1:25" x14ac:dyDescent="0.2">
      <c r="A600" s="76">
        <f t="shared" si="23"/>
        <v>43248</v>
      </c>
      <c r="B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3935.19</v>
      </c>
      <c r="C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3982.2799999999997</v>
      </c>
      <c r="D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3999.31</v>
      </c>
      <c r="E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3997.63</v>
      </c>
      <c r="F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4098.08</v>
      </c>
      <c r="G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4097.67</v>
      </c>
      <c r="H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4027.3</v>
      </c>
      <c r="I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3948.79</v>
      </c>
      <c r="J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3995.74</v>
      </c>
      <c r="K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3935.8900000000003</v>
      </c>
      <c r="L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3937.6</v>
      </c>
      <c r="M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3937.69</v>
      </c>
      <c r="N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3938.1800000000003</v>
      </c>
      <c r="O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3939.46</v>
      </c>
      <c r="P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3939.46</v>
      </c>
      <c r="Q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3940.1400000000003</v>
      </c>
      <c r="R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3939.51</v>
      </c>
      <c r="S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3937.4</v>
      </c>
      <c r="T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3940.73</v>
      </c>
      <c r="U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4083.53</v>
      </c>
      <c r="V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3964.36</v>
      </c>
      <c r="W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3964.85</v>
      </c>
      <c r="X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4281.58</v>
      </c>
      <c r="Y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3958.62</v>
      </c>
    </row>
    <row r="601" spans="1:25" x14ac:dyDescent="0.2">
      <c r="A601" s="76">
        <f t="shared" si="23"/>
        <v>43249</v>
      </c>
      <c r="B601" s="93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3931.71</v>
      </c>
      <c r="C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3978.6</v>
      </c>
      <c r="D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3995.4300000000003</v>
      </c>
      <c r="E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3993.36</v>
      </c>
      <c r="F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4080.59</v>
      </c>
      <c r="G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4095.82</v>
      </c>
      <c r="H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4025</v>
      </c>
      <c r="I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3964.06</v>
      </c>
      <c r="J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3958.6400000000003</v>
      </c>
      <c r="K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3940.32</v>
      </c>
      <c r="L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3964.23</v>
      </c>
      <c r="M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3976.46</v>
      </c>
      <c r="N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3961.77</v>
      </c>
      <c r="O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3976.38</v>
      </c>
      <c r="P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3961.11</v>
      </c>
      <c r="Q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3968.38</v>
      </c>
      <c r="R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3948.02</v>
      </c>
      <c r="S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3944.35</v>
      </c>
      <c r="T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3943.76</v>
      </c>
      <c r="U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4091.26</v>
      </c>
      <c r="V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3962.5299999999997</v>
      </c>
      <c r="W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3961</v>
      </c>
      <c r="X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4276.2299999999996</v>
      </c>
      <c r="Y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3974.48</v>
      </c>
    </row>
    <row r="602" spans="1:25" x14ac:dyDescent="0.2">
      <c r="A602" s="76">
        <f t="shared" si="23"/>
        <v>43250</v>
      </c>
      <c r="B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3928.79</v>
      </c>
      <c r="C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3953.63</v>
      </c>
      <c r="D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3995.38</v>
      </c>
      <c r="E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3992.29</v>
      </c>
      <c r="F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4048.42</v>
      </c>
      <c r="G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4070.15</v>
      </c>
      <c r="H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4026.42</v>
      </c>
      <c r="I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3935.38</v>
      </c>
      <c r="J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3997.79</v>
      </c>
      <c r="K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3942.09</v>
      </c>
      <c r="L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3944.8</v>
      </c>
      <c r="M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3944.51</v>
      </c>
      <c r="N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3944.15</v>
      </c>
      <c r="O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3944.76</v>
      </c>
      <c r="P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3944.26</v>
      </c>
      <c r="Q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3945</v>
      </c>
      <c r="R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3943.91</v>
      </c>
      <c r="S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3944.26</v>
      </c>
      <c r="T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3959.52</v>
      </c>
      <c r="U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4088.51</v>
      </c>
      <c r="V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3965.58</v>
      </c>
      <c r="W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3962.45</v>
      </c>
      <c r="X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4272.67</v>
      </c>
      <c r="Y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3973.44</v>
      </c>
    </row>
    <row r="603" spans="1:25" x14ac:dyDescent="0.2">
      <c r="A603" s="76">
        <f t="shared" si="23"/>
        <v>43251</v>
      </c>
      <c r="B603" s="129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3931.17</v>
      </c>
      <c r="C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3954.03</v>
      </c>
      <c r="D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3996.05</v>
      </c>
      <c r="E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3995.48</v>
      </c>
      <c r="F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4052.6400000000003</v>
      </c>
      <c r="G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4075.96</v>
      </c>
      <c r="H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4027.58</v>
      </c>
      <c r="I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3929.92</v>
      </c>
      <c r="J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3998.59</v>
      </c>
      <c r="K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3932.46</v>
      </c>
      <c r="L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3958.69</v>
      </c>
      <c r="M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3958.52</v>
      </c>
      <c r="N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3935.9900000000002</v>
      </c>
      <c r="O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3941.73</v>
      </c>
      <c r="P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3943.81</v>
      </c>
      <c r="Q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3944.67</v>
      </c>
      <c r="R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3945.2</v>
      </c>
      <c r="S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3944.73</v>
      </c>
      <c r="T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3959.83</v>
      </c>
      <c r="U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4089.07</v>
      </c>
      <c r="V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3967.02</v>
      </c>
      <c r="W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3963.95</v>
      </c>
      <c r="X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4158.2299999999996</v>
      </c>
      <c r="Y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4016.75</v>
      </c>
    </row>
    <row r="605" spans="1:25" x14ac:dyDescent="0.2">
      <c r="A605" s="174" t="s">
        <v>158</v>
      </c>
      <c r="B605" s="174"/>
      <c r="C605" s="174"/>
      <c r="D605" s="174"/>
      <c r="E605" s="174"/>
      <c r="F605" s="174"/>
      <c r="G605" s="174"/>
      <c r="H605" s="174"/>
      <c r="I605" s="174"/>
      <c r="J605" s="174"/>
      <c r="K605" s="174"/>
      <c r="L605" s="174"/>
      <c r="M605" s="174"/>
      <c r="N605" s="175" t="s">
        <v>5</v>
      </c>
      <c r="O605" s="175"/>
      <c r="P605" s="175" t="s">
        <v>155</v>
      </c>
      <c r="Q605" s="175"/>
      <c r="R605" s="175" t="s">
        <v>156</v>
      </c>
      <c r="S605" s="175"/>
      <c r="T605" s="175" t="s">
        <v>157</v>
      </c>
      <c r="U605" s="175"/>
      <c r="V605" s="84"/>
      <c r="W605" s="84"/>
      <c r="X605" s="84"/>
      <c r="Y605" s="84"/>
    </row>
    <row r="606" spans="1:25" ht="54" customHeight="1" x14ac:dyDescent="0.25">
      <c r="A606" s="174"/>
      <c r="B606" s="174"/>
      <c r="C606" s="174"/>
      <c r="D606" s="174"/>
      <c r="E606" s="174"/>
      <c r="F606" s="174"/>
      <c r="G606" s="174"/>
      <c r="H606" s="174"/>
      <c r="I606" s="174"/>
      <c r="J606" s="174"/>
      <c r="K606" s="174"/>
      <c r="L606" s="174"/>
      <c r="M606" s="174"/>
      <c r="N606" s="175"/>
      <c r="O606" s="175"/>
      <c r="P606" s="175"/>
      <c r="Q606" s="175"/>
      <c r="R606" s="175"/>
      <c r="S606" s="175"/>
      <c r="T606" s="175"/>
      <c r="U606" s="175"/>
    </row>
    <row r="607" spans="1:25" x14ac:dyDescent="0.25">
      <c r="A607" s="174"/>
      <c r="B607" s="174"/>
      <c r="C607" s="174"/>
      <c r="D607" s="174"/>
      <c r="E607" s="174"/>
      <c r="F607" s="174"/>
      <c r="G607" s="174"/>
      <c r="H607" s="174"/>
      <c r="I607" s="174"/>
      <c r="J607" s="174"/>
      <c r="K607" s="174"/>
      <c r="L607" s="174"/>
      <c r="M607" s="174"/>
      <c r="N607" s="172">
        <f>'Расчет сбытовых надбавок'!D3034+АТС!$B$24</f>
        <v>520715.26999999996</v>
      </c>
      <c r="O607" s="173"/>
      <c r="P607" s="172">
        <f>'Расчет сбытовых надбавок'!E3034+АТС!$B$24</f>
        <v>512404.5</v>
      </c>
      <c r="Q607" s="173"/>
      <c r="R607" s="172">
        <f>'Расчет сбытовых надбавок'!F3034+АТС!$B$24</f>
        <v>482268.23</v>
      </c>
      <c r="S607" s="173"/>
      <c r="T607" s="172">
        <f>'Расчет сбытовых надбавок'!G3034+АТС!$B$24</f>
        <v>455627.13999999996</v>
      </c>
      <c r="U607" s="173"/>
    </row>
    <row r="608" spans="1:25" x14ac:dyDescent="0.25">
      <c r="A608" s="196"/>
      <c r="B608" s="196"/>
      <c r="C608" s="196"/>
      <c r="D608" s="196"/>
      <c r="E608" s="196"/>
      <c r="F608" s="193"/>
      <c r="G608" s="193"/>
      <c r="H608" s="193"/>
      <c r="I608" s="193"/>
      <c r="J608" s="193"/>
      <c r="K608" s="193"/>
      <c r="L608" s="193"/>
      <c r="M608" s="193"/>
    </row>
    <row r="609" spans="1:13" x14ac:dyDescent="0.25">
      <c r="A609" s="195"/>
      <c r="B609" s="195"/>
      <c r="C609" s="195"/>
      <c r="D609" s="195"/>
      <c r="E609" s="195"/>
      <c r="F609" s="194"/>
      <c r="G609" s="194"/>
      <c r="H609" s="194"/>
      <c r="I609" s="194"/>
      <c r="J609" s="194"/>
      <c r="K609" s="194"/>
      <c r="L609" s="194"/>
      <c r="M609" s="194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K17" sqref="K17"/>
    </sheetView>
  </sheetViews>
  <sheetFormatPr defaultRowHeight="15" x14ac:dyDescent="0.25"/>
  <cols>
    <col min="1" max="1" width="14.25" style="74" customWidth="1"/>
    <col min="2" max="9" width="12" style="74" customWidth="1"/>
    <col min="10" max="10" width="12.375" style="74" customWidth="1"/>
    <col min="11" max="11" width="12.625" style="74" customWidth="1"/>
    <col min="12" max="12" width="11.75" style="74" customWidth="1"/>
    <col min="13" max="25" width="12" style="74" customWidth="1"/>
    <col min="26" max="26" width="9" style="40"/>
    <col min="27" max="27" width="11.25" style="40" customWidth="1"/>
    <col min="28" max="16384" width="9" style="40"/>
  </cols>
  <sheetData>
    <row r="1" spans="1:27" s="86" customFormat="1" ht="44.25" customHeight="1" x14ac:dyDescent="0.25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">
        <v>2381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109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52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4" t="s">
        <v>119</v>
      </c>
    </row>
    <row r="9" spans="1:27" s="86" customFormat="1" x14ac:dyDescent="0.25">
      <c r="A9" s="84" t="s">
        <v>120</v>
      </c>
      <c r="B9" s="84"/>
      <c r="C9" s="84"/>
      <c r="D9" s="85"/>
      <c r="E9" s="85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</row>
    <row r="10" spans="1:27" x14ac:dyDescent="0.25">
      <c r="A10" s="83" t="s">
        <v>149</v>
      </c>
      <c r="B10" s="75"/>
      <c r="C10" s="75"/>
      <c r="D10" s="75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6">
        <f>АТС!A41</f>
        <v>43221</v>
      </c>
      <c r="B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1034.5399999999997</v>
      </c>
      <c r="C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971.54</v>
      </c>
      <c r="D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970.93</v>
      </c>
      <c r="E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970.34999999999991</v>
      </c>
      <c r="F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970.49999999999989</v>
      </c>
      <c r="G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969.97</v>
      </c>
      <c r="H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968.29</v>
      </c>
      <c r="I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1038.55</v>
      </c>
      <c r="J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981.35</v>
      </c>
      <c r="K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980.82999999999993</v>
      </c>
      <c r="L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980.50999999999988</v>
      </c>
      <c r="M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980.99</v>
      </c>
      <c r="N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979.63</v>
      </c>
      <c r="O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978.81000000000006</v>
      </c>
      <c r="P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982.49999999999989</v>
      </c>
      <c r="Q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981.19999999999993</v>
      </c>
      <c r="R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981.49</v>
      </c>
      <c r="S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980.56000000000006</v>
      </c>
      <c r="T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984.4</v>
      </c>
      <c r="U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1007.01</v>
      </c>
      <c r="V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1009.54</v>
      </c>
      <c r="W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990.18</v>
      </c>
      <c r="X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1136.32</v>
      </c>
      <c r="Y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1127.58</v>
      </c>
      <c r="AA15" s="77"/>
    </row>
    <row r="16" spans="1:27" x14ac:dyDescent="0.2">
      <c r="A16" s="76">
        <f>A15+1</f>
        <v>43222</v>
      </c>
      <c r="B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1035.8899999999999</v>
      </c>
      <c r="C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970.33999999999992</v>
      </c>
      <c r="D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960.56</v>
      </c>
      <c r="E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969.78</v>
      </c>
      <c r="F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969.63</v>
      </c>
      <c r="G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968.11</v>
      </c>
      <c r="H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962.20999999999992</v>
      </c>
      <c r="I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1039.76</v>
      </c>
      <c r="J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981.15</v>
      </c>
      <c r="K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982.03</v>
      </c>
      <c r="L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981.61</v>
      </c>
      <c r="M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980.53</v>
      </c>
      <c r="N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980.43</v>
      </c>
      <c r="O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979.96999999999991</v>
      </c>
      <c r="P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985.06000000000006</v>
      </c>
      <c r="Q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984.11</v>
      </c>
      <c r="R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983.19999999999993</v>
      </c>
      <c r="S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981.94999999999993</v>
      </c>
      <c r="T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985.08</v>
      </c>
      <c r="U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1009.3199999999999</v>
      </c>
      <c r="V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1014.36</v>
      </c>
      <c r="W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991.84999999999991</v>
      </c>
      <c r="X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1142.7099999999998</v>
      </c>
      <c r="Y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1104.2999999999997</v>
      </c>
    </row>
    <row r="17" spans="1:25" x14ac:dyDescent="0.2">
      <c r="A17" s="76">
        <f t="shared" ref="A17:A45" si="0">A16+1</f>
        <v>43223</v>
      </c>
      <c r="B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1049.8499999999999</v>
      </c>
      <c r="C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960.30000000000007</v>
      </c>
      <c r="D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959.76999999999987</v>
      </c>
      <c r="E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959.79999999999984</v>
      </c>
      <c r="F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959.89</v>
      </c>
      <c r="G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968.3</v>
      </c>
      <c r="H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951.67</v>
      </c>
      <c r="I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1044.76</v>
      </c>
      <c r="J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959.69999999999993</v>
      </c>
      <c r="K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960.15</v>
      </c>
      <c r="L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960.04</v>
      </c>
      <c r="M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959.9</v>
      </c>
      <c r="N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959.06000000000006</v>
      </c>
      <c r="O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959.68999999999994</v>
      </c>
      <c r="P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964.78999999999985</v>
      </c>
      <c r="Q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965.56999999999994</v>
      </c>
      <c r="R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964.31999999999994</v>
      </c>
      <c r="S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964.25</v>
      </c>
      <c r="T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983.7399999999999</v>
      </c>
      <c r="U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995.13999999999987</v>
      </c>
      <c r="V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997.26</v>
      </c>
      <c r="W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992.85</v>
      </c>
      <c r="X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999.68999999999994</v>
      </c>
      <c r="Y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1008.06</v>
      </c>
    </row>
    <row r="18" spans="1:25" x14ac:dyDescent="0.2">
      <c r="A18" s="76">
        <f t="shared" si="0"/>
        <v>43224</v>
      </c>
      <c r="B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955.43</v>
      </c>
      <c r="C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998.94999999999993</v>
      </c>
      <c r="D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1048.79</v>
      </c>
      <c r="E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1047.1699999999998</v>
      </c>
      <c r="F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1105.7699999999998</v>
      </c>
      <c r="G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1172.58</v>
      </c>
      <c r="H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1369.3</v>
      </c>
      <c r="I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1110.6199999999999</v>
      </c>
      <c r="J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1200.8199999999997</v>
      </c>
      <c r="K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1076.5899999999999</v>
      </c>
      <c r="L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958.78</v>
      </c>
      <c r="M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958.70999999999992</v>
      </c>
      <c r="N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958.18</v>
      </c>
      <c r="O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976.21999999999991</v>
      </c>
      <c r="P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979.09999999999991</v>
      </c>
      <c r="Q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1026.2599999999998</v>
      </c>
      <c r="R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1026.6299999999999</v>
      </c>
      <c r="S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1026.1599999999999</v>
      </c>
      <c r="T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1080.9799999999998</v>
      </c>
      <c r="U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1088.29</v>
      </c>
      <c r="V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984.63</v>
      </c>
      <c r="W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986.04</v>
      </c>
      <c r="X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1170.6799999999998</v>
      </c>
      <c r="Y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979.37</v>
      </c>
    </row>
    <row r="19" spans="1:25" x14ac:dyDescent="0.2">
      <c r="A19" s="76">
        <f t="shared" si="0"/>
        <v>43225</v>
      </c>
      <c r="B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952.07</v>
      </c>
      <c r="C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979.4</v>
      </c>
      <c r="D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1018.8</v>
      </c>
      <c r="E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1050.6199999999999</v>
      </c>
      <c r="F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1084.6299999999999</v>
      </c>
      <c r="G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1104.9599999999998</v>
      </c>
      <c r="H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1105.5199999999998</v>
      </c>
      <c r="I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961.87</v>
      </c>
      <c r="J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1150.28</v>
      </c>
      <c r="K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1137.79</v>
      </c>
      <c r="L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1078.7599999999998</v>
      </c>
      <c r="M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1137.2399999999998</v>
      </c>
      <c r="N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1137.07</v>
      </c>
      <c r="O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1135.9699999999998</v>
      </c>
      <c r="P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1134.3299999999997</v>
      </c>
      <c r="Q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1136.0599999999997</v>
      </c>
      <c r="R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1136.07</v>
      </c>
      <c r="S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1133.9499999999998</v>
      </c>
      <c r="T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1133.83</v>
      </c>
      <c r="U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1134.9099999999999</v>
      </c>
      <c r="V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979.6</v>
      </c>
      <c r="W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1005.5699999999999</v>
      </c>
      <c r="X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1268.3799999999999</v>
      </c>
      <c r="Y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1002.93</v>
      </c>
    </row>
    <row r="20" spans="1:25" x14ac:dyDescent="0.2">
      <c r="A20" s="76">
        <f t="shared" si="0"/>
        <v>43226</v>
      </c>
      <c r="B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951.3599999999999</v>
      </c>
      <c r="C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988.66</v>
      </c>
      <c r="D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1027.75</v>
      </c>
      <c r="E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1060.06</v>
      </c>
      <c r="F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1093.3999999999999</v>
      </c>
      <c r="G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1103.9599999999998</v>
      </c>
      <c r="H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1105.6299999999999</v>
      </c>
      <c r="I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961.94999999999993</v>
      </c>
      <c r="J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1142.6199999999999</v>
      </c>
      <c r="K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1136.9899999999998</v>
      </c>
      <c r="L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1078.1599999999999</v>
      </c>
      <c r="M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1136.6699999999998</v>
      </c>
      <c r="N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1136.8899999999999</v>
      </c>
      <c r="O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1202.26</v>
      </c>
      <c r="P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1202.4399999999998</v>
      </c>
      <c r="Q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1175.2499999999998</v>
      </c>
      <c r="R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1175.2199999999998</v>
      </c>
      <c r="S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1174.8999999999999</v>
      </c>
      <c r="T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1172.08</v>
      </c>
      <c r="U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1169.4699999999998</v>
      </c>
      <c r="V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979.7299999999999</v>
      </c>
      <c r="W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1078.8899999999999</v>
      </c>
      <c r="X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1389.7799999999997</v>
      </c>
      <c r="Y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983.2299999999999</v>
      </c>
    </row>
    <row r="21" spans="1:25" x14ac:dyDescent="0.2">
      <c r="A21" s="76">
        <f t="shared" si="0"/>
        <v>43227</v>
      </c>
      <c r="B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951.73</v>
      </c>
      <c r="C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997.56999999999994</v>
      </c>
      <c r="D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1045.55</v>
      </c>
      <c r="E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1033.8599999999999</v>
      </c>
      <c r="F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1104.1799999999998</v>
      </c>
      <c r="G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1106.1899999999998</v>
      </c>
      <c r="H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1110.7699999999998</v>
      </c>
      <c r="I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965.83999999999992</v>
      </c>
      <c r="J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1078.2499999999998</v>
      </c>
      <c r="K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978.56999999999994</v>
      </c>
      <c r="L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960.83999999999992</v>
      </c>
      <c r="M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961.26</v>
      </c>
      <c r="N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961.29</v>
      </c>
      <c r="O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979.12</v>
      </c>
      <c r="P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978.61999999999989</v>
      </c>
      <c r="Q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978.84</v>
      </c>
      <c r="R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978.16</v>
      </c>
      <c r="S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1023.4899999999999</v>
      </c>
      <c r="T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976.27999999999986</v>
      </c>
      <c r="U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1085.6899999999998</v>
      </c>
      <c r="V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985.44999999999993</v>
      </c>
      <c r="W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985.74999999999989</v>
      </c>
      <c r="X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1169.28</v>
      </c>
      <c r="Y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979.56999999999994</v>
      </c>
    </row>
    <row r="22" spans="1:25" x14ac:dyDescent="0.2">
      <c r="A22" s="76">
        <f t="shared" si="0"/>
        <v>43228</v>
      </c>
      <c r="B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949.44999999999993</v>
      </c>
      <c r="C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994.83999999999992</v>
      </c>
      <c r="D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1046.05</v>
      </c>
      <c r="E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1045.6599999999999</v>
      </c>
      <c r="F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1103.5999999999999</v>
      </c>
      <c r="G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1104.9399999999998</v>
      </c>
      <c r="H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1364.4799999999998</v>
      </c>
      <c r="I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1030.9399999999998</v>
      </c>
      <c r="J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1228.26</v>
      </c>
      <c r="K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1077.54</v>
      </c>
      <c r="L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978.11</v>
      </c>
      <c r="M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960.55</v>
      </c>
      <c r="N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1025.8</v>
      </c>
      <c r="O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1025.4099999999999</v>
      </c>
      <c r="P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1025.0199999999998</v>
      </c>
      <c r="Q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1024.3799999999999</v>
      </c>
      <c r="R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1023.43</v>
      </c>
      <c r="S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1021.5699999999999</v>
      </c>
      <c r="T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1020.88</v>
      </c>
      <c r="U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1077.9599999999998</v>
      </c>
      <c r="V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954.25</v>
      </c>
      <c r="W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980.77</v>
      </c>
      <c r="X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1268.7099999999998</v>
      </c>
      <c r="Y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959.87</v>
      </c>
    </row>
    <row r="23" spans="1:25" x14ac:dyDescent="0.2">
      <c r="A23" s="76">
        <f t="shared" si="0"/>
        <v>43229</v>
      </c>
      <c r="B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953.62</v>
      </c>
      <c r="C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1001.03</v>
      </c>
      <c r="D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1051.33</v>
      </c>
      <c r="E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1084.1499999999999</v>
      </c>
      <c r="F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1108.05</v>
      </c>
      <c r="G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1109.3999999999999</v>
      </c>
      <c r="H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1118.4299999999998</v>
      </c>
      <c r="I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993.21999999999991</v>
      </c>
      <c r="J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1192.1499999999999</v>
      </c>
      <c r="K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1018.1</v>
      </c>
      <c r="L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1019.66</v>
      </c>
      <c r="M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1019.78</v>
      </c>
      <c r="N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1018.7099999999999</v>
      </c>
      <c r="O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1018.92</v>
      </c>
      <c r="P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1019.1899999999999</v>
      </c>
      <c r="Q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1018.85</v>
      </c>
      <c r="R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1017.5</v>
      </c>
      <c r="S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1016.89</v>
      </c>
      <c r="T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1017.81</v>
      </c>
      <c r="U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1073.3499999999999</v>
      </c>
      <c r="V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977.18</v>
      </c>
      <c r="W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976.7299999999999</v>
      </c>
      <c r="X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1383.9599999999998</v>
      </c>
      <c r="Y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949.65</v>
      </c>
    </row>
    <row r="24" spans="1:25" x14ac:dyDescent="0.2">
      <c r="A24" s="76">
        <f t="shared" si="0"/>
        <v>43230</v>
      </c>
      <c r="B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954.1</v>
      </c>
      <c r="C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999.73</v>
      </c>
      <c r="D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1018.22</v>
      </c>
      <c r="E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1049.23</v>
      </c>
      <c r="F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1049.56</v>
      </c>
      <c r="G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1051.3399999999999</v>
      </c>
      <c r="H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1069.8799999999999</v>
      </c>
      <c r="I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967</v>
      </c>
      <c r="J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1020.14</v>
      </c>
      <c r="K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975.56000000000006</v>
      </c>
      <c r="L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960.43</v>
      </c>
      <c r="M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960.04</v>
      </c>
      <c r="N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960.19999999999993</v>
      </c>
      <c r="O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960.18</v>
      </c>
      <c r="P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960.19999999999993</v>
      </c>
      <c r="Q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960.09999999999991</v>
      </c>
      <c r="R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958.86999999999989</v>
      </c>
      <c r="S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1022.9699999999999</v>
      </c>
      <c r="T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975.34999999999991</v>
      </c>
      <c r="U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1083.7299999999998</v>
      </c>
      <c r="V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969.07999999999993</v>
      </c>
      <c r="W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981.38</v>
      </c>
      <c r="X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1270.1899999999998</v>
      </c>
      <c r="Y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990.31999999999994</v>
      </c>
    </row>
    <row r="25" spans="1:25" x14ac:dyDescent="0.2">
      <c r="A25" s="76">
        <f t="shared" si="0"/>
        <v>43231</v>
      </c>
      <c r="B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953.9899999999999</v>
      </c>
      <c r="C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999.54</v>
      </c>
      <c r="D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1015.5099999999999</v>
      </c>
      <c r="E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1033.3599999999999</v>
      </c>
      <c r="F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1082.1699999999998</v>
      </c>
      <c r="G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1107.9299999999998</v>
      </c>
      <c r="H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1104.4499999999998</v>
      </c>
      <c r="I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948.71999999999991</v>
      </c>
      <c r="J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1020.59</v>
      </c>
      <c r="K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973.57999999999993</v>
      </c>
      <c r="L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959.11</v>
      </c>
      <c r="M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957.42</v>
      </c>
      <c r="N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957.98</v>
      </c>
      <c r="O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958.8599999999999</v>
      </c>
      <c r="P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957.58999999999992</v>
      </c>
      <c r="Q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957.25999999999988</v>
      </c>
      <c r="R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958.31</v>
      </c>
      <c r="S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957.75999999999988</v>
      </c>
      <c r="T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958.16</v>
      </c>
      <c r="U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980.93999999999994</v>
      </c>
      <c r="V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965.83999999999992</v>
      </c>
      <c r="W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980.45999999999992</v>
      </c>
      <c r="X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1269.83</v>
      </c>
      <c r="Y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983.17</v>
      </c>
    </row>
    <row r="26" spans="1:25" x14ac:dyDescent="0.2">
      <c r="A26" s="76">
        <f t="shared" si="0"/>
        <v>43232</v>
      </c>
      <c r="B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955.8</v>
      </c>
      <c r="C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1000.36</v>
      </c>
      <c r="D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1019.4399999999999</v>
      </c>
      <c r="E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1049.1599999999999</v>
      </c>
      <c r="F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1081.9999999999998</v>
      </c>
      <c r="G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1082.52</v>
      </c>
      <c r="H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1364.6799999999998</v>
      </c>
      <c r="I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997.5</v>
      </c>
      <c r="J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1196.51</v>
      </c>
      <c r="K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1074.2299999999998</v>
      </c>
      <c r="L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1022.78</v>
      </c>
      <c r="M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1022.73</v>
      </c>
      <c r="N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1023.38</v>
      </c>
      <c r="O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1075.9599999999998</v>
      </c>
      <c r="P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1075.4699999999998</v>
      </c>
      <c r="Q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1075.7699999999998</v>
      </c>
      <c r="R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1136.0199999999998</v>
      </c>
      <c r="S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1077.4999999999998</v>
      </c>
      <c r="T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1024.1999999999998</v>
      </c>
      <c r="U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1004.81</v>
      </c>
      <c r="V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980.9799999999999</v>
      </c>
      <c r="W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979.71999999999991</v>
      </c>
      <c r="X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1395.41</v>
      </c>
      <c r="Y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971.67</v>
      </c>
    </row>
    <row r="27" spans="1:25" x14ac:dyDescent="0.2">
      <c r="A27" s="76">
        <f t="shared" si="0"/>
        <v>43233</v>
      </c>
      <c r="B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957.75999999999988</v>
      </c>
      <c r="C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997.95999999999992</v>
      </c>
      <c r="D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1017.2299999999999</v>
      </c>
      <c r="E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1050.5999999999999</v>
      </c>
      <c r="F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1083.4299999999998</v>
      </c>
      <c r="G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1083.4899999999998</v>
      </c>
      <c r="H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1369.33</v>
      </c>
      <c r="I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1000.55</v>
      </c>
      <c r="J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1197.6699999999998</v>
      </c>
      <c r="K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1136.1599999999999</v>
      </c>
      <c r="L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1055.31</v>
      </c>
      <c r="M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1055.2399999999998</v>
      </c>
      <c r="N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1076.8699999999999</v>
      </c>
      <c r="O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1135.4499999999998</v>
      </c>
      <c r="P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1135.55</v>
      </c>
      <c r="Q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1136.7199999999998</v>
      </c>
      <c r="R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1204.1999999999998</v>
      </c>
      <c r="S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1138.1499999999999</v>
      </c>
      <c r="T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1077.9499999999998</v>
      </c>
      <c r="U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1081.31</v>
      </c>
      <c r="V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983.20999999999992</v>
      </c>
      <c r="W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1000.9499999999999</v>
      </c>
      <c r="X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1396.4599999999998</v>
      </c>
      <c r="Y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998.2299999999999</v>
      </c>
    </row>
    <row r="28" spans="1:25" x14ac:dyDescent="0.2">
      <c r="A28" s="76">
        <f t="shared" si="0"/>
        <v>43234</v>
      </c>
      <c r="B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958.93999999999994</v>
      </c>
      <c r="C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972.8</v>
      </c>
      <c r="D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1021.0799999999999</v>
      </c>
      <c r="E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1052.2899999999997</v>
      </c>
      <c r="F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1086.4299999999998</v>
      </c>
      <c r="G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1108.6299999999999</v>
      </c>
      <c r="H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1110.0899999999999</v>
      </c>
      <c r="I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947.1</v>
      </c>
      <c r="J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1076.1799999999998</v>
      </c>
      <c r="K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960.84999999999991</v>
      </c>
      <c r="L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1001.11</v>
      </c>
      <c r="M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996.44999999999993</v>
      </c>
      <c r="N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949.27</v>
      </c>
      <c r="O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941.7299999999999</v>
      </c>
      <c r="P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958.3599999999999</v>
      </c>
      <c r="Q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959.11</v>
      </c>
      <c r="R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962.79</v>
      </c>
      <c r="S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981.98</v>
      </c>
      <c r="T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964.80000000000007</v>
      </c>
      <c r="U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994.54000000000008</v>
      </c>
      <c r="V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1002.35</v>
      </c>
      <c r="W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999.08</v>
      </c>
      <c r="X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1282.6899999999998</v>
      </c>
      <c r="Y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968.49999999999989</v>
      </c>
    </row>
    <row r="29" spans="1:25" x14ac:dyDescent="0.2">
      <c r="A29" s="76">
        <f t="shared" si="0"/>
        <v>43235</v>
      </c>
      <c r="B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953.8599999999999</v>
      </c>
      <c r="C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967.68</v>
      </c>
      <c r="D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1016.22</v>
      </c>
      <c r="E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1047.55</v>
      </c>
      <c r="F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1082.3099999999997</v>
      </c>
      <c r="G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1107.76</v>
      </c>
      <c r="H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1111.5999999999997</v>
      </c>
      <c r="I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943.02</v>
      </c>
      <c r="J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1075.04</v>
      </c>
      <c r="K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958.12</v>
      </c>
      <c r="L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989.14</v>
      </c>
      <c r="M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990.00999999999988</v>
      </c>
      <c r="N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947.98</v>
      </c>
      <c r="O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940.62999999999988</v>
      </c>
      <c r="P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956.83999999999992</v>
      </c>
      <c r="Q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958.03</v>
      </c>
      <c r="R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961.51999999999987</v>
      </c>
      <c r="S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980.43</v>
      </c>
      <c r="T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963.4</v>
      </c>
      <c r="U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992.3</v>
      </c>
      <c r="V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1000.01</v>
      </c>
      <c r="W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996.69999999999993</v>
      </c>
      <c r="X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1278.0899999999999</v>
      </c>
      <c r="Y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982.15</v>
      </c>
    </row>
    <row r="30" spans="1:25" x14ac:dyDescent="0.2">
      <c r="A30" s="76">
        <f t="shared" si="0"/>
        <v>43236</v>
      </c>
      <c r="B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956.4</v>
      </c>
      <c r="C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970.72</v>
      </c>
      <c r="D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1016.08</v>
      </c>
      <c r="E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994.87</v>
      </c>
      <c r="F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1047.94</v>
      </c>
      <c r="G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1050.4099999999999</v>
      </c>
      <c r="H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999.96999999999991</v>
      </c>
      <c r="I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1001.3599999999999</v>
      </c>
      <c r="J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1024.8999999999999</v>
      </c>
      <c r="K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942.52999999999986</v>
      </c>
      <c r="L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993.19999999999993</v>
      </c>
      <c r="M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999.66</v>
      </c>
      <c r="N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950.93</v>
      </c>
      <c r="O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951.06</v>
      </c>
      <c r="P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951.06999999999994</v>
      </c>
      <c r="Q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951.18</v>
      </c>
      <c r="R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951.05</v>
      </c>
      <c r="S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950.87</v>
      </c>
      <c r="T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949.91</v>
      </c>
      <c r="U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957.20999999999992</v>
      </c>
      <c r="V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961.91</v>
      </c>
      <c r="W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997.4799999999999</v>
      </c>
      <c r="X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1220.31</v>
      </c>
      <c r="Y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1040.78</v>
      </c>
    </row>
    <row r="31" spans="1:25" x14ac:dyDescent="0.2">
      <c r="A31" s="76">
        <f t="shared" si="0"/>
        <v>43237</v>
      </c>
      <c r="B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943.9</v>
      </c>
      <c r="C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951.02</v>
      </c>
      <c r="D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954.8</v>
      </c>
      <c r="E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952.54</v>
      </c>
      <c r="F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956.05</v>
      </c>
      <c r="G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968.31</v>
      </c>
      <c r="H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997.95999999999992</v>
      </c>
      <c r="I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1068.9199999999998</v>
      </c>
      <c r="J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979.05</v>
      </c>
      <c r="K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961.81999999999994</v>
      </c>
      <c r="L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955.21999999999991</v>
      </c>
      <c r="M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952.25</v>
      </c>
      <c r="N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960.41</v>
      </c>
      <c r="O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961.34999999999991</v>
      </c>
      <c r="P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960.38</v>
      </c>
      <c r="Q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963.27</v>
      </c>
      <c r="R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968.75</v>
      </c>
      <c r="S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966.58999999999992</v>
      </c>
      <c r="T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963.52999999999986</v>
      </c>
      <c r="U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995.17</v>
      </c>
      <c r="V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1003.28</v>
      </c>
      <c r="W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1001.26</v>
      </c>
      <c r="X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1095.2499999999998</v>
      </c>
      <c r="Y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1010.38</v>
      </c>
    </row>
    <row r="32" spans="1:25" x14ac:dyDescent="0.2">
      <c r="A32" s="76">
        <f t="shared" si="0"/>
        <v>43238</v>
      </c>
      <c r="B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941.62</v>
      </c>
      <c r="C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972.31</v>
      </c>
      <c r="D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998.42</v>
      </c>
      <c r="E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967.09999999999991</v>
      </c>
      <c r="F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1034.5199999999998</v>
      </c>
      <c r="G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1049.31</v>
      </c>
      <c r="H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1000.17</v>
      </c>
      <c r="I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999.29</v>
      </c>
      <c r="J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1024.9099999999999</v>
      </c>
      <c r="K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960.08999999999992</v>
      </c>
      <c r="L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959.9</v>
      </c>
      <c r="M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959.69999999999993</v>
      </c>
      <c r="N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959.28</v>
      </c>
      <c r="O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959.14</v>
      </c>
      <c r="P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959.24</v>
      </c>
      <c r="Q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960.41</v>
      </c>
      <c r="R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964.3</v>
      </c>
      <c r="S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1030.9499999999998</v>
      </c>
      <c r="T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1029.6999999999998</v>
      </c>
      <c r="U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1087.8499999999999</v>
      </c>
      <c r="V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987.72</v>
      </c>
      <c r="W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991.08999999999992</v>
      </c>
      <c r="X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1178.4399999999998</v>
      </c>
      <c r="Y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1010.79</v>
      </c>
    </row>
    <row r="33" spans="1:25" x14ac:dyDescent="0.2">
      <c r="A33" s="76">
        <f t="shared" si="0"/>
        <v>43239</v>
      </c>
      <c r="B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959.55</v>
      </c>
      <c r="C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1005.79</v>
      </c>
      <c r="D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1056.1399999999999</v>
      </c>
      <c r="E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1054.3799999999999</v>
      </c>
      <c r="F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1113.2299999999998</v>
      </c>
      <c r="G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1111.05</v>
      </c>
      <c r="H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1113.4599999999998</v>
      </c>
      <c r="I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1001.73</v>
      </c>
      <c r="J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1079.4199999999998</v>
      </c>
      <c r="K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1079.7199999999998</v>
      </c>
      <c r="L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1078.9399999999998</v>
      </c>
      <c r="M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1079.0499999999997</v>
      </c>
      <c r="N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1078.8</v>
      </c>
      <c r="O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1078.6599999999999</v>
      </c>
      <c r="P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1080.02</v>
      </c>
      <c r="Q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1083.6399999999999</v>
      </c>
      <c r="R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1142.33</v>
      </c>
      <c r="S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1140.0599999999997</v>
      </c>
      <c r="T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1141.6999999999998</v>
      </c>
      <c r="U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1346.2299999999998</v>
      </c>
      <c r="V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986.37</v>
      </c>
      <c r="W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988.7299999999999</v>
      </c>
      <c r="X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1401.2999999999997</v>
      </c>
      <c r="Y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955.52</v>
      </c>
    </row>
    <row r="34" spans="1:25" x14ac:dyDescent="0.2">
      <c r="A34" s="76">
        <f t="shared" si="0"/>
        <v>43240</v>
      </c>
      <c r="B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965.31999999999994</v>
      </c>
      <c r="C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1002.5799999999999</v>
      </c>
      <c r="D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1053.2099999999998</v>
      </c>
      <c r="E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1052.52</v>
      </c>
      <c r="F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1107.3399999999999</v>
      </c>
      <c r="G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1105.0899999999999</v>
      </c>
      <c r="H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1309.2499999999998</v>
      </c>
      <c r="I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1054.28</v>
      </c>
      <c r="J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1272.4299999999998</v>
      </c>
      <c r="K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1137.8899999999999</v>
      </c>
      <c r="L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1079.7899999999997</v>
      </c>
      <c r="M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1079.6899999999998</v>
      </c>
      <c r="N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1101.7599999999998</v>
      </c>
      <c r="O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1137.9199999999998</v>
      </c>
      <c r="P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1139.6299999999999</v>
      </c>
      <c r="Q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1182.33</v>
      </c>
      <c r="R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1180.83</v>
      </c>
      <c r="S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1142.8899999999999</v>
      </c>
      <c r="T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1143.3499999999999</v>
      </c>
      <c r="U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1343.2099999999998</v>
      </c>
      <c r="V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983.26</v>
      </c>
      <c r="W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1007.5899999999999</v>
      </c>
      <c r="X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1346.8099999999997</v>
      </c>
      <c r="Y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971.11</v>
      </c>
    </row>
    <row r="35" spans="1:25" x14ac:dyDescent="0.2">
      <c r="A35" s="76">
        <f t="shared" si="0"/>
        <v>43241</v>
      </c>
      <c r="B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944.37999999999988</v>
      </c>
      <c r="C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967.08999999999992</v>
      </c>
      <c r="D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996.69999999999993</v>
      </c>
      <c r="E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1015.0699999999999</v>
      </c>
      <c r="F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1105.55</v>
      </c>
      <c r="G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1108.08</v>
      </c>
      <c r="H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1052.2199999999998</v>
      </c>
      <c r="I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974.34</v>
      </c>
      <c r="J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1077.1799999999998</v>
      </c>
      <c r="K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961.27</v>
      </c>
      <c r="L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960.99999999999989</v>
      </c>
      <c r="M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959.94999999999993</v>
      </c>
      <c r="N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957.70999999999992</v>
      </c>
      <c r="O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957.91</v>
      </c>
      <c r="P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958.26</v>
      </c>
      <c r="Q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958.05</v>
      </c>
      <c r="R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973.22</v>
      </c>
      <c r="S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1021.18</v>
      </c>
      <c r="T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1020.3</v>
      </c>
      <c r="U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1160.3899999999999</v>
      </c>
      <c r="V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977.18</v>
      </c>
      <c r="W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977.4899999999999</v>
      </c>
      <c r="X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1252.9699999999998</v>
      </c>
      <c r="Y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927.56999999999994</v>
      </c>
    </row>
    <row r="36" spans="1:25" x14ac:dyDescent="0.2">
      <c r="A36" s="76">
        <f t="shared" si="0"/>
        <v>43242</v>
      </c>
      <c r="B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945.18</v>
      </c>
      <c r="C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961.17</v>
      </c>
      <c r="D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989.3599999999999</v>
      </c>
      <c r="E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1033.7399999999998</v>
      </c>
      <c r="F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1087.7199999999998</v>
      </c>
      <c r="G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1043.56</v>
      </c>
      <c r="H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1062.28</v>
      </c>
      <c r="I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991.2399999999999</v>
      </c>
      <c r="J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1018.9599999999999</v>
      </c>
      <c r="K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975.17</v>
      </c>
      <c r="L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957.24999999999989</v>
      </c>
      <c r="M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956.50999999999988</v>
      </c>
      <c r="N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955.48</v>
      </c>
      <c r="O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955.47</v>
      </c>
      <c r="P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955.63</v>
      </c>
      <c r="Q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956.4</v>
      </c>
      <c r="R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955.9</v>
      </c>
      <c r="S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954.88</v>
      </c>
      <c r="T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972.02</v>
      </c>
      <c r="U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1151.58</v>
      </c>
      <c r="V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969.67</v>
      </c>
      <c r="W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976.51</v>
      </c>
      <c r="X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1256.31</v>
      </c>
      <c r="Y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957.95</v>
      </c>
    </row>
    <row r="37" spans="1:25" x14ac:dyDescent="0.2">
      <c r="A37" s="76">
        <f t="shared" si="0"/>
        <v>43243</v>
      </c>
      <c r="B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940.03999999999985</v>
      </c>
      <c r="C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965.02</v>
      </c>
      <c r="D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1044.1199999999999</v>
      </c>
      <c r="E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1078.6099999999999</v>
      </c>
      <c r="F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1206.0899999999999</v>
      </c>
      <c r="G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1163.03</v>
      </c>
      <c r="H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1058.78</v>
      </c>
      <c r="I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991.14</v>
      </c>
      <c r="J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1018.3499999999999</v>
      </c>
      <c r="K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981.63</v>
      </c>
      <c r="L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964.16</v>
      </c>
      <c r="M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963.13</v>
      </c>
      <c r="N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962.92</v>
      </c>
      <c r="O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963.86</v>
      </c>
      <c r="P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963.63</v>
      </c>
      <c r="Q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964.92</v>
      </c>
      <c r="R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963.04</v>
      </c>
      <c r="S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961.72</v>
      </c>
      <c r="T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962.26999999999987</v>
      </c>
      <c r="U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1003.2099999999999</v>
      </c>
      <c r="V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997.28</v>
      </c>
      <c r="W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1006.75</v>
      </c>
      <c r="X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1274.57</v>
      </c>
      <c r="Y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984.11</v>
      </c>
    </row>
    <row r="38" spans="1:25" x14ac:dyDescent="0.2">
      <c r="A38" s="76">
        <f t="shared" si="0"/>
        <v>43244</v>
      </c>
      <c r="B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948.07999999999993</v>
      </c>
      <c r="C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973.88</v>
      </c>
      <c r="D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1043.6299999999999</v>
      </c>
      <c r="E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1075.1999999999998</v>
      </c>
      <c r="F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1097.4899999999998</v>
      </c>
      <c r="G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1099.9499999999998</v>
      </c>
      <c r="H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1063.24</v>
      </c>
      <c r="I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940.56999999999994</v>
      </c>
      <c r="J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1021.49</v>
      </c>
      <c r="K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965.63</v>
      </c>
      <c r="L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965.91</v>
      </c>
      <c r="M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965.2299999999999</v>
      </c>
      <c r="N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982.16</v>
      </c>
      <c r="O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964.37</v>
      </c>
      <c r="P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964.43999999999994</v>
      </c>
      <c r="Q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964.76999999999987</v>
      </c>
      <c r="R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960.18</v>
      </c>
      <c r="S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975.19999999999993</v>
      </c>
      <c r="T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974.4</v>
      </c>
      <c r="U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1120.4799999999998</v>
      </c>
      <c r="V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977.06999999999994</v>
      </c>
      <c r="W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991.13</v>
      </c>
      <c r="X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1262.2999999999997</v>
      </c>
      <c r="Y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975.42</v>
      </c>
    </row>
    <row r="39" spans="1:25" x14ac:dyDescent="0.2">
      <c r="A39" s="76">
        <f t="shared" si="0"/>
        <v>43245</v>
      </c>
      <c r="B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948.21999999999991</v>
      </c>
      <c r="C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972.89</v>
      </c>
      <c r="D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1042.7599999999998</v>
      </c>
      <c r="E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1076.76</v>
      </c>
      <c r="F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1100.6499999999999</v>
      </c>
      <c r="G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1102.3999999999999</v>
      </c>
      <c r="H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1067.3599999999999</v>
      </c>
      <c r="I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944.61</v>
      </c>
      <c r="J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1025.27</v>
      </c>
      <c r="K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963.36999999999989</v>
      </c>
      <c r="L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946.39</v>
      </c>
      <c r="M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945.76999999999987</v>
      </c>
      <c r="N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962.16</v>
      </c>
      <c r="O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962.49</v>
      </c>
      <c r="P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962.49</v>
      </c>
      <c r="Q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962.82</v>
      </c>
      <c r="R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961.71</v>
      </c>
      <c r="S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978.15</v>
      </c>
      <c r="T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974.46</v>
      </c>
      <c r="U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1120.4099999999999</v>
      </c>
      <c r="V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957.1099999999999</v>
      </c>
      <c r="W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978.54</v>
      </c>
      <c r="X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1264.58</v>
      </c>
      <c r="Y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996.8599999999999</v>
      </c>
    </row>
    <row r="40" spans="1:25" x14ac:dyDescent="0.2">
      <c r="A40" s="76">
        <f t="shared" si="0"/>
        <v>43246</v>
      </c>
      <c r="B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951.44999999999993</v>
      </c>
      <c r="C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997.2</v>
      </c>
      <c r="D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1047.8799999999999</v>
      </c>
      <c r="E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1082.3999999999999</v>
      </c>
      <c r="F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1127.1899999999998</v>
      </c>
      <c r="G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1128.29</v>
      </c>
      <c r="H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1102.9899999999998</v>
      </c>
      <c r="I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941.89999999999986</v>
      </c>
      <c r="J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1129.1799999999998</v>
      </c>
      <c r="K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973.8</v>
      </c>
      <c r="L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973.85</v>
      </c>
      <c r="M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973.8</v>
      </c>
      <c r="N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1021.1899999999999</v>
      </c>
      <c r="O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1021.14</v>
      </c>
      <c r="P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1020.76</v>
      </c>
      <c r="Q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1020.64</v>
      </c>
      <c r="R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1020.4699999999999</v>
      </c>
      <c r="S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973.09</v>
      </c>
      <c r="T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972.77</v>
      </c>
      <c r="U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1117.9699999999998</v>
      </c>
      <c r="V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958.20999999999992</v>
      </c>
      <c r="W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982.67</v>
      </c>
      <c r="X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1378.99</v>
      </c>
      <c r="Y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979.9799999999999</v>
      </c>
    </row>
    <row r="41" spans="1:25" x14ac:dyDescent="0.2">
      <c r="A41" s="76">
        <f t="shared" si="0"/>
        <v>43247</v>
      </c>
      <c r="B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959.31999999999994</v>
      </c>
      <c r="C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1003.57</v>
      </c>
      <c r="D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1053.3</v>
      </c>
      <c r="E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1087.58</v>
      </c>
      <c r="F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1133.3399999999999</v>
      </c>
      <c r="G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1172.7599999999998</v>
      </c>
      <c r="H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1367.83</v>
      </c>
      <c r="I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1106.3299999999997</v>
      </c>
      <c r="J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1265.0399999999997</v>
      </c>
      <c r="K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1073.2999999999997</v>
      </c>
      <c r="L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1023.0600000000001</v>
      </c>
      <c r="M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1023.16</v>
      </c>
      <c r="N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1053.75</v>
      </c>
      <c r="O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1053.8399999999999</v>
      </c>
      <c r="P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1075.1199999999999</v>
      </c>
      <c r="Q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1075.05</v>
      </c>
      <c r="R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1023.04</v>
      </c>
      <c r="S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1021.95</v>
      </c>
      <c r="T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1021.51</v>
      </c>
      <c r="U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1156.8699999999999</v>
      </c>
      <c r="V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983.28</v>
      </c>
      <c r="W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994.61</v>
      </c>
      <c r="X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1393.54</v>
      </c>
      <c r="Y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974.95999999999992</v>
      </c>
    </row>
    <row r="42" spans="1:25" x14ac:dyDescent="0.2">
      <c r="A42" s="76">
        <f t="shared" si="0"/>
        <v>43248</v>
      </c>
      <c r="B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946</v>
      </c>
      <c r="C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999.81</v>
      </c>
      <c r="D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1019.2799999999999</v>
      </c>
      <c r="E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1017.36</v>
      </c>
      <c r="F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1132.1599999999999</v>
      </c>
      <c r="G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1131.6899999999998</v>
      </c>
      <c r="H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1051.27</v>
      </c>
      <c r="I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961.55000000000007</v>
      </c>
      <c r="J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1015.1999999999999</v>
      </c>
      <c r="K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946.8</v>
      </c>
      <c r="L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948.74999999999989</v>
      </c>
      <c r="M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948.84999999999991</v>
      </c>
      <c r="N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949.41</v>
      </c>
      <c r="O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950.88</v>
      </c>
      <c r="P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950.88</v>
      </c>
      <c r="Q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951.66</v>
      </c>
      <c r="R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950.93</v>
      </c>
      <c r="S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948.53</v>
      </c>
      <c r="T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952.32999999999993</v>
      </c>
      <c r="U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1115.53</v>
      </c>
      <c r="V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979.33</v>
      </c>
      <c r="W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979.89999999999986</v>
      </c>
      <c r="X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1341.87</v>
      </c>
      <c r="Y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972.78</v>
      </c>
    </row>
    <row r="43" spans="1:25" x14ac:dyDescent="0.2">
      <c r="A43" s="76">
        <f t="shared" si="0"/>
        <v>43249</v>
      </c>
      <c r="B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942.02999999999986</v>
      </c>
      <c r="C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995.61999999999989</v>
      </c>
      <c r="D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1014.85</v>
      </c>
      <c r="E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1012.48</v>
      </c>
      <c r="F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1112.1699999999998</v>
      </c>
      <c r="G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1129.58</v>
      </c>
      <c r="H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1048.6399999999999</v>
      </c>
      <c r="I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979</v>
      </c>
      <c r="J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972.8</v>
      </c>
      <c r="K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951.86999999999989</v>
      </c>
      <c r="L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979.18999999999994</v>
      </c>
      <c r="M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993.16</v>
      </c>
      <c r="N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976.38</v>
      </c>
      <c r="O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993.06999999999994</v>
      </c>
      <c r="P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975.62</v>
      </c>
      <c r="Q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983.93</v>
      </c>
      <c r="R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960.66</v>
      </c>
      <c r="S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956.46999999999991</v>
      </c>
      <c r="T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955.79</v>
      </c>
      <c r="U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1124.3599999999999</v>
      </c>
      <c r="V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977.2399999999999</v>
      </c>
      <c r="W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975.49999999999989</v>
      </c>
      <c r="X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1335.7599999999998</v>
      </c>
      <c r="Y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990.91</v>
      </c>
    </row>
    <row r="44" spans="1:25" x14ac:dyDescent="0.2">
      <c r="A44" s="76">
        <f t="shared" si="0"/>
        <v>43250</v>
      </c>
      <c r="B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938.68999999999994</v>
      </c>
      <c r="C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967.07999999999993</v>
      </c>
      <c r="D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1014.7900000000001</v>
      </c>
      <c r="E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1011.26</v>
      </c>
      <c r="F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1075.4099999999999</v>
      </c>
      <c r="G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1100.2399999999998</v>
      </c>
      <c r="H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1050.2599999999998</v>
      </c>
      <c r="I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946.20999999999992</v>
      </c>
      <c r="J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1017.54</v>
      </c>
      <c r="K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953.88999999999987</v>
      </c>
      <c r="L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956.9899999999999</v>
      </c>
      <c r="M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956.65</v>
      </c>
      <c r="N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956.24</v>
      </c>
      <c r="O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956.93999999999994</v>
      </c>
      <c r="P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956.36999999999989</v>
      </c>
      <c r="Q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957.20999999999992</v>
      </c>
      <c r="R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955.96999999999991</v>
      </c>
      <c r="S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956.36999999999989</v>
      </c>
      <c r="T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973.8</v>
      </c>
      <c r="U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1121.2199999999998</v>
      </c>
      <c r="V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980.73</v>
      </c>
      <c r="W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977.15</v>
      </c>
      <c r="X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1331.6899999999998</v>
      </c>
      <c r="Y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989.71</v>
      </c>
    </row>
    <row r="45" spans="1:25" x14ac:dyDescent="0.2">
      <c r="A45" s="76">
        <f t="shared" si="0"/>
        <v>43251</v>
      </c>
      <c r="B45" s="129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941.41</v>
      </c>
      <c r="C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967.53</v>
      </c>
      <c r="D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1015.5600000000001</v>
      </c>
      <c r="E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1014.9</v>
      </c>
      <c r="F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1080.2299999999998</v>
      </c>
      <c r="G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1106.8699999999999</v>
      </c>
      <c r="H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1051.5899999999999</v>
      </c>
      <c r="I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939.96999999999991</v>
      </c>
      <c r="J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1018.4599999999999</v>
      </c>
      <c r="K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942.88</v>
      </c>
      <c r="L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972.8599999999999</v>
      </c>
      <c r="M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972.66</v>
      </c>
      <c r="N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946.91</v>
      </c>
      <c r="O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953.48</v>
      </c>
      <c r="P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955.84999999999991</v>
      </c>
      <c r="Q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956.83999999999992</v>
      </c>
      <c r="R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957.43999999999994</v>
      </c>
      <c r="S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956.9</v>
      </c>
      <c r="T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974.17</v>
      </c>
      <c r="U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1121.8599999999999</v>
      </c>
      <c r="V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982.36999999999989</v>
      </c>
      <c r="W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978.87</v>
      </c>
      <c r="X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1200.9099999999999</v>
      </c>
      <c r="Y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1039.2099999999998</v>
      </c>
    </row>
    <row r="47" spans="1:25" x14ac:dyDescent="0.25">
      <c r="A47" s="83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6">
        <f t="shared" ref="A52:A80" si="1">A15</f>
        <v>43221</v>
      </c>
      <c r="B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1018.7199999999999</v>
      </c>
      <c r="C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956.71999999999991</v>
      </c>
      <c r="D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956.12</v>
      </c>
      <c r="E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955.56</v>
      </c>
      <c r="F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955.70999999999992</v>
      </c>
      <c r="G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955.18</v>
      </c>
      <c r="H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953.52</v>
      </c>
      <c r="I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1022.67</v>
      </c>
      <c r="J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966.38</v>
      </c>
      <c r="K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965.86999999999989</v>
      </c>
      <c r="L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965.55</v>
      </c>
      <c r="M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966.03</v>
      </c>
      <c r="N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964.68999999999994</v>
      </c>
      <c r="O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963.88</v>
      </c>
      <c r="P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967.50999999999988</v>
      </c>
      <c r="Q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966.24</v>
      </c>
      <c r="R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966.52</v>
      </c>
      <c r="S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965.6</v>
      </c>
      <c r="T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969.38999999999987</v>
      </c>
      <c r="U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991.63</v>
      </c>
      <c r="V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994.12</v>
      </c>
      <c r="W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975.07</v>
      </c>
      <c r="X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1118.8799999999999</v>
      </c>
      <c r="Y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1110.2699999999998</v>
      </c>
      <c r="AA52" s="77"/>
    </row>
    <row r="53" spans="1:27" x14ac:dyDescent="0.2">
      <c r="A53" s="76">
        <f t="shared" si="1"/>
        <v>43222</v>
      </c>
      <c r="B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1020.05</v>
      </c>
      <c r="C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955.55</v>
      </c>
      <c r="D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945.93</v>
      </c>
      <c r="E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955</v>
      </c>
      <c r="F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954.85</v>
      </c>
      <c r="G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953.35</v>
      </c>
      <c r="H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947.54</v>
      </c>
      <c r="I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1023.86</v>
      </c>
      <c r="J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966.18999999999994</v>
      </c>
      <c r="K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967.04</v>
      </c>
      <c r="L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966.64</v>
      </c>
      <c r="M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965.57</v>
      </c>
      <c r="N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965.4799999999999</v>
      </c>
      <c r="O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965.02</v>
      </c>
      <c r="P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970.04</v>
      </c>
      <c r="Q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969.09</v>
      </c>
      <c r="R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968.19999999999993</v>
      </c>
      <c r="S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966.97</v>
      </c>
      <c r="T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970.05</v>
      </c>
      <c r="U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993.9</v>
      </c>
      <c r="V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998.87</v>
      </c>
      <c r="W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976.71999999999991</v>
      </c>
      <c r="X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1125.1699999999998</v>
      </c>
      <c r="Y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1087.3599999999999</v>
      </c>
    </row>
    <row r="54" spans="1:27" x14ac:dyDescent="0.2">
      <c r="A54" s="76">
        <f t="shared" si="1"/>
        <v>43223</v>
      </c>
      <c r="B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1033.79</v>
      </c>
      <c r="C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945.67</v>
      </c>
      <c r="D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945.14</v>
      </c>
      <c r="E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945.18</v>
      </c>
      <c r="F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945.26</v>
      </c>
      <c r="G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953.54</v>
      </c>
      <c r="H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937.17</v>
      </c>
      <c r="I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1028.77</v>
      </c>
      <c r="J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945.08</v>
      </c>
      <c r="K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945.52</v>
      </c>
      <c r="L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945.41</v>
      </c>
      <c r="M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945.28</v>
      </c>
      <c r="N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944.43999999999994</v>
      </c>
      <c r="O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945.07</v>
      </c>
      <c r="P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950.07999999999993</v>
      </c>
      <c r="Q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950.84999999999991</v>
      </c>
      <c r="R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949.62999999999988</v>
      </c>
      <c r="S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949.55</v>
      </c>
      <c r="T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968.7399999999999</v>
      </c>
      <c r="U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979.94999999999993</v>
      </c>
      <c r="V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982.04</v>
      </c>
      <c r="W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977.69999999999993</v>
      </c>
      <c r="X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984.43</v>
      </c>
      <c r="Y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992.66</v>
      </c>
    </row>
    <row r="55" spans="1:27" x14ac:dyDescent="0.2">
      <c r="A55" s="76">
        <f t="shared" si="1"/>
        <v>43224</v>
      </c>
      <c r="B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940.87999999999988</v>
      </c>
      <c r="C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983.69999999999993</v>
      </c>
      <c r="D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1032.7399999999998</v>
      </c>
      <c r="E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1031.1499999999999</v>
      </c>
      <c r="F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1088.81</v>
      </c>
      <c r="G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1154.5599999999997</v>
      </c>
      <c r="H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1348.1399999999999</v>
      </c>
      <c r="I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1093.5899999999999</v>
      </c>
      <c r="J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1182.3499999999997</v>
      </c>
      <c r="K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1060.0999999999999</v>
      </c>
      <c r="L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944.17</v>
      </c>
      <c r="M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944.09999999999991</v>
      </c>
      <c r="N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943.57999999999993</v>
      </c>
      <c r="O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961.33</v>
      </c>
      <c r="P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964.16</v>
      </c>
      <c r="Q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1010.5699999999999</v>
      </c>
      <c r="R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1010.9399999999999</v>
      </c>
      <c r="S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1010.47</v>
      </c>
      <c r="T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1064.4199999999998</v>
      </c>
      <c r="U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1071.6099999999999</v>
      </c>
      <c r="V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969.61</v>
      </c>
      <c r="W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970.99</v>
      </c>
      <c r="X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1152.6799999999998</v>
      </c>
      <c r="Y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964.43</v>
      </c>
    </row>
    <row r="56" spans="1:27" x14ac:dyDescent="0.2">
      <c r="A56" s="76">
        <f t="shared" si="1"/>
        <v>43225</v>
      </c>
      <c r="B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937.57</v>
      </c>
      <c r="C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964.45999999999992</v>
      </c>
      <c r="D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1003.2299999999999</v>
      </c>
      <c r="E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1034.55</v>
      </c>
      <c r="F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1068.0099999999998</v>
      </c>
      <c r="G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1088.01</v>
      </c>
      <c r="H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1088.57</v>
      </c>
      <c r="I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947.20999999999992</v>
      </c>
      <c r="J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1132.6199999999999</v>
      </c>
      <c r="K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1120.32</v>
      </c>
      <c r="L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1062.2399999999998</v>
      </c>
      <c r="M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1119.7899999999997</v>
      </c>
      <c r="N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1119.6099999999999</v>
      </c>
      <c r="O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1118.53</v>
      </c>
      <c r="P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1116.9199999999998</v>
      </c>
      <c r="Q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1118.6199999999999</v>
      </c>
      <c r="R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1118.6299999999999</v>
      </c>
      <c r="S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1116.55</v>
      </c>
      <c r="T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1116.4299999999998</v>
      </c>
      <c r="U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1117.4899999999998</v>
      </c>
      <c r="V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964.65</v>
      </c>
      <c r="W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990.20999999999992</v>
      </c>
      <c r="X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1248.8299999999997</v>
      </c>
      <c r="Y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987.6099999999999</v>
      </c>
    </row>
    <row r="57" spans="1:27" x14ac:dyDescent="0.2">
      <c r="A57" s="76">
        <f t="shared" si="1"/>
        <v>43226</v>
      </c>
      <c r="B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936.87</v>
      </c>
      <c r="C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973.58</v>
      </c>
      <c r="D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1012.04</v>
      </c>
      <c r="E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1043.8399999999999</v>
      </c>
      <c r="F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1076.6399999999999</v>
      </c>
      <c r="G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1087.0299999999997</v>
      </c>
      <c r="H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1088.6799999999998</v>
      </c>
      <c r="I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947.29</v>
      </c>
      <c r="J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1125.08</v>
      </c>
      <c r="K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1119.5399999999997</v>
      </c>
      <c r="L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1061.6499999999999</v>
      </c>
      <c r="M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1119.2199999999998</v>
      </c>
      <c r="N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1119.4399999999998</v>
      </c>
      <c r="O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1183.77</v>
      </c>
      <c r="P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1183.9399999999998</v>
      </c>
      <c r="Q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1157.1799999999998</v>
      </c>
      <c r="R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1157.1599999999999</v>
      </c>
      <c r="S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1156.8399999999999</v>
      </c>
      <c r="T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1154.07</v>
      </c>
      <c r="U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1151.4999999999998</v>
      </c>
      <c r="V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964.78999999999985</v>
      </c>
      <c r="W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1062.3599999999999</v>
      </c>
      <c r="X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1368.2899999999997</v>
      </c>
      <c r="Y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968.2299999999999</v>
      </c>
    </row>
    <row r="58" spans="1:27" x14ac:dyDescent="0.2">
      <c r="A58" s="76">
        <f t="shared" si="1"/>
        <v>43227</v>
      </c>
      <c r="B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937.23</v>
      </c>
      <c r="C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982.33999999999992</v>
      </c>
      <c r="D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1029.56</v>
      </c>
      <c r="E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1018.05</v>
      </c>
      <c r="F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1087.2499999999998</v>
      </c>
      <c r="G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1089.2299999999998</v>
      </c>
      <c r="H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1093.7399999999998</v>
      </c>
      <c r="I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951.11999999999989</v>
      </c>
      <c r="J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1061.7299999999998</v>
      </c>
      <c r="K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963.65</v>
      </c>
      <c r="L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946.18999999999994</v>
      </c>
      <c r="M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946.61</v>
      </c>
      <c r="N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946.64</v>
      </c>
      <c r="O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964.19</v>
      </c>
      <c r="P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963.69999999999993</v>
      </c>
      <c r="Q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963.91</v>
      </c>
      <c r="R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963.24999999999989</v>
      </c>
      <c r="S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1007.8499999999999</v>
      </c>
      <c r="T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961.39</v>
      </c>
      <c r="U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1069.05</v>
      </c>
      <c r="V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970.42</v>
      </c>
      <c r="W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970.70999999999992</v>
      </c>
      <c r="X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1151.31</v>
      </c>
      <c r="Y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964.62999999999988</v>
      </c>
    </row>
    <row r="59" spans="1:27" x14ac:dyDescent="0.2">
      <c r="A59" s="76">
        <f t="shared" si="1"/>
        <v>43228</v>
      </c>
      <c r="B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934.9899999999999</v>
      </c>
      <c r="C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979.66</v>
      </c>
      <c r="D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1030.05</v>
      </c>
      <c r="E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1029.6699999999998</v>
      </c>
      <c r="F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1086.6799999999998</v>
      </c>
      <c r="G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1087.9999999999998</v>
      </c>
      <c r="H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1343.3999999999999</v>
      </c>
      <c r="I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1015.18</v>
      </c>
      <c r="J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1209.3499999999999</v>
      </c>
      <c r="K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1061.04</v>
      </c>
      <c r="L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963.19999999999993</v>
      </c>
      <c r="M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945.91</v>
      </c>
      <c r="N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1010.1199999999999</v>
      </c>
      <c r="O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1009.74</v>
      </c>
      <c r="P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1009.3599999999999</v>
      </c>
      <c r="Q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1008.7199999999999</v>
      </c>
      <c r="R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1007.79</v>
      </c>
      <c r="S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1005.9599999999999</v>
      </c>
      <c r="T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1005.28</v>
      </c>
      <c r="U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1061.4499999999998</v>
      </c>
      <c r="V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939.70999999999992</v>
      </c>
      <c r="W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965.81</v>
      </c>
      <c r="X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1249.1499999999999</v>
      </c>
      <c r="Y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945.24</v>
      </c>
    </row>
    <row r="60" spans="1:27" x14ac:dyDescent="0.2">
      <c r="A60" s="76">
        <f t="shared" si="1"/>
        <v>43229</v>
      </c>
      <c r="B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939.1</v>
      </c>
      <c r="C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985.74999999999989</v>
      </c>
      <c r="D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1035.2499999999998</v>
      </c>
      <c r="E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1067.5399999999997</v>
      </c>
      <c r="F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1091.05</v>
      </c>
      <c r="G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1092.3899999999999</v>
      </c>
      <c r="H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1101.2799999999997</v>
      </c>
      <c r="I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978.06</v>
      </c>
      <c r="J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1173.82</v>
      </c>
      <c r="K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1002.54</v>
      </c>
      <c r="L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1004.0699999999999</v>
      </c>
      <c r="M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1004.1999999999999</v>
      </c>
      <c r="N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1003.14</v>
      </c>
      <c r="O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1003.3499999999999</v>
      </c>
      <c r="P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1003.62</v>
      </c>
      <c r="Q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1003.28</v>
      </c>
      <c r="R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1001.9499999999999</v>
      </c>
      <c r="S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1001.3499999999999</v>
      </c>
      <c r="T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1002.26</v>
      </c>
      <c r="U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1056.9199999999998</v>
      </c>
      <c r="V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962.28</v>
      </c>
      <c r="W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961.83999999999992</v>
      </c>
      <c r="X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1362.57</v>
      </c>
      <c r="Y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935.18999999999994</v>
      </c>
    </row>
    <row r="61" spans="1:27" x14ac:dyDescent="0.2">
      <c r="A61" s="76">
        <f t="shared" si="1"/>
        <v>43230</v>
      </c>
      <c r="B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939.56</v>
      </c>
      <c r="C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984.45999999999992</v>
      </c>
      <c r="D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1002.67</v>
      </c>
      <c r="E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1033.1699999999998</v>
      </c>
      <c r="F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1033.5</v>
      </c>
      <c r="G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1035.2599999999998</v>
      </c>
      <c r="H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1053.4999999999998</v>
      </c>
      <c r="I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952.26</v>
      </c>
      <c r="J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1004.55</v>
      </c>
      <c r="K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960.68</v>
      </c>
      <c r="L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945.78999999999985</v>
      </c>
      <c r="M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945.41</v>
      </c>
      <c r="N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945.56999999999994</v>
      </c>
      <c r="O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945.55</v>
      </c>
      <c r="P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945.56999999999994</v>
      </c>
      <c r="Q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945.46999999999991</v>
      </c>
      <c r="R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944.25999999999988</v>
      </c>
      <c r="S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1007.3399999999999</v>
      </c>
      <c r="T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960.46999999999991</v>
      </c>
      <c r="U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1067.1299999999999</v>
      </c>
      <c r="V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954.31</v>
      </c>
      <c r="W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966.41</v>
      </c>
      <c r="X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1250.6099999999999</v>
      </c>
      <c r="Y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975.20999999999992</v>
      </c>
    </row>
    <row r="62" spans="1:27" x14ac:dyDescent="0.2">
      <c r="A62" s="76">
        <f t="shared" si="1"/>
        <v>43231</v>
      </c>
      <c r="B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939.44999999999993</v>
      </c>
      <c r="C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984.28</v>
      </c>
      <c r="D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999.9899999999999</v>
      </c>
      <c r="E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1017.56</v>
      </c>
      <c r="F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1065.5899999999999</v>
      </c>
      <c r="G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1090.9399999999998</v>
      </c>
      <c r="H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1087.5099999999998</v>
      </c>
      <c r="I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934.26999999999987</v>
      </c>
      <c r="J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1004.99</v>
      </c>
      <c r="K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958.7299999999999</v>
      </c>
      <c r="L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944.4899999999999</v>
      </c>
      <c r="M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942.83999999999992</v>
      </c>
      <c r="N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943.39</v>
      </c>
      <c r="O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944.24999999999989</v>
      </c>
      <c r="P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942.99999999999989</v>
      </c>
      <c r="Q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942.68</v>
      </c>
      <c r="R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943.70999999999992</v>
      </c>
      <c r="S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943.17</v>
      </c>
      <c r="T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943.56</v>
      </c>
      <c r="U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965.9799999999999</v>
      </c>
      <c r="V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951.11999999999989</v>
      </c>
      <c r="W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965.49999999999989</v>
      </c>
      <c r="X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1250.2499999999998</v>
      </c>
      <c r="Y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968.17</v>
      </c>
    </row>
    <row r="63" spans="1:27" x14ac:dyDescent="0.2">
      <c r="A63" s="76">
        <f t="shared" si="1"/>
        <v>43232</v>
      </c>
      <c r="B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941.24</v>
      </c>
      <c r="C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985.09</v>
      </c>
      <c r="D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1003.8699999999999</v>
      </c>
      <c r="E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1033.1099999999999</v>
      </c>
      <c r="F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1065.4199999999998</v>
      </c>
      <c r="G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1065.9399999999998</v>
      </c>
      <c r="H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1343.59</v>
      </c>
      <c r="I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982.27</v>
      </c>
      <c r="J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1178.1099999999999</v>
      </c>
      <c r="K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1057.7699999999998</v>
      </c>
      <c r="L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1007.15</v>
      </c>
      <c r="M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1007.1</v>
      </c>
      <c r="N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1007.74</v>
      </c>
      <c r="O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1059.4799999999998</v>
      </c>
      <c r="P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1058.9999999999998</v>
      </c>
      <c r="Q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1059.29</v>
      </c>
      <c r="R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1118.5799999999997</v>
      </c>
      <c r="S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1060.9999999999998</v>
      </c>
      <c r="T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1008.55</v>
      </c>
      <c r="U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989.45999999999992</v>
      </c>
      <c r="V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966.01999999999987</v>
      </c>
      <c r="W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964.77999999999986</v>
      </c>
      <c r="X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1373.83</v>
      </c>
      <c r="Y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956.86</v>
      </c>
    </row>
    <row r="64" spans="1:27" x14ac:dyDescent="0.2">
      <c r="A64" s="76">
        <f t="shared" si="1"/>
        <v>43233</v>
      </c>
      <c r="B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943.17</v>
      </c>
      <c r="C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982.71999999999991</v>
      </c>
      <c r="D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1001.68</v>
      </c>
      <c r="E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1034.52</v>
      </c>
      <c r="F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1066.83</v>
      </c>
      <c r="G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1066.8899999999999</v>
      </c>
      <c r="H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1348.1699999999998</v>
      </c>
      <c r="I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985.27</v>
      </c>
      <c r="J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1179.2499999999998</v>
      </c>
      <c r="K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1118.7199999999998</v>
      </c>
      <c r="L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1039.1599999999999</v>
      </c>
      <c r="M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1039.0899999999999</v>
      </c>
      <c r="N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1060.3699999999999</v>
      </c>
      <c r="O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1118.02</v>
      </c>
      <c r="P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1118.1199999999999</v>
      </c>
      <c r="Q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1119.2699999999998</v>
      </c>
      <c r="R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1185.6699999999998</v>
      </c>
      <c r="S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1120.6799999999998</v>
      </c>
      <c r="T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1061.4399999999998</v>
      </c>
      <c r="U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1064.75</v>
      </c>
      <c r="V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968.20999999999992</v>
      </c>
      <c r="W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985.66</v>
      </c>
      <c r="X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1374.86</v>
      </c>
      <c r="Y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982.9899999999999</v>
      </c>
    </row>
    <row r="65" spans="1:25" x14ac:dyDescent="0.2">
      <c r="A65" s="76">
        <f t="shared" si="1"/>
        <v>43234</v>
      </c>
      <c r="B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944.32999999999993</v>
      </c>
      <c r="C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957.95999999999992</v>
      </c>
      <c r="D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1005.4699999999999</v>
      </c>
      <c r="E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1036.1899999999998</v>
      </c>
      <c r="F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1069.79</v>
      </c>
      <c r="G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1091.6299999999999</v>
      </c>
      <c r="H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1093.06</v>
      </c>
      <c r="I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932.67</v>
      </c>
      <c r="J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1059.6999999999998</v>
      </c>
      <c r="K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946.20999999999992</v>
      </c>
      <c r="L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985.82</v>
      </c>
      <c r="M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981.24</v>
      </c>
      <c r="N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934.81</v>
      </c>
      <c r="O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927.39</v>
      </c>
      <c r="P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943.75999999999988</v>
      </c>
      <c r="Q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944.4899999999999</v>
      </c>
      <c r="R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948.12</v>
      </c>
      <c r="S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967</v>
      </c>
      <c r="T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950.09</v>
      </c>
      <c r="U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979.36</v>
      </c>
      <c r="V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987.05</v>
      </c>
      <c r="W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983.83</v>
      </c>
      <c r="X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1262.9199999999998</v>
      </c>
      <c r="Y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953.7299999999999</v>
      </c>
    </row>
    <row r="66" spans="1:25" x14ac:dyDescent="0.2">
      <c r="A66" s="76">
        <f t="shared" si="1"/>
        <v>43235</v>
      </c>
      <c r="B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939.32999999999993</v>
      </c>
      <c r="C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952.92</v>
      </c>
      <c r="D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1000.6899999999999</v>
      </c>
      <c r="E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1031.52</v>
      </c>
      <c r="F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1065.7299999999998</v>
      </c>
      <c r="G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1090.7699999999998</v>
      </c>
      <c r="H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1094.5499999999997</v>
      </c>
      <c r="I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928.67</v>
      </c>
      <c r="J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1058.57</v>
      </c>
      <c r="K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943.52</v>
      </c>
      <c r="L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974.04</v>
      </c>
      <c r="M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974.9</v>
      </c>
      <c r="N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933.55000000000007</v>
      </c>
      <c r="O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926.31</v>
      </c>
      <c r="P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942.25999999999988</v>
      </c>
      <c r="Q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943.43999999999994</v>
      </c>
      <c r="R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946.86999999999989</v>
      </c>
      <c r="S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965.4799999999999</v>
      </c>
      <c r="T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948.72</v>
      </c>
      <c r="U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977.16</v>
      </c>
      <c r="V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984.74</v>
      </c>
      <c r="W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981.4799999999999</v>
      </c>
      <c r="X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1258.3799999999999</v>
      </c>
      <c r="Y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967.17</v>
      </c>
    </row>
    <row r="67" spans="1:25" x14ac:dyDescent="0.2">
      <c r="A67" s="76">
        <f t="shared" si="1"/>
        <v>43236</v>
      </c>
      <c r="B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941.83</v>
      </c>
      <c r="C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955.92</v>
      </c>
      <c r="D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1000.56</v>
      </c>
      <c r="E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979.68</v>
      </c>
      <c r="F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1031.9099999999999</v>
      </c>
      <c r="G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1034.3399999999999</v>
      </c>
      <c r="H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984.70999999999992</v>
      </c>
      <c r="I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986.06999999999994</v>
      </c>
      <c r="J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1009.24</v>
      </c>
      <c r="K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928.18</v>
      </c>
      <c r="L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978.04</v>
      </c>
      <c r="M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984.4</v>
      </c>
      <c r="N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936.44999999999993</v>
      </c>
      <c r="O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936.56999999999994</v>
      </c>
      <c r="P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936.58999999999992</v>
      </c>
      <c r="Q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936.69999999999993</v>
      </c>
      <c r="R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936.56</v>
      </c>
      <c r="S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936.39</v>
      </c>
      <c r="T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935.44999999999993</v>
      </c>
      <c r="U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942.63</v>
      </c>
      <c r="V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947.25</v>
      </c>
      <c r="W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982.25999999999988</v>
      </c>
      <c r="X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1201.53</v>
      </c>
      <c r="Y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1024.8599999999999</v>
      </c>
    </row>
    <row r="68" spans="1:25" x14ac:dyDescent="0.2">
      <c r="A68" s="76">
        <f t="shared" si="1"/>
        <v>43237</v>
      </c>
      <c r="B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929.51999999999987</v>
      </c>
      <c r="C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936.54</v>
      </c>
      <c r="D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940.24999999999989</v>
      </c>
      <c r="E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938.03</v>
      </c>
      <c r="F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941.4899999999999</v>
      </c>
      <c r="G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953.55</v>
      </c>
      <c r="H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982.71999999999991</v>
      </c>
      <c r="I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1052.55</v>
      </c>
      <c r="J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964.12</v>
      </c>
      <c r="K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947.16</v>
      </c>
      <c r="L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940.67</v>
      </c>
      <c r="M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937.75</v>
      </c>
      <c r="N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945.77999999999986</v>
      </c>
      <c r="O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946.69999999999993</v>
      </c>
      <c r="P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945.7399999999999</v>
      </c>
      <c r="Q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948.59</v>
      </c>
      <c r="R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953.9799999999999</v>
      </c>
      <c r="S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951.86</v>
      </c>
      <c r="T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948.83999999999992</v>
      </c>
      <c r="U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979.98</v>
      </c>
      <c r="V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987.96</v>
      </c>
      <c r="W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985.97</v>
      </c>
      <c r="X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1078.4699999999998</v>
      </c>
      <c r="Y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994.93999999999994</v>
      </c>
    </row>
    <row r="69" spans="1:25" x14ac:dyDescent="0.2">
      <c r="A69" s="76">
        <f t="shared" si="1"/>
        <v>43238</v>
      </c>
      <c r="B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927.28</v>
      </c>
      <c r="C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957.48</v>
      </c>
      <c r="D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983.18</v>
      </c>
      <c r="E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952.3599999999999</v>
      </c>
      <c r="F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1018.6999999999999</v>
      </c>
      <c r="G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1033.2599999999998</v>
      </c>
      <c r="H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984.9</v>
      </c>
      <c r="I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984.03</v>
      </c>
      <c r="J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1009.25</v>
      </c>
      <c r="K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945.45999999999992</v>
      </c>
      <c r="L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945.28</v>
      </c>
      <c r="M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945.08</v>
      </c>
      <c r="N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944.66</v>
      </c>
      <c r="O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944.53</v>
      </c>
      <c r="P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944.63</v>
      </c>
      <c r="Q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945.77999999999986</v>
      </c>
      <c r="R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949.59999999999991</v>
      </c>
      <c r="S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1015.1899999999999</v>
      </c>
      <c r="T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1013.9499999999999</v>
      </c>
      <c r="U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1071.1799999999998</v>
      </c>
      <c r="V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972.65</v>
      </c>
      <c r="W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975.96999999999991</v>
      </c>
      <c r="X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1160.32</v>
      </c>
      <c r="Y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995.35</v>
      </c>
    </row>
    <row r="70" spans="1:25" x14ac:dyDescent="0.2">
      <c r="A70" s="76">
        <f t="shared" si="1"/>
        <v>43239</v>
      </c>
      <c r="B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944.93</v>
      </c>
      <c r="C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990.43</v>
      </c>
      <c r="D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1039.9799999999998</v>
      </c>
      <c r="E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1038.25</v>
      </c>
      <c r="F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1096.1499999999999</v>
      </c>
      <c r="G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1094.01</v>
      </c>
      <c r="H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1096.3899999999999</v>
      </c>
      <c r="I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986.43999999999994</v>
      </c>
      <c r="J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1062.8899999999999</v>
      </c>
      <c r="K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1063.1799999999998</v>
      </c>
      <c r="L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1062.4099999999999</v>
      </c>
      <c r="M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1062.5199999999998</v>
      </c>
      <c r="N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1062.27</v>
      </c>
      <c r="O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1062.1399999999999</v>
      </c>
      <c r="P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1063.47</v>
      </c>
      <c r="Q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1067.04</v>
      </c>
      <c r="R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1124.79</v>
      </c>
      <c r="S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1122.5599999999997</v>
      </c>
      <c r="T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1124.1699999999998</v>
      </c>
      <c r="U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1325.4399999999998</v>
      </c>
      <c r="V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971.31999999999994</v>
      </c>
      <c r="W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973.64</v>
      </c>
      <c r="X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1379.6299999999997</v>
      </c>
      <c r="Y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940.95999999999992</v>
      </c>
    </row>
    <row r="71" spans="1:25" x14ac:dyDescent="0.2">
      <c r="A71" s="76">
        <f t="shared" si="1"/>
        <v>43240</v>
      </c>
      <c r="B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950.61</v>
      </c>
      <c r="C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987.27</v>
      </c>
      <c r="D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1037.0999999999999</v>
      </c>
      <c r="E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1036.4099999999999</v>
      </c>
      <c r="F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1090.3599999999999</v>
      </c>
      <c r="G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1088.1499999999999</v>
      </c>
      <c r="H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1289.05</v>
      </c>
      <c r="I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1038.1499999999999</v>
      </c>
      <c r="J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1252.82</v>
      </c>
      <c r="K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1120.4199999999998</v>
      </c>
      <c r="L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1063.2499999999998</v>
      </c>
      <c r="M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1063.1599999999999</v>
      </c>
      <c r="N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1084.8599999999999</v>
      </c>
      <c r="O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1120.4499999999998</v>
      </c>
      <c r="P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1122.1399999999999</v>
      </c>
      <c r="Q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1164.1599999999999</v>
      </c>
      <c r="R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1162.6699999999998</v>
      </c>
      <c r="S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1125.3399999999999</v>
      </c>
      <c r="T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1125.7899999999997</v>
      </c>
      <c r="U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1322.4599999999998</v>
      </c>
      <c r="V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968.26</v>
      </c>
      <c r="W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992.19999999999993</v>
      </c>
      <c r="X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1325.9999999999998</v>
      </c>
      <c r="Y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956.31</v>
      </c>
    </row>
    <row r="72" spans="1:25" x14ac:dyDescent="0.2">
      <c r="A72" s="76">
        <f t="shared" si="1"/>
        <v>43241</v>
      </c>
      <c r="B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929.99999999999989</v>
      </c>
      <c r="C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952.34999999999991</v>
      </c>
      <c r="D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981.4799999999999</v>
      </c>
      <c r="E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999.56</v>
      </c>
      <c r="F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1088.5999999999999</v>
      </c>
      <c r="G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1091.0899999999999</v>
      </c>
      <c r="H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1036.1199999999999</v>
      </c>
      <c r="I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959.48</v>
      </c>
      <c r="J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1060.6799999999998</v>
      </c>
      <c r="K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946.62</v>
      </c>
      <c r="L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946.34999999999991</v>
      </c>
      <c r="M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945.31999999999994</v>
      </c>
      <c r="N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943.12</v>
      </c>
      <c r="O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943.31</v>
      </c>
      <c r="P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943.66</v>
      </c>
      <c r="Q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943.44999999999993</v>
      </c>
      <c r="R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958.38</v>
      </c>
      <c r="S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1005.57</v>
      </c>
      <c r="T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1004.7099999999999</v>
      </c>
      <c r="U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1142.56</v>
      </c>
      <c r="V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962.28</v>
      </c>
      <c r="W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962.57999999999993</v>
      </c>
      <c r="X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1233.6699999999998</v>
      </c>
      <c r="Y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913.45999999999992</v>
      </c>
    </row>
    <row r="73" spans="1:25" x14ac:dyDescent="0.2">
      <c r="A73" s="76">
        <f t="shared" si="1"/>
        <v>43242</v>
      </c>
      <c r="B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930.79000000000008</v>
      </c>
      <c r="C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946.53</v>
      </c>
      <c r="D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974.25999999999988</v>
      </c>
      <c r="E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1017.9399999999999</v>
      </c>
      <c r="F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1071.05</v>
      </c>
      <c r="G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1027.5999999999999</v>
      </c>
      <c r="H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1046.02</v>
      </c>
      <c r="I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976.11999999999989</v>
      </c>
      <c r="J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1003.39</v>
      </c>
      <c r="K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960.3</v>
      </c>
      <c r="L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942.66</v>
      </c>
      <c r="M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941.93999999999994</v>
      </c>
      <c r="N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940.92</v>
      </c>
      <c r="O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940.91</v>
      </c>
      <c r="P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941.07</v>
      </c>
      <c r="Q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941.83</v>
      </c>
      <c r="R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941.33999999999992</v>
      </c>
      <c r="S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940.34</v>
      </c>
      <c r="T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957.19999999999993</v>
      </c>
      <c r="U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1133.8899999999999</v>
      </c>
      <c r="V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954.89</v>
      </c>
      <c r="W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961.61</v>
      </c>
      <c r="X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1236.9499999999998</v>
      </c>
      <c r="Y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943.35</v>
      </c>
    </row>
    <row r="74" spans="1:25" x14ac:dyDescent="0.2">
      <c r="A74" s="76">
        <f t="shared" si="1"/>
        <v>43243</v>
      </c>
      <c r="B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925.71999999999991</v>
      </c>
      <c r="C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950.31</v>
      </c>
      <c r="D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1028.1499999999999</v>
      </c>
      <c r="E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1062.0899999999999</v>
      </c>
      <c r="F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1187.5299999999997</v>
      </c>
      <c r="G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1145.1599999999999</v>
      </c>
      <c r="H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1042.58</v>
      </c>
      <c r="I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976.02</v>
      </c>
      <c r="J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1002.7899999999998</v>
      </c>
      <c r="K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966.65</v>
      </c>
      <c r="L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949.46999999999991</v>
      </c>
      <c r="M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948.44999999999993</v>
      </c>
      <c r="N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948.2399999999999</v>
      </c>
      <c r="O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949.17</v>
      </c>
      <c r="P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948.93999999999994</v>
      </c>
      <c r="Q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950.21999999999991</v>
      </c>
      <c r="R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948.3599999999999</v>
      </c>
      <c r="S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947.07</v>
      </c>
      <c r="T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947.59999999999991</v>
      </c>
      <c r="U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987.89</v>
      </c>
      <c r="V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982.06</v>
      </c>
      <c r="W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991.38</v>
      </c>
      <c r="X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1254.9199999999998</v>
      </c>
      <c r="Y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969.09</v>
      </c>
    </row>
    <row r="75" spans="1:25" x14ac:dyDescent="0.2">
      <c r="A75" s="76">
        <f t="shared" si="1"/>
        <v>43244</v>
      </c>
      <c r="B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933.64</v>
      </c>
      <c r="C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959.03</v>
      </c>
      <c r="D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1027.6699999999998</v>
      </c>
      <c r="E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1058.73</v>
      </c>
      <c r="F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1080.6699999999998</v>
      </c>
      <c r="G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1083.0899999999999</v>
      </c>
      <c r="H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1046.9599999999998</v>
      </c>
      <c r="I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926.25</v>
      </c>
      <c r="J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1005.88</v>
      </c>
      <c r="K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950.91</v>
      </c>
      <c r="L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951.18</v>
      </c>
      <c r="M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950.51999999999987</v>
      </c>
      <c r="N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967.18</v>
      </c>
      <c r="O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949.68</v>
      </c>
      <c r="P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949.7399999999999</v>
      </c>
      <c r="Q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950.06999999999994</v>
      </c>
      <c r="R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945.55</v>
      </c>
      <c r="S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960.32999999999993</v>
      </c>
      <c r="T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959.54</v>
      </c>
      <c r="U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1103.2899999999997</v>
      </c>
      <c r="V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962.17</v>
      </c>
      <c r="W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976.01</v>
      </c>
      <c r="X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1242.8499999999999</v>
      </c>
      <c r="Y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960.55</v>
      </c>
    </row>
    <row r="76" spans="1:25" x14ac:dyDescent="0.2">
      <c r="A76" s="76">
        <f t="shared" si="1"/>
        <v>43245</v>
      </c>
      <c r="B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933.78</v>
      </c>
      <c r="C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958.06000000000006</v>
      </c>
      <c r="D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1026.81</v>
      </c>
      <c r="E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1060.26</v>
      </c>
      <c r="F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1083.7699999999998</v>
      </c>
      <c r="G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1085.4999999999998</v>
      </c>
      <c r="H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1051.0199999999998</v>
      </c>
      <c r="I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930.21999999999991</v>
      </c>
      <c r="J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1009.6</v>
      </c>
      <c r="K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948.68</v>
      </c>
      <c r="L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931.9799999999999</v>
      </c>
      <c r="M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931.3599999999999</v>
      </c>
      <c r="N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947.49</v>
      </c>
      <c r="O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947.83</v>
      </c>
      <c r="P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947.83</v>
      </c>
      <c r="Q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948.14</v>
      </c>
      <c r="R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947.05</v>
      </c>
      <c r="S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963.2299999999999</v>
      </c>
      <c r="T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959.6</v>
      </c>
      <c r="U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1103.2299999999998</v>
      </c>
      <c r="V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942.53</v>
      </c>
      <c r="W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963.61</v>
      </c>
      <c r="X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1245.0899999999999</v>
      </c>
      <c r="Y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981.63999999999987</v>
      </c>
    </row>
    <row r="77" spans="1:25" x14ac:dyDescent="0.2">
      <c r="A77" s="76">
        <f t="shared" si="1"/>
        <v>43246</v>
      </c>
      <c r="B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936.94999999999993</v>
      </c>
      <c r="C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981.97</v>
      </c>
      <c r="D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1031.8499999999999</v>
      </c>
      <c r="E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1065.82</v>
      </c>
      <c r="F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1109.8899999999999</v>
      </c>
      <c r="G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1110.97</v>
      </c>
      <c r="H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1086.08</v>
      </c>
      <c r="I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927.56</v>
      </c>
      <c r="J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1111.8499999999999</v>
      </c>
      <c r="K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958.94999999999993</v>
      </c>
      <c r="L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959</v>
      </c>
      <c r="M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958.94999999999993</v>
      </c>
      <c r="N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1005.58</v>
      </c>
      <c r="O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1005.5299999999999</v>
      </c>
      <c r="P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1005.17</v>
      </c>
      <c r="Q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1005.04</v>
      </c>
      <c r="R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1004.87</v>
      </c>
      <c r="S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958.26</v>
      </c>
      <c r="T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957.93999999999994</v>
      </c>
      <c r="U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1100.82</v>
      </c>
      <c r="V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943.6099999999999</v>
      </c>
      <c r="W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967.68</v>
      </c>
      <c r="X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1357.6799999999998</v>
      </c>
      <c r="Y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965.03</v>
      </c>
    </row>
    <row r="78" spans="1:25" x14ac:dyDescent="0.2">
      <c r="A78" s="76">
        <f t="shared" si="1"/>
        <v>43247</v>
      </c>
      <c r="B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944.69999999999993</v>
      </c>
      <c r="C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988.25</v>
      </c>
      <c r="D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1037.1799999999998</v>
      </c>
      <c r="E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1070.9099999999999</v>
      </c>
      <c r="F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1115.9499999999998</v>
      </c>
      <c r="G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1154.7299999999998</v>
      </c>
      <c r="H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1346.6999999999998</v>
      </c>
      <c r="I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1089.3599999999999</v>
      </c>
      <c r="J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1245.55</v>
      </c>
      <c r="K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1056.8699999999999</v>
      </c>
      <c r="L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1007.42</v>
      </c>
      <c r="M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1007.5199999999999</v>
      </c>
      <c r="N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1037.6199999999999</v>
      </c>
      <c r="O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1037.7099999999998</v>
      </c>
      <c r="P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1058.6599999999999</v>
      </c>
      <c r="Q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1058.58</v>
      </c>
      <c r="R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1007.41</v>
      </c>
      <c r="S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1006.33</v>
      </c>
      <c r="T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1005.9</v>
      </c>
      <c r="U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1139.0999999999999</v>
      </c>
      <c r="V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968.28</v>
      </c>
      <c r="W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979.42</v>
      </c>
      <c r="X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1371.99</v>
      </c>
      <c r="Y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960.09</v>
      </c>
    </row>
    <row r="79" spans="1:25" x14ac:dyDescent="0.2">
      <c r="A79" s="76">
        <f t="shared" si="1"/>
        <v>43248</v>
      </c>
      <c r="B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931.6</v>
      </c>
      <c r="C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984.55</v>
      </c>
      <c r="D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1003.7099999999999</v>
      </c>
      <c r="E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1001.8199999999999</v>
      </c>
      <c r="F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1114.7799999999997</v>
      </c>
      <c r="G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1114.3199999999997</v>
      </c>
      <c r="H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1035.1799999999998</v>
      </c>
      <c r="I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946.89</v>
      </c>
      <c r="J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999.68999999999994</v>
      </c>
      <c r="K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932.38</v>
      </c>
      <c r="L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934.31</v>
      </c>
      <c r="M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934.4</v>
      </c>
      <c r="N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934.94999999999993</v>
      </c>
      <c r="O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936.4</v>
      </c>
      <c r="P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936.4</v>
      </c>
      <c r="Q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937.16</v>
      </c>
      <c r="R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936.44999999999993</v>
      </c>
      <c r="S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934.07999999999993</v>
      </c>
      <c r="T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937.81999999999994</v>
      </c>
      <c r="U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1098.4199999999998</v>
      </c>
      <c r="V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964.4</v>
      </c>
      <c r="W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964.94999999999993</v>
      </c>
      <c r="X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1321.1499999999999</v>
      </c>
      <c r="Y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957.94999999999993</v>
      </c>
    </row>
    <row r="80" spans="1:25" x14ac:dyDescent="0.2">
      <c r="A80" s="76">
        <f t="shared" si="1"/>
        <v>43249</v>
      </c>
      <c r="B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927.68999999999994</v>
      </c>
      <c r="C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980.42</v>
      </c>
      <c r="D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999.34</v>
      </c>
      <c r="E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997.01</v>
      </c>
      <c r="F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1095.1099999999999</v>
      </c>
      <c r="G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1112.2499999999998</v>
      </c>
      <c r="H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1032.5999999999999</v>
      </c>
      <c r="I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964.07</v>
      </c>
      <c r="J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957.95999999999992</v>
      </c>
      <c r="K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937.36999999999989</v>
      </c>
      <c r="L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964.25</v>
      </c>
      <c r="M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978</v>
      </c>
      <c r="N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961.49</v>
      </c>
      <c r="O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977.92</v>
      </c>
      <c r="P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960.7399999999999</v>
      </c>
      <c r="Q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968.92</v>
      </c>
      <c r="R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946.02</v>
      </c>
      <c r="S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941.89</v>
      </c>
      <c r="T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941.23</v>
      </c>
      <c r="U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1107.1099999999999</v>
      </c>
      <c r="V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962.33999999999992</v>
      </c>
      <c r="W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960.61999999999989</v>
      </c>
      <c r="X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1315.1299999999999</v>
      </c>
      <c r="Y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975.78</v>
      </c>
    </row>
    <row r="81" spans="1:27" x14ac:dyDescent="0.2">
      <c r="A81" s="76">
        <f t="shared" ref="A81:A82" si="2">A44</f>
        <v>43250</v>
      </c>
      <c r="B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924.4</v>
      </c>
      <c r="C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952.33999999999992</v>
      </c>
      <c r="D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999.28</v>
      </c>
      <c r="E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995.81</v>
      </c>
      <c r="F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1058.9399999999998</v>
      </c>
      <c r="G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1083.3699999999999</v>
      </c>
      <c r="H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1034.1899999999998</v>
      </c>
      <c r="I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931.8</v>
      </c>
      <c r="J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1001.9899999999999</v>
      </c>
      <c r="K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939.3599999999999</v>
      </c>
      <c r="L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942.41</v>
      </c>
      <c r="M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942.07999999999993</v>
      </c>
      <c r="N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941.67</v>
      </c>
      <c r="O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942.36</v>
      </c>
      <c r="P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941.78999999999985</v>
      </c>
      <c r="Q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942.63</v>
      </c>
      <c r="R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941.4</v>
      </c>
      <c r="S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941.78999999999985</v>
      </c>
      <c r="T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958.94999999999993</v>
      </c>
      <c r="U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1104.0199999999998</v>
      </c>
      <c r="V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965.77</v>
      </c>
      <c r="W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962.25</v>
      </c>
      <c r="X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1311.12</v>
      </c>
      <c r="Y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974.61</v>
      </c>
    </row>
    <row r="82" spans="1:27" x14ac:dyDescent="0.2">
      <c r="A82" s="76">
        <f t="shared" si="2"/>
        <v>43251</v>
      </c>
      <c r="B82" s="129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927.06999999999994</v>
      </c>
      <c r="C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952.78</v>
      </c>
      <c r="D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1000.0400000000001</v>
      </c>
      <c r="E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999.39</v>
      </c>
      <c r="F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1063.6799999999998</v>
      </c>
      <c r="G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1089.8999999999999</v>
      </c>
      <c r="H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1035.5</v>
      </c>
      <c r="I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925.66</v>
      </c>
      <c r="J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1002.9</v>
      </c>
      <c r="K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928.52</v>
      </c>
      <c r="L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958.01999999999987</v>
      </c>
      <c r="M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957.82999999999993</v>
      </c>
      <c r="N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932.49</v>
      </c>
      <c r="O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938.94999999999993</v>
      </c>
      <c r="P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941.29</v>
      </c>
      <c r="Q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942.25999999999988</v>
      </c>
      <c r="R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942.84999999999991</v>
      </c>
      <c r="S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942.32</v>
      </c>
      <c r="T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959.31000000000006</v>
      </c>
      <c r="U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1104.6499999999999</v>
      </c>
      <c r="V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967.38999999999987</v>
      </c>
      <c r="W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963.93999999999994</v>
      </c>
      <c r="X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1182.4299999999998</v>
      </c>
      <c r="Y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1023.3199999999999</v>
      </c>
    </row>
    <row r="83" spans="1:27" x14ac:dyDescent="0.2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7" x14ac:dyDescent="0.25">
      <c r="A84" s="83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6">
        <f t="shared" ref="A89:A117" si="3">A52</f>
        <v>43221</v>
      </c>
      <c r="B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961.3599999999999</v>
      </c>
      <c r="C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903.01</v>
      </c>
      <c r="D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902.43999999999994</v>
      </c>
      <c r="E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901.91</v>
      </c>
      <c r="F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902.05</v>
      </c>
      <c r="G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901.56</v>
      </c>
      <c r="H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900</v>
      </c>
      <c r="I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965.07999999999993</v>
      </c>
      <c r="J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912.1</v>
      </c>
      <c r="K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911.61999999999989</v>
      </c>
      <c r="L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911.31999999999994</v>
      </c>
      <c r="M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911.77</v>
      </c>
      <c r="N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910.51</v>
      </c>
      <c r="O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909.75</v>
      </c>
      <c r="P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913.16</v>
      </c>
      <c r="Q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911.95999999999992</v>
      </c>
      <c r="R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912.23</v>
      </c>
      <c r="S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911.36</v>
      </c>
      <c r="T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914.93</v>
      </c>
      <c r="U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935.87</v>
      </c>
      <c r="V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938.20999999999992</v>
      </c>
      <c r="W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920.28</v>
      </c>
      <c r="X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1055.6299999999999</v>
      </c>
      <c r="Y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1047.53</v>
      </c>
      <c r="AA89" s="77"/>
    </row>
    <row r="90" spans="1:27" x14ac:dyDescent="0.2">
      <c r="A90" s="76">
        <f t="shared" si="3"/>
        <v>43222</v>
      </c>
      <c r="B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962.61</v>
      </c>
      <c r="C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901.9</v>
      </c>
      <c r="D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892.84999999999991</v>
      </c>
      <c r="E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901.38</v>
      </c>
      <c r="F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901.24</v>
      </c>
      <c r="G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899.84</v>
      </c>
      <c r="H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894.37</v>
      </c>
      <c r="I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966.19999999999993</v>
      </c>
      <c r="J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911.92</v>
      </c>
      <c r="K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912.71999999999991</v>
      </c>
      <c r="L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912.34</v>
      </c>
      <c r="M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911.34</v>
      </c>
      <c r="N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911.25</v>
      </c>
      <c r="O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910.81999999999994</v>
      </c>
      <c r="P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915.54</v>
      </c>
      <c r="Q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914.65</v>
      </c>
      <c r="R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913.81000000000006</v>
      </c>
      <c r="S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912.65</v>
      </c>
      <c r="T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915.55</v>
      </c>
      <c r="U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937.99999999999989</v>
      </c>
      <c r="V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942.67</v>
      </c>
      <c r="W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921.82999999999993</v>
      </c>
      <c r="X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1061.55</v>
      </c>
      <c r="Y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1025.9699999999998</v>
      </c>
    </row>
    <row r="91" spans="1:27" x14ac:dyDescent="0.2">
      <c r="A91" s="76">
        <f t="shared" si="3"/>
        <v>43223</v>
      </c>
      <c r="B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975.54</v>
      </c>
      <c r="C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892.6</v>
      </c>
      <c r="D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892.1099999999999</v>
      </c>
      <c r="E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892.13999999999987</v>
      </c>
      <c r="F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892.21999999999991</v>
      </c>
      <c r="G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900.01</v>
      </c>
      <c r="H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884.6099999999999</v>
      </c>
      <c r="I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970.81999999999994</v>
      </c>
      <c r="J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892.05</v>
      </c>
      <c r="K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892.47</v>
      </c>
      <c r="L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892.36</v>
      </c>
      <c r="M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892.2299999999999</v>
      </c>
      <c r="N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891.45</v>
      </c>
      <c r="O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892.04</v>
      </c>
      <c r="P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896.75999999999988</v>
      </c>
      <c r="Q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897.4799999999999</v>
      </c>
      <c r="R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896.32999999999993</v>
      </c>
      <c r="S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896.26</v>
      </c>
      <c r="T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914.31999999999994</v>
      </c>
      <c r="U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924.86999999999989</v>
      </c>
      <c r="V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926.82999999999993</v>
      </c>
      <c r="W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922.75</v>
      </c>
      <c r="X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929.08</v>
      </c>
      <c r="Y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936.82999999999993</v>
      </c>
    </row>
    <row r="92" spans="1:27" x14ac:dyDescent="0.2">
      <c r="A92" s="76">
        <f t="shared" si="3"/>
        <v>43224</v>
      </c>
      <c r="B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888.08999999999992</v>
      </c>
      <c r="C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928.4</v>
      </c>
      <c r="D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974.56</v>
      </c>
      <c r="E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973.06000000000006</v>
      </c>
      <c r="F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1027.33</v>
      </c>
      <c r="G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1089.2099999999998</v>
      </c>
      <c r="H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1271.4099999999999</v>
      </c>
      <c r="I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1031.83</v>
      </c>
      <c r="J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1115.3599999999999</v>
      </c>
      <c r="K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1000.3100000000001</v>
      </c>
      <c r="L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891.19999999999993</v>
      </c>
      <c r="M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891.12999999999988</v>
      </c>
      <c r="N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890.64</v>
      </c>
      <c r="O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907.35</v>
      </c>
      <c r="P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910.00999999999988</v>
      </c>
      <c r="Q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953.68999999999994</v>
      </c>
      <c r="R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954.04</v>
      </c>
      <c r="S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953.6</v>
      </c>
      <c r="T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1004.37</v>
      </c>
      <c r="U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1011.14</v>
      </c>
      <c r="V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915.13</v>
      </c>
      <c r="W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916.43999999999994</v>
      </c>
      <c r="X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1087.4399999999998</v>
      </c>
      <c r="Y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910.27</v>
      </c>
    </row>
    <row r="93" spans="1:27" x14ac:dyDescent="0.2">
      <c r="A93" s="76">
        <f t="shared" si="3"/>
        <v>43225</v>
      </c>
      <c r="B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884.98</v>
      </c>
      <c r="C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910.29</v>
      </c>
      <c r="D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946.77999999999986</v>
      </c>
      <c r="E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976.26</v>
      </c>
      <c r="F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1007.7499999999999</v>
      </c>
      <c r="G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1026.58</v>
      </c>
      <c r="H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1027.0999999999999</v>
      </c>
      <c r="I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894.06</v>
      </c>
      <c r="J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1068.56</v>
      </c>
      <c r="K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1056.99</v>
      </c>
      <c r="L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1002.3199999999999</v>
      </c>
      <c r="M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1056.4799999999998</v>
      </c>
      <c r="N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1056.32</v>
      </c>
      <c r="O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1055.3</v>
      </c>
      <c r="P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1053.7799999999997</v>
      </c>
      <c r="Q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1055.3799999999999</v>
      </c>
      <c r="R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1055.3999999999999</v>
      </c>
      <c r="S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1053.4299999999998</v>
      </c>
      <c r="T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1053.32</v>
      </c>
      <c r="U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1054.32</v>
      </c>
      <c r="V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910.47</v>
      </c>
      <c r="W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934.52999999999986</v>
      </c>
      <c r="X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1177.9399999999998</v>
      </c>
      <c r="Y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932.07999999999993</v>
      </c>
    </row>
    <row r="94" spans="1:27" x14ac:dyDescent="0.2">
      <c r="A94" s="76">
        <f t="shared" si="3"/>
        <v>43226</v>
      </c>
      <c r="B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884.31999999999994</v>
      </c>
      <c r="C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918.87</v>
      </c>
      <c r="D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955.06999999999994</v>
      </c>
      <c r="E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984.99999999999989</v>
      </c>
      <c r="F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1015.8699999999999</v>
      </c>
      <c r="G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1025.6499999999999</v>
      </c>
      <c r="H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1027.1999999999998</v>
      </c>
      <c r="I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894.13</v>
      </c>
      <c r="J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1061.46</v>
      </c>
      <c r="K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1056.2499999999998</v>
      </c>
      <c r="L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1001.76</v>
      </c>
      <c r="M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1055.9499999999998</v>
      </c>
      <c r="N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1056.1599999999999</v>
      </c>
      <c r="O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1116.6999999999998</v>
      </c>
      <c r="P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1116.8599999999999</v>
      </c>
      <c r="Q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1091.6799999999998</v>
      </c>
      <c r="R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1091.6599999999999</v>
      </c>
      <c r="S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1091.3599999999999</v>
      </c>
      <c r="T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1088.7499999999998</v>
      </c>
      <c r="U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1086.33</v>
      </c>
      <c r="V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910.59999999999991</v>
      </c>
      <c r="W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1002.43</v>
      </c>
      <c r="X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1290.3699999999997</v>
      </c>
      <c r="Y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913.84</v>
      </c>
    </row>
    <row r="95" spans="1:27" x14ac:dyDescent="0.2">
      <c r="A95" s="76">
        <f t="shared" si="3"/>
        <v>43227</v>
      </c>
      <c r="B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884.67</v>
      </c>
      <c r="C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927.12</v>
      </c>
      <c r="D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971.56</v>
      </c>
      <c r="E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960.7299999999999</v>
      </c>
      <c r="F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1025.8599999999999</v>
      </c>
      <c r="G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1027.72</v>
      </c>
      <c r="H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1031.9699999999998</v>
      </c>
      <c r="I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897.7399999999999</v>
      </c>
      <c r="J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1001.8399999999999</v>
      </c>
      <c r="K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909.53</v>
      </c>
      <c r="L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893.09999999999991</v>
      </c>
      <c r="M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893.49</v>
      </c>
      <c r="N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893.51</v>
      </c>
      <c r="O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910.04000000000008</v>
      </c>
      <c r="P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909.56999999999994</v>
      </c>
      <c r="Q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909.77</v>
      </c>
      <c r="R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909.15</v>
      </c>
      <c r="S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951.12999999999988</v>
      </c>
      <c r="T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907.4</v>
      </c>
      <c r="U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1008.7299999999999</v>
      </c>
      <c r="V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915.9</v>
      </c>
      <c r="W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916.17</v>
      </c>
      <c r="X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1086.1499999999999</v>
      </c>
      <c r="Y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910.44999999999993</v>
      </c>
    </row>
    <row r="96" spans="1:27" x14ac:dyDescent="0.2">
      <c r="A96" s="76">
        <f t="shared" si="3"/>
        <v>43228</v>
      </c>
      <c r="B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882.56</v>
      </c>
      <c r="C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924.58999999999992</v>
      </c>
      <c r="D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972.01999999999987</v>
      </c>
      <c r="E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971.66</v>
      </c>
      <c r="F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1025.32</v>
      </c>
      <c r="G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1026.57</v>
      </c>
      <c r="H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1266.9399999999998</v>
      </c>
      <c r="I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958.02999999999986</v>
      </c>
      <c r="J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1140.78</v>
      </c>
      <c r="K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1001.1899999999999</v>
      </c>
      <c r="L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909.09999999999991</v>
      </c>
      <c r="M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892.82999999999993</v>
      </c>
      <c r="N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953.25999999999988</v>
      </c>
      <c r="O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952.91</v>
      </c>
      <c r="P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952.55</v>
      </c>
      <c r="Q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951.94999999999993</v>
      </c>
      <c r="R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951.06999999999994</v>
      </c>
      <c r="S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949.34999999999991</v>
      </c>
      <c r="T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948.71</v>
      </c>
      <c r="U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1001.5799999999999</v>
      </c>
      <c r="V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887</v>
      </c>
      <c r="W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911.56</v>
      </c>
      <c r="X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1178.2399999999998</v>
      </c>
      <c r="Y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892.19999999999993</v>
      </c>
    </row>
    <row r="97" spans="1:25" x14ac:dyDescent="0.2">
      <c r="A97" s="76">
        <f t="shared" si="3"/>
        <v>43229</v>
      </c>
      <c r="B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886.42</v>
      </c>
      <c r="C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930.32999999999993</v>
      </c>
      <c r="D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976.91</v>
      </c>
      <c r="E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1007.31</v>
      </c>
      <c r="F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1029.44</v>
      </c>
      <c r="G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1030.6999999999998</v>
      </c>
      <c r="H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1039.06</v>
      </c>
      <c r="I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923.08999999999992</v>
      </c>
      <c r="J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1107.33</v>
      </c>
      <c r="K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946.13</v>
      </c>
      <c r="L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947.58</v>
      </c>
      <c r="M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947.68999999999994</v>
      </c>
      <c r="N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946.69999999999993</v>
      </c>
      <c r="O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946.89</v>
      </c>
      <c r="P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947.15</v>
      </c>
      <c r="Q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946.83</v>
      </c>
      <c r="R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945.57999999999993</v>
      </c>
      <c r="S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945.01</v>
      </c>
      <c r="T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945.87</v>
      </c>
      <c r="U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997.31</v>
      </c>
      <c r="V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908.2399999999999</v>
      </c>
      <c r="W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907.81999999999994</v>
      </c>
      <c r="X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1284.99</v>
      </c>
      <c r="Y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882.7399999999999</v>
      </c>
    </row>
    <row r="98" spans="1:25" x14ac:dyDescent="0.2">
      <c r="A98" s="76">
        <f t="shared" si="3"/>
        <v>43230</v>
      </c>
      <c r="B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886.86</v>
      </c>
      <c r="C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929.12</v>
      </c>
      <c r="D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946.25</v>
      </c>
      <c r="E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974.95999999999992</v>
      </c>
      <c r="F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975.27</v>
      </c>
      <c r="G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976.92</v>
      </c>
      <c r="H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994.08999999999992</v>
      </c>
      <c r="I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898.81000000000006</v>
      </c>
      <c r="J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948.03</v>
      </c>
      <c r="K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906.74</v>
      </c>
      <c r="L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892.71999999999991</v>
      </c>
      <c r="M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892.36</v>
      </c>
      <c r="N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892.51</v>
      </c>
      <c r="O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892.49</v>
      </c>
      <c r="P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892.51</v>
      </c>
      <c r="Q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892.42</v>
      </c>
      <c r="R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891.27999999999986</v>
      </c>
      <c r="S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950.64</v>
      </c>
      <c r="T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906.54</v>
      </c>
      <c r="U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1006.92</v>
      </c>
      <c r="V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900.7399999999999</v>
      </c>
      <c r="W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912.12</v>
      </c>
      <c r="X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1179.6099999999999</v>
      </c>
      <c r="Y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920.41</v>
      </c>
    </row>
    <row r="99" spans="1:25" x14ac:dyDescent="0.2">
      <c r="A99" s="76">
        <f t="shared" si="3"/>
        <v>43231</v>
      </c>
      <c r="B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886.74999999999989</v>
      </c>
      <c r="C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928.93999999999994</v>
      </c>
      <c r="D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943.7299999999999</v>
      </c>
      <c r="E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960.27</v>
      </c>
      <c r="F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1005.4799999999999</v>
      </c>
      <c r="G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1029.33</v>
      </c>
      <c r="H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1026.0999999999999</v>
      </c>
      <c r="I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881.86999999999989</v>
      </c>
      <c r="J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948.43999999999994</v>
      </c>
      <c r="K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904.9</v>
      </c>
      <c r="L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891.5</v>
      </c>
      <c r="M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889.93999999999994</v>
      </c>
      <c r="N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890.45999999999992</v>
      </c>
      <c r="O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891.26999999999987</v>
      </c>
      <c r="P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890.08999999999992</v>
      </c>
      <c r="Q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889.79</v>
      </c>
      <c r="R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890.76</v>
      </c>
      <c r="S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890.24999999999989</v>
      </c>
      <c r="T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890.62</v>
      </c>
      <c r="U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911.71999999999991</v>
      </c>
      <c r="V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897.7399999999999</v>
      </c>
      <c r="W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911.27</v>
      </c>
      <c r="X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1179.28</v>
      </c>
      <c r="Y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913.78</v>
      </c>
    </row>
    <row r="100" spans="1:25" x14ac:dyDescent="0.2">
      <c r="A100" s="76">
        <f t="shared" si="3"/>
        <v>43232</v>
      </c>
      <c r="B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888.43999999999994</v>
      </c>
      <c r="C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929.70999999999992</v>
      </c>
      <c r="D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947.37999999999988</v>
      </c>
      <c r="E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974.91</v>
      </c>
      <c r="F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1005.3199999999999</v>
      </c>
      <c r="G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1005.8000000000001</v>
      </c>
      <c r="H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1267.1299999999999</v>
      </c>
      <c r="I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927.05000000000007</v>
      </c>
      <c r="J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1111.3699999999999</v>
      </c>
      <c r="K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998.11999999999989</v>
      </c>
      <c r="L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950.46999999999991</v>
      </c>
      <c r="M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950.42</v>
      </c>
      <c r="N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951.02</v>
      </c>
      <c r="O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999.71999999999991</v>
      </c>
      <c r="P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999.26999999999987</v>
      </c>
      <c r="Q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999.55</v>
      </c>
      <c r="R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1055.3499999999999</v>
      </c>
      <c r="S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1001.15</v>
      </c>
      <c r="T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951.79</v>
      </c>
      <c r="U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933.81999999999994</v>
      </c>
      <c r="V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911.74999999999989</v>
      </c>
      <c r="W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910.58999999999992</v>
      </c>
      <c r="X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1295.5899999999999</v>
      </c>
      <c r="Y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903.14</v>
      </c>
    </row>
    <row r="101" spans="1:25" x14ac:dyDescent="0.2">
      <c r="A101" s="76">
        <f t="shared" si="3"/>
        <v>43233</v>
      </c>
      <c r="B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890.24999999999989</v>
      </c>
      <c r="C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927.4799999999999</v>
      </c>
      <c r="D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945.32999999999993</v>
      </c>
      <c r="E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976.23</v>
      </c>
      <c r="F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1006.6399999999999</v>
      </c>
      <c r="G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1006.6999999999999</v>
      </c>
      <c r="H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1271.4299999999998</v>
      </c>
      <c r="I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929.88</v>
      </c>
      <c r="J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1112.4399999999998</v>
      </c>
      <c r="K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1055.4799999999998</v>
      </c>
      <c r="L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980.59</v>
      </c>
      <c r="M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980.53999999999985</v>
      </c>
      <c r="N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1000.56</v>
      </c>
      <c r="O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1054.82</v>
      </c>
      <c r="P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1054.9099999999999</v>
      </c>
      <c r="Q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1056</v>
      </c>
      <c r="R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1118.4899999999998</v>
      </c>
      <c r="S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1057.32</v>
      </c>
      <c r="T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1001.5699999999999</v>
      </c>
      <c r="U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1004.68</v>
      </c>
      <c r="V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913.82</v>
      </c>
      <c r="W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930.25</v>
      </c>
      <c r="X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1296.56</v>
      </c>
      <c r="Y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927.7299999999999</v>
      </c>
    </row>
    <row r="102" spans="1:25" x14ac:dyDescent="0.2">
      <c r="A102" s="76">
        <f t="shared" si="3"/>
        <v>43234</v>
      </c>
      <c r="B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891.35</v>
      </c>
      <c r="C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904.17</v>
      </c>
      <c r="D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948.89</v>
      </c>
      <c r="E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977.8</v>
      </c>
      <c r="F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1009.42</v>
      </c>
      <c r="G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1029.9799999999998</v>
      </c>
      <c r="H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1031.33</v>
      </c>
      <c r="I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880.37</v>
      </c>
      <c r="J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999.93</v>
      </c>
      <c r="K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893.1099999999999</v>
      </c>
      <c r="L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930.4</v>
      </c>
      <c r="M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926.08</v>
      </c>
      <c r="N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882.38</v>
      </c>
      <c r="O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875.4</v>
      </c>
      <c r="P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890.8</v>
      </c>
      <c r="Q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891.5</v>
      </c>
      <c r="R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894.91</v>
      </c>
      <c r="S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912.68</v>
      </c>
      <c r="T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896.77</v>
      </c>
      <c r="U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924.32</v>
      </c>
      <c r="V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931.55</v>
      </c>
      <c r="W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928.52</v>
      </c>
      <c r="X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1191.1899999999998</v>
      </c>
      <c r="Y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900.18999999999994</v>
      </c>
    </row>
    <row r="103" spans="1:25" x14ac:dyDescent="0.2">
      <c r="A103" s="76">
        <f t="shared" si="3"/>
        <v>43235</v>
      </c>
      <c r="B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886.64</v>
      </c>
      <c r="C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899.43</v>
      </c>
      <c r="D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944.39</v>
      </c>
      <c r="E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973.41</v>
      </c>
      <c r="F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1005.5999999999999</v>
      </c>
      <c r="G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1029.1699999999998</v>
      </c>
      <c r="H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1032.7299999999998</v>
      </c>
      <c r="I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876.6</v>
      </c>
      <c r="J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998.87</v>
      </c>
      <c r="K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890.58</v>
      </c>
      <c r="L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919.31</v>
      </c>
      <c r="M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920.11999999999989</v>
      </c>
      <c r="N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881.19</v>
      </c>
      <c r="O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874.39</v>
      </c>
      <c r="P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889.4</v>
      </c>
      <c r="Q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890.49999999999989</v>
      </c>
      <c r="R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893.7299999999999</v>
      </c>
      <c r="S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911.25</v>
      </c>
      <c r="T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895.48</v>
      </c>
      <c r="U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922.2399999999999</v>
      </c>
      <c r="V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929.38</v>
      </c>
      <c r="W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926.31</v>
      </c>
      <c r="X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1186.9199999999998</v>
      </c>
      <c r="Y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912.83999999999992</v>
      </c>
    </row>
    <row r="104" spans="1:25" x14ac:dyDescent="0.2">
      <c r="A104" s="76">
        <f t="shared" si="3"/>
        <v>43236</v>
      </c>
      <c r="B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888.99</v>
      </c>
      <c r="C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902.25</v>
      </c>
      <c r="D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944.26</v>
      </c>
      <c r="E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924.62</v>
      </c>
      <c r="F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973.77</v>
      </c>
      <c r="G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976.06</v>
      </c>
      <c r="H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929.34999999999991</v>
      </c>
      <c r="I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930.62999999999988</v>
      </c>
      <c r="J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952.43</v>
      </c>
      <c r="K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876.13999999999987</v>
      </c>
      <c r="L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923.06999999999994</v>
      </c>
      <c r="M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929.06</v>
      </c>
      <c r="N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883.93</v>
      </c>
      <c r="O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884.04</v>
      </c>
      <c r="P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884.05</v>
      </c>
      <c r="Q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884.16</v>
      </c>
      <c r="R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884.03</v>
      </c>
      <c r="S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883.87</v>
      </c>
      <c r="T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882.9799999999999</v>
      </c>
      <c r="U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889.74</v>
      </c>
      <c r="V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894.08999999999992</v>
      </c>
      <c r="W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927.03999999999985</v>
      </c>
      <c r="X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1133.4199999999998</v>
      </c>
      <c r="Y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967.14</v>
      </c>
    </row>
    <row r="105" spans="1:25" x14ac:dyDescent="0.2">
      <c r="A105" s="76">
        <f t="shared" si="3"/>
        <v>43237</v>
      </c>
      <c r="B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877.41</v>
      </c>
      <c r="C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884.01</v>
      </c>
      <c r="D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887.49999999999989</v>
      </c>
      <c r="E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885.42</v>
      </c>
      <c r="F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888.67</v>
      </c>
      <c r="G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900.02</v>
      </c>
      <c r="H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927.4799999999999</v>
      </c>
      <c r="I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993.19999999999993</v>
      </c>
      <c r="J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909.96999999999991</v>
      </c>
      <c r="K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894.00999999999988</v>
      </c>
      <c r="L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887.9</v>
      </c>
      <c r="M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885.15</v>
      </c>
      <c r="N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892.70999999999992</v>
      </c>
      <c r="O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893.56999999999994</v>
      </c>
      <c r="P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892.67</v>
      </c>
      <c r="Q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895.35</v>
      </c>
      <c r="R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900.43</v>
      </c>
      <c r="S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898.43</v>
      </c>
      <c r="T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895.58999999999992</v>
      </c>
      <c r="U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924.89</v>
      </c>
      <c r="V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932.4</v>
      </c>
      <c r="W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930.54</v>
      </c>
      <c r="X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1017.5899999999999</v>
      </c>
      <c r="Y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938.9799999999999</v>
      </c>
    </row>
    <row r="106" spans="1:25" x14ac:dyDescent="0.2">
      <c r="A106" s="76">
        <f t="shared" si="3"/>
        <v>43238</v>
      </c>
      <c r="B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875.3</v>
      </c>
      <c r="C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903.72</v>
      </c>
      <c r="D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927.91</v>
      </c>
      <c r="E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898.9</v>
      </c>
      <c r="F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961.33999999999992</v>
      </c>
      <c r="G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975.04</v>
      </c>
      <c r="H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929.53</v>
      </c>
      <c r="I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928.70999999999992</v>
      </c>
      <c r="J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952.43999999999994</v>
      </c>
      <c r="K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892.41</v>
      </c>
      <c r="L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892.2299999999999</v>
      </c>
      <c r="M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892.05</v>
      </c>
      <c r="N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891.66</v>
      </c>
      <c r="O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891.53</v>
      </c>
      <c r="P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891.62</v>
      </c>
      <c r="Q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892.70999999999992</v>
      </c>
      <c r="R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896.31</v>
      </c>
      <c r="S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958.03999999999985</v>
      </c>
      <c r="T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956.86999999999989</v>
      </c>
      <c r="U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1010.74</v>
      </c>
      <c r="V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918</v>
      </c>
      <c r="W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921.11999999999989</v>
      </c>
      <c r="X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1094.6299999999999</v>
      </c>
      <c r="Y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939.36</v>
      </c>
    </row>
    <row r="107" spans="1:25" x14ac:dyDescent="0.2">
      <c r="A107" s="76">
        <f t="shared" si="3"/>
        <v>43239</v>
      </c>
      <c r="B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891.91</v>
      </c>
      <c r="C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934.74</v>
      </c>
      <c r="D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981.37</v>
      </c>
      <c r="E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979.74</v>
      </c>
      <c r="F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1034.24</v>
      </c>
      <c r="G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1032.2199999999998</v>
      </c>
      <c r="H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1034.4599999999998</v>
      </c>
      <c r="I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930.97</v>
      </c>
      <c r="J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1002.93</v>
      </c>
      <c r="K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1003.2</v>
      </c>
      <c r="L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1002.48</v>
      </c>
      <c r="M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1002.5799999999999</v>
      </c>
      <c r="N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1002.35</v>
      </c>
      <c r="O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1002.22</v>
      </c>
      <c r="P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1003.48</v>
      </c>
      <c r="Q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1006.84</v>
      </c>
      <c r="R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1061.1899999999998</v>
      </c>
      <c r="S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1059.0899999999999</v>
      </c>
      <c r="T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1060.6099999999999</v>
      </c>
      <c r="U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1250.04</v>
      </c>
      <c r="V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916.74999999999989</v>
      </c>
      <c r="W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918.93</v>
      </c>
      <c r="X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1301.0399999999997</v>
      </c>
      <c r="Y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888.17</v>
      </c>
    </row>
    <row r="108" spans="1:25" x14ac:dyDescent="0.2">
      <c r="A108" s="76">
        <f t="shared" si="3"/>
        <v>43240</v>
      </c>
      <c r="B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897.25</v>
      </c>
      <c r="C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931.75999999999988</v>
      </c>
      <c r="D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978.65</v>
      </c>
      <c r="E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978.01</v>
      </c>
      <c r="F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1028.78</v>
      </c>
      <c r="G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1026.7</v>
      </c>
      <c r="H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1215.79</v>
      </c>
      <c r="I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979.65</v>
      </c>
      <c r="J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1181.6899999999998</v>
      </c>
      <c r="K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1057.08</v>
      </c>
      <c r="L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1003.27</v>
      </c>
      <c r="M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1003.18</v>
      </c>
      <c r="N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1023.61</v>
      </c>
      <c r="O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1057.0999999999999</v>
      </c>
      <c r="P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1058.6999999999998</v>
      </c>
      <c r="Q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1098.24</v>
      </c>
      <c r="R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1096.8499999999999</v>
      </c>
      <c r="S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1061.7099999999998</v>
      </c>
      <c r="T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1062.1299999999999</v>
      </c>
      <c r="U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1247.2399999999998</v>
      </c>
      <c r="V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913.87</v>
      </c>
      <c r="W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936.4</v>
      </c>
      <c r="X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1250.5699999999997</v>
      </c>
      <c r="Y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902.62</v>
      </c>
    </row>
    <row r="109" spans="1:25" x14ac:dyDescent="0.2">
      <c r="A109" s="76">
        <f t="shared" si="3"/>
        <v>43241</v>
      </c>
      <c r="B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877.8599999999999</v>
      </c>
      <c r="C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898.89</v>
      </c>
      <c r="D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926.31</v>
      </c>
      <c r="E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943.32999999999993</v>
      </c>
      <c r="F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1027.1299999999999</v>
      </c>
      <c r="G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1029.47</v>
      </c>
      <c r="H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977.7299999999999</v>
      </c>
      <c r="I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905.61</v>
      </c>
      <c r="J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1000.8499999999999</v>
      </c>
      <c r="K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893.5</v>
      </c>
      <c r="L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893.24999999999989</v>
      </c>
      <c r="M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892.27999999999986</v>
      </c>
      <c r="N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890.19999999999993</v>
      </c>
      <c r="O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890.39</v>
      </c>
      <c r="P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890.71</v>
      </c>
      <c r="Q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890.52</v>
      </c>
      <c r="R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904.57</v>
      </c>
      <c r="S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948.98</v>
      </c>
      <c r="T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948.18</v>
      </c>
      <c r="U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1077.9199999999998</v>
      </c>
      <c r="V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908.2399999999999</v>
      </c>
      <c r="W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908.52</v>
      </c>
      <c r="X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1163.6699999999998</v>
      </c>
      <c r="Y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862.28999999999985</v>
      </c>
    </row>
    <row r="110" spans="1:25" x14ac:dyDescent="0.2">
      <c r="A110" s="76">
        <f t="shared" si="3"/>
        <v>43242</v>
      </c>
      <c r="B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878.6</v>
      </c>
      <c r="C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893.41</v>
      </c>
      <c r="D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919.51999999999987</v>
      </c>
      <c r="E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960.61999999999989</v>
      </c>
      <c r="F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1010.61</v>
      </c>
      <c r="G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969.70999999999992</v>
      </c>
      <c r="H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987.05000000000007</v>
      </c>
      <c r="I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921.25999999999988</v>
      </c>
      <c r="J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946.93</v>
      </c>
      <c r="K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906.38</v>
      </c>
      <c r="L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889.78</v>
      </c>
      <c r="M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889.09999999999991</v>
      </c>
      <c r="N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888.14</v>
      </c>
      <c r="O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888.13</v>
      </c>
      <c r="P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888.28</v>
      </c>
      <c r="Q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888.99</v>
      </c>
      <c r="R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888.52999999999986</v>
      </c>
      <c r="S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887.59</v>
      </c>
      <c r="T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903.45999999999992</v>
      </c>
      <c r="U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1069.7599999999998</v>
      </c>
      <c r="V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901.28</v>
      </c>
      <c r="W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907.61</v>
      </c>
      <c r="X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1166.76</v>
      </c>
      <c r="Y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890.42</v>
      </c>
    </row>
    <row r="111" spans="1:25" x14ac:dyDescent="0.2">
      <c r="A111" s="76">
        <f t="shared" si="3"/>
        <v>43243</v>
      </c>
      <c r="B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873.82999999999993</v>
      </c>
      <c r="C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896.9799999999999</v>
      </c>
      <c r="D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970.2299999999999</v>
      </c>
      <c r="E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1002.18</v>
      </c>
      <c r="F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1120.2399999999998</v>
      </c>
      <c r="G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1080.3599999999999</v>
      </c>
      <c r="H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983.81</v>
      </c>
      <c r="I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921.17</v>
      </c>
      <c r="J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946.3599999999999</v>
      </c>
      <c r="K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912.35</v>
      </c>
      <c r="L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896.18</v>
      </c>
      <c r="M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895.22</v>
      </c>
      <c r="N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895.02999999999986</v>
      </c>
      <c r="O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895.9</v>
      </c>
      <c r="P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895.68</v>
      </c>
      <c r="Q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896.87999999999988</v>
      </c>
      <c r="R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895.14</v>
      </c>
      <c r="S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893.92</v>
      </c>
      <c r="T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894.43</v>
      </c>
      <c r="U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932.34999999999991</v>
      </c>
      <c r="V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926.8599999999999</v>
      </c>
      <c r="W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935.62</v>
      </c>
      <c r="X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1183.6699999999998</v>
      </c>
      <c r="Y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914.65</v>
      </c>
    </row>
    <row r="112" spans="1:25" x14ac:dyDescent="0.2">
      <c r="A112" s="76">
        <f t="shared" si="3"/>
        <v>43244</v>
      </c>
      <c r="B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881.29</v>
      </c>
      <c r="C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905.18</v>
      </c>
      <c r="D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969.78</v>
      </c>
      <c r="E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999.02</v>
      </c>
      <c r="F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1019.67</v>
      </c>
      <c r="G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1021.94</v>
      </c>
      <c r="H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987.93999999999994</v>
      </c>
      <c r="I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874.32999999999993</v>
      </c>
      <c r="J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949.27</v>
      </c>
      <c r="K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897.54</v>
      </c>
      <c r="L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897.8</v>
      </c>
      <c r="M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897.17</v>
      </c>
      <c r="N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912.84999999999991</v>
      </c>
      <c r="O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896.38</v>
      </c>
      <c r="P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896.43</v>
      </c>
      <c r="Q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896.74999999999989</v>
      </c>
      <c r="R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892.49</v>
      </c>
      <c r="S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906.4</v>
      </c>
      <c r="T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905.66</v>
      </c>
      <c r="U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1040.9499999999998</v>
      </c>
      <c r="V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908.12999999999988</v>
      </c>
      <c r="W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921.16</v>
      </c>
      <c r="X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1172.3099999999997</v>
      </c>
      <c r="Y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906.61</v>
      </c>
    </row>
    <row r="113" spans="1:27" x14ac:dyDescent="0.2">
      <c r="A113" s="76">
        <f t="shared" si="3"/>
        <v>43245</v>
      </c>
      <c r="B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881.41</v>
      </c>
      <c r="C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904.27</v>
      </c>
      <c r="D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968.9799999999999</v>
      </c>
      <c r="E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1000.46</v>
      </c>
      <c r="F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1022.5899999999999</v>
      </c>
      <c r="G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1024.2099999999998</v>
      </c>
      <c r="H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991.75999999999988</v>
      </c>
      <c r="I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878.06999999999994</v>
      </c>
      <c r="J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952.78</v>
      </c>
      <c r="K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895.43999999999994</v>
      </c>
      <c r="L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879.71999999999991</v>
      </c>
      <c r="M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879.14</v>
      </c>
      <c r="N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894.32</v>
      </c>
      <c r="O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894.63</v>
      </c>
      <c r="P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894.63</v>
      </c>
      <c r="Q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894.93</v>
      </c>
      <c r="R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893.91</v>
      </c>
      <c r="S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909.14</v>
      </c>
      <c r="T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905.72</v>
      </c>
      <c r="U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1040.8899999999999</v>
      </c>
      <c r="V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889.65</v>
      </c>
      <c r="W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909.49</v>
      </c>
      <c r="X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1174.4199999999998</v>
      </c>
      <c r="Y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926.45999999999992</v>
      </c>
    </row>
    <row r="114" spans="1:27" x14ac:dyDescent="0.2">
      <c r="A114" s="76">
        <f t="shared" si="3"/>
        <v>43246</v>
      </c>
      <c r="B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884.4</v>
      </c>
      <c r="C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926.77</v>
      </c>
      <c r="D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973.71999999999991</v>
      </c>
      <c r="E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1005.68</v>
      </c>
      <c r="F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1047.1699999999998</v>
      </c>
      <c r="G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1048.19</v>
      </c>
      <c r="H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1024.7499999999998</v>
      </c>
      <c r="I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875.56</v>
      </c>
      <c r="J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1049.0199999999998</v>
      </c>
      <c r="K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905.1099999999999</v>
      </c>
      <c r="L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905.16</v>
      </c>
      <c r="M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905.1099999999999</v>
      </c>
      <c r="N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948.99</v>
      </c>
      <c r="O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948.94999999999993</v>
      </c>
      <c r="P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948.6</v>
      </c>
      <c r="Q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948.4899999999999</v>
      </c>
      <c r="R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948.32999999999993</v>
      </c>
      <c r="S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904.44999999999993</v>
      </c>
      <c r="T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904.15</v>
      </c>
      <c r="U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1038.6299999999999</v>
      </c>
      <c r="V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890.67</v>
      </c>
      <c r="W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913.31999999999994</v>
      </c>
      <c r="X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1280.3799999999999</v>
      </c>
      <c r="Y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910.82999999999993</v>
      </c>
    </row>
    <row r="115" spans="1:27" x14ac:dyDescent="0.2">
      <c r="A115" s="76">
        <f t="shared" si="3"/>
        <v>43247</v>
      </c>
      <c r="B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891.68999999999994</v>
      </c>
      <c r="C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932.68</v>
      </c>
      <c r="D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978.74</v>
      </c>
      <c r="E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1010.4799999999999</v>
      </c>
      <c r="F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1052.8699999999999</v>
      </c>
      <c r="G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1089.3699999999999</v>
      </c>
      <c r="H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1270.05</v>
      </c>
      <c r="I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1027.8499999999999</v>
      </c>
      <c r="J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1174.8499999999999</v>
      </c>
      <c r="K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997.25999999999988</v>
      </c>
      <c r="L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950.72</v>
      </c>
      <c r="M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950.81999999999994</v>
      </c>
      <c r="N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979.15</v>
      </c>
      <c r="O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979.2299999999999</v>
      </c>
      <c r="P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998.94999999999993</v>
      </c>
      <c r="Q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998.88</v>
      </c>
      <c r="R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950.71</v>
      </c>
      <c r="S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949.7</v>
      </c>
      <c r="T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949.29</v>
      </c>
      <c r="U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1074.6599999999999</v>
      </c>
      <c r="V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913.89</v>
      </c>
      <c r="W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924.38</v>
      </c>
      <c r="X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1293.8599999999999</v>
      </c>
      <c r="Y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906.18</v>
      </c>
    </row>
    <row r="116" spans="1:27" x14ac:dyDescent="0.2">
      <c r="A116" s="76">
        <f t="shared" si="3"/>
        <v>43248</v>
      </c>
      <c r="B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879.36</v>
      </c>
      <c r="C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929.19999999999993</v>
      </c>
      <c r="D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947.2299999999999</v>
      </c>
      <c r="E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945.44999999999993</v>
      </c>
      <c r="F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1051.7699999999998</v>
      </c>
      <c r="G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1051.3399999999999</v>
      </c>
      <c r="H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976.86</v>
      </c>
      <c r="I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893.76</v>
      </c>
      <c r="J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943.44999999999993</v>
      </c>
      <c r="K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880.1</v>
      </c>
      <c r="L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881.91</v>
      </c>
      <c r="M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881.99999999999989</v>
      </c>
      <c r="N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882.52</v>
      </c>
      <c r="O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883.88</v>
      </c>
      <c r="P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883.88</v>
      </c>
      <c r="Q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884.59999999999991</v>
      </c>
      <c r="R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883.93</v>
      </c>
      <c r="S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881.69999999999993</v>
      </c>
      <c r="T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885.21999999999991</v>
      </c>
      <c r="U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1036.3699999999999</v>
      </c>
      <c r="V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910.23</v>
      </c>
      <c r="W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910.74999999999989</v>
      </c>
      <c r="X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1246</v>
      </c>
      <c r="Y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904.16</v>
      </c>
    </row>
    <row r="117" spans="1:27" x14ac:dyDescent="0.2">
      <c r="A117" s="76">
        <f t="shared" si="3"/>
        <v>43249</v>
      </c>
      <c r="B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875.68</v>
      </c>
      <c r="C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925.31</v>
      </c>
      <c r="D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943.12</v>
      </c>
      <c r="E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940.93</v>
      </c>
      <c r="F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1033.26</v>
      </c>
      <c r="G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1049.3899999999999</v>
      </c>
      <c r="H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974.42</v>
      </c>
      <c r="I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909.92</v>
      </c>
      <c r="J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904.17</v>
      </c>
      <c r="K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884.78999999999985</v>
      </c>
      <c r="L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910.09</v>
      </c>
      <c r="M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923.04</v>
      </c>
      <c r="N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907.5</v>
      </c>
      <c r="O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922.95999999999992</v>
      </c>
      <c r="P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906.79</v>
      </c>
      <c r="Q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914.4899999999999</v>
      </c>
      <c r="R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892.93999999999994</v>
      </c>
      <c r="S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889.05</v>
      </c>
      <c r="T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888.43</v>
      </c>
      <c r="U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1044.55</v>
      </c>
      <c r="V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908.28999999999985</v>
      </c>
      <c r="W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906.68</v>
      </c>
      <c r="X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1240.3399999999999</v>
      </c>
      <c r="Y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920.94999999999993</v>
      </c>
    </row>
    <row r="118" spans="1:27" x14ac:dyDescent="0.2">
      <c r="A118" s="76">
        <f t="shared" ref="A118:A119" si="4">A81</f>
        <v>43250</v>
      </c>
      <c r="B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872.59</v>
      </c>
      <c r="C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898.88</v>
      </c>
      <c r="D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943.06000000000006</v>
      </c>
      <c r="E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939.8</v>
      </c>
      <c r="F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999.20999999999992</v>
      </c>
      <c r="G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1022.2099999999999</v>
      </c>
      <c r="H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975.92</v>
      </c>
      <c r="I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879.56</v>
      </c>
      <c r="J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945.6099999999999</v>
      </c>
      <c r="K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886.66</v>
      </c>
      <c r="L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889.52999999999986</v>
      </c>
      <c r="M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889.21999999999991</v>
      </c>
      <c r="N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888.84</v>
      </c>
      <c r="O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889.4899999999999</v>
      </c>
      <c r="P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888.95999999999992</v>
      </c>
      <c r="Q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889.74</v>
      </c>
      <c r="R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888.59</v>
      </c>
      <c r="S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888.95999999999992</v>
      </c>
      <c r="T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905.1099999999999</v>
      </c>
      <c r="U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1041.6399999999999</v>
      </c>
      <c r="V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911.52</v>
      </c>
      <c r="W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908.20999999999992</v>
      </c>
      <c r="X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1236.57</v>
      </c>
      <c r="Y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919.84</v>
      </c>
    </row>
    <row r="119" spans="1:27" x14ac:dyDescent="0.2">
      <c r="A119" s="76">
        <f t="shared" si="4"/>
        <v>43251</v>
      </c>
      <c r="B119" s="129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875.09999999999991</v>
      </c>
      <c r="C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899.29</v>
      </c>
      <c r="D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943.78</v>
      </c>
      <c r="E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943.17</v>
      </c>
      <c r="F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1003.68</v>
      </c>
      <c r="G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1028.3499999999999</v>
      </c>
      <c r="H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977.16</v>
      </c>
      <c r="I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873.78</v>
      </c>
      <c r="J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946.46999999999991</v>
      </c>
      <c r="K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876.46</v>
      </c>
      <c r="L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904.2299999999999</v>
      </c>
      <c r="M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904.05</v>
      </c>
      <c r="N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880.2</v>
      </c>
      <c r="O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886.28</v>
      </c>
      <c r="P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888.4799999999999</v>
      </c>
      <c r="Q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889.4</v>
      </c>
      <c r="R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889.94999999999993</v>
      </c>
      <c r="S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889.44999999999993</v>
      </c>
      <c r="T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905.43999999999994</v>
      </c>
      <c r="U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1042.2299999999998</v>
      </c>
      <c r="V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913.05</v>
      </c>
      <c r="W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909.8</v>
      </c>
      <c r="X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1115.4399999999998</v>
      </c>
      <c r="Y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965.68999999999994</v>
      </c>
    </row>
    <row r="120" spans="1:27" x14ac:dyDescent="0.2">
      <c r="A120" s="81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7" x14ac:dyDescent="0.25">
      <c r="A121" s="83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6">
        <f t="shared" ref="A126:A154" si="5">A89</f>
        <v>43221</v>
      </c>
      <c r="B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910.64999999999986</v>
      </c>
      <c r="C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855.52</v>
      </c>
      <c r="D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854.99</v>
      </c>
      <c r="E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854.4899999999999</v>
      </c>
      <c r="F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854.62</v>
      </c>
      <c r="G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854.15</v>
      </c>
      <c r="H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852.68</v>
      </c>
      <c r="I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914.16</v>
      </c>
      <c r="J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864.11</v>
      </c>
      <c r="K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863.66</v>
      </c>
      <c r="L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863.36999999999989</v>
      </c>
      <c r="M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863.80000000000007</v>
      </c>
      <c r="N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862.61</v>
      </c>
      <c r="O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861.89</v>
      </c>
      <c r="P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865.11999999999989</v>
      </c>
      <c r="Q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863.98</v>
      </c>
      <c r="R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864.23</v>
      </c>
      <c r="S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863.42</v>
      </c>
      <c r="T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866.77999999999986</v>
      </c>
      <c r="U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886.57</v>
      </c>
      <c r="V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888.78</v>
      </c>
      <c r="W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871.84</v>
      </c>
      <c r="X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999.70999999999992</v>
      </c>
      <c r="Y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992.06</v>
      </c>
      <c r="AA126" s="77"/>
    </row>
    <row r="127" spans="1:27" x14ac:dyDescent="0.2">
      <c r="A127" s="76">
        <f t="shared" si="5"/>
        <v>43222</v>
      </c>
      <c r="B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911.82999999999993</v>
      </c>
      <c r="C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854.4799999999999</v>
      </c>
      <c r="D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845.92</v>
      </c>
      <c r="E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853.99</v>
      </c>
      <c r="F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853.86</v>
      </c>
      <c r="G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852.53</v>
      </c>
      <c r="H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847.36</v>
      </c>
      <c r="I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915.21999999999991</v>
      </c>
      <c r="J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863.94</v>
      </c>
      <c r="K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864.69999999999993</v>
      </c>
      <c r="L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864.34</v>
      </c>
      <c r="M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863.39</v>
      </c>
      <c r="N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863.31</v>
      </c>
      <c r="O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862.9</v>
      </c>
      <c r="P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867.36</v>
      </c>
      <c r="Q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866.52</v>
      </c>
      <c r="R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865.73</v>
      </c>
      <c r="S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864.64</v>
      </c>
      <c r="T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867.37</v>
      </c>
      <c r="U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888.57999999999993</v>
      </c>
      <c r="V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893</v>
      </c>
      <c r="W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873.3</v>
      </c>
      <c r="X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1005.3</v>
      </c>
      <c r="Y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971.68999999999994</v>
      </c>
    </row>
    <row r="128" spans="1:27" x14ac:dyDescent="0.2">
      <c r="A128" s="76">
        <f t="shared" si="5"/>
        <v>43223</v>
      </c>
      <c r="B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924.05</v>
      </c>
      <c r="C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845.68999999999994</v>
      </c>
      <c r="D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845.21999999999991</v>
      </c>
      <c r="E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845.25999999999988</v>
      </c>
      <c r="F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845.32999999999993</v>
      </c>
      <c r="G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852.68999999999994</v>
      </c>
      <c r="H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838.14</v>
      </c>
      <c r="I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919.58999999999992</v>
      </c>
      <c r="J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845.17</v>
      </c>
      <c r="K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845.56000000000006</v>
      </c>
      <c r="L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845.45999999999992</v>
      </c>
      <c r="M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845.33999999999992</v>
      </c>
      <c r="N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844.6</v>
      </c>
      <c r="O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845.16</v>
      </c>
      <c r="P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849.61999999999989</v>
      </c>
      <c r="Q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850.29999999999984</v>
      </c>
      <c r="R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849.20999999999992</v>
      </c>
      <c r="S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849.15</v>
      </c>
      <c r="T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866.20999999999992</v>
      </c>
      <c r="U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876.18</v>
      </c>
      <c r="V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878.03</v>
      </c>
      <c r="W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874.17</v>
      </c>
      <c r="X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880.16</v>
      </c>
      <c r="Y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887.4799999999999</v>
      </c>
    </row>
    <row r="129" spans="1:25" x14ac:dyDescent="0.2">
      <c r="A129" s="76">
        <f t="shared" si="5"/>
        <v>43224</v>
      </c>
      <c r="B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841.43</v>
      </c>
      <c r="C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879.51</v>
      </c>
      <c r="D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923.12</v>
      </c>
      <c r="E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921.71</v>
      </c>
      <c r="F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972.98</v>
      </c>
      <c r="G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1031.4399999999998</v>
      </c>
      <c r="H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1203.57</v>
      </c>
      <c r="I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977.2299999999999</v>
      </c>
      <c r="J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1056.1499999999999</v>
      </c>
      <c r="K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947.45</v>
      </c>
      <c r="L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844.36</v>
      </c>
      <c r="M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844.3</v>
      </c>
      <c r="N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843.83999999999992</v>
      </c>
      <c r="O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859.62</v>
      </c>
      <c r="P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862.13999999999987</v>
      </c>
      <c r="Q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903.41</v>
      </c>
      <c r="R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903.73</v>
      </c>
      <c r="S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903.32</v>
      </c>
      <c r="T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951.29</v>
      </c>
      <c r="U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957.68</v>
      </c>
      <c r="V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866.98</v>
      </c>
      <c r="W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868.20999999999992</v>
      </c>
      <c r="X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1029.77</v>
      </c>
      <c r="Y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862.38</v>
      </c>
    </row>
    <row r="130" spans="1:25" x14ac:dyDescent="0.2">
      <c r="A130" s="76">
        <f t="shared" si="5"/>
        <v>43225</v>
      </c>
      <c r="B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838.49</v>
      </c>
      <c r="C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862.4</v>
      </c>
      <c r="D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896.87999999999988</v>
      </c>
      <c r="E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924.72</v>
      </c>
      <c r="F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954.4799999999999</v>
      </c>
      <c r="G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972.27</v>
      </c>
      <c r="H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972.75999999999988</v>
      </c>
      <c r="I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847.07</v>
      </c>
      <c r="J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1011.93</v>
      </c>
      <c r="K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1001</v>
      </c>
      <c r="L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949.34999999999991</v>
      </c>
      <c r="M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1000.52</v>
      </c>
      <c r="N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1000.37</v>
      </c>
      <c r="O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999.41</v>
      </c>
      <c r="P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997.96999999999991</v>
      </c>
      <c r="Q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999.4799999999999</v>
      </c>
      <c r="R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999.49</v>
      </c>
      <c r="S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997.64</v>
      </c>
      <c r="T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997.53</v>
      </c>
      <c r="U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998.4799999999999</v>
      </c>
      <c r="V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862.58</v>
      </c>
      <c r="W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885.3</v>
      </c>
      <c r="X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1115.2699999999998</v>
      </c>
      <c r="Y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882.9899999999999</v>
      </c>
    </row>
    <row r="131" spans="1:25" x14ac:dyDescent="0.2">
      <c r="A131" s="76">
        <f t="shared" si="5"/>
        <v>43226</v>
      </c>
      <c r="B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837.86999999999989</v>
      </c>
      <c r="C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870.51</v>
      </c>
      <c r="D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904.70999999999992</v>
      </c>
      <c r="E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932.9899999999999</v>
      </c>
      <c r="F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962.14999999999986</v>
      </c>
      <c r="G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971.39</v>
      </c>
      <c r="H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972.86</v>
      </c>
      <c r="I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847.13</v>
      </c>
      <c r="J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1005.23</v>
      </c>
      <c r="K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1000.3</v>
      </c>
      <c r="L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948.82</v>
      </c>
      <c r="M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1000.0199999999999</v>
      </c>
      <c r="N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1000.2099999999999</v>
      </c>
      <c r="O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1057.4099999999999</v>
      </c>
      <c r="P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1057.56</v>
      </c>
      <c r="Q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1033.77</v>
      </c>
      <c r="R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1033.75</v>
      </c>
      <c r="S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1033.4699999999998</v>
      </c>
      <c r="T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1031</v>
      </c>
      <c r="U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1028.7099999999998</v>
      </c>
      <c r="V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862.69999999999993</v>
      </c>
      <c r="W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949.44999999999993</v>
      </c>
      <c r="X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1221.4899999999998</v>
      </c>
      <c r="Y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865.76</v>
      </c>
    </row>
    <row r="132" spans="1:25" x14ac:dyDescent="0.2">
      <c r="A132" s="76">
        <f t="shared" si="5"/>
        <v>43227</v>
      </c>
      <c r="B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838.18999999999994</v>
      </c>
      <c r="C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878.3</v>
      </c>
      <c r="D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920.29</v>
      </c>
      <c r="E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910.05</v>
      </c>
      <c r="F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971.59</v>
      </c>
      <c r="G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973.35</v>
      </c>
      <c r="H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977.36</v>
      </c>
      <c r="I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850.54</v>
      </c>
      <c r="J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948.9</v>
      </c>
      <c r="K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861.68</v>
      </c>
      <c r="L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846.16</v>
      </c>
      <c r="M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846.53</v>
      </c>
      <c r="N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846.55</v>
      </c>
      <c r="O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862.16</v>
      </c>
      <c r="P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861.7299999999999</v>
      </c>
      <c r="Q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861.91</v>
      </c>
      <c r="R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861.31999999999994</v>
      </c>
      <c r="S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900.9899999999999</v>
      </c>
      <c r="T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859.68</v>
      </c>
      <c r="U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955.41</v>
      </c>
      <c r="V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867.69999999999993</v>
      </c>
      <c r="W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867.95999999999992</v>
      </c>
      <c r="X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1028.55</v>
      </c>
      <c r="Y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862.55</v>
      </c>
    </row>
    <row r="133" spans="1:25" x14ac:dyDescent="0.2">
      <c r="A133" s="76">
        <f t="shared" si="5"/>
        <v>43228</v>
      </c>
      <c r="B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836.19999999999993</v>
      </c>
      <c r="C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875.92</v>
      </c>
      <c r="D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920.71999999999991</v>
      </c>
      <c r="E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920.39</v>
      </c>
      <c r="F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971.07999999999993</v>
      </c>
      <c r="G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972.26</v>
      </c>
      <c r="H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1199.3499999999997</v>
      </c>
      <c r="I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907.49999999999989</v>
      </c>
      <c r="J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1080.1599999999999</v>
      </c>
      <c r="K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948.28</v>
      </c>
      <c r="L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861.28</v>
      </c>
      <c r="M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845.91</v>
      </c>
      <c r="N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902.99999999999989</v>
      </c>
      <c r="O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902.66</v>
      </c>
      <c r="P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902.32999999999993</v>
      </c>
      <c r="Q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901.75999999999988</v>
      </c>
      <c r="R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900.93</v>
      </c>
      <c r="S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899.31</v>
      </c>
      <c r="T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898.69999999999993</v>
      </c>
      <c r="U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948.65</v>
      </c>
      <c r="V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840.4</v>
      </c>
      <c r="W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863.59999999999991</v>
      </c>
      <c r="X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1115.5499999999997</v>
      </c>
      <c r="Y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845.31</v>
      </c>
    </row>
    <row r="134" spans="1:25" x14ac:dyDescent="0.2">
      <c r="A134" s="76">
        <f t="shared" si="5"/>
        <v>43229</v>
      </c>
      <c r="B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839.85</v>
      </c>
      <c r="C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881.32999999999993</v>
      </c>
      <c r="D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925.34999999999991</v>
      </c>
      <c r="E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954.06999999999994</v>
      </c>
      <c r="F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974.97</v>
      </c>
      <c r="G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976.16</v>
      </c>
      <c r="H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984.06</v>
      </c>
      <c r="I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874.49999999999989</v>
      </c>
      <c r="J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1048.56</v>
      </c>
      <c r="K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896.27</v>
      </c>
      <c r="L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897.63</v>
      </c>
      <c r="M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897.74</v>
      </c>
      <c r="N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896.8</v>
      </c>
      <c r="O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896.9899999999999</v>
      </c>
      <c r="P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897.23</v>
      </c>
      <c r="Q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896.92</v>
      </c>
      <c r="R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895.7399999999999</v>
      </c>
      <c r="S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895.20999999999992</v>
      </c>
      <c r="T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896.02</v>
      </c>
      <c r="U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944.62</v>
      </c>
      <c r="V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860.45999999999992</v>
      </c>
      <c r="W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860.06999999999994</v>
      </c>
      <c r="X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1216.3999999999999</v>
      </c>
      <c r="Y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836.36999999999989</v>
      </c>
    </row>
    <row r="135" spans="1:25" x14ac:dyDescent="0.2">
      <c r="A135" s="76">
        <f t="shared" si="5"/>
        <v>43230</v>
      </c>
      <c r="B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840.27</v>
      </c>
      <c r="C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880.18999999999994</v>
      </c>
      <c r="D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896.38</v>
      </c>
      <c r="E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923.5</v>
      </c>
      <c r="F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923.8</v>
      </c>
      <c r="G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925.3599999999999</v>
      </c>
      <c r="H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941.56999999999994</v>
      </c>
      <c r="I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851.56000000000006</v>
      </c>
      <c r="J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898.05</v>
      </c>
      <c r="K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859.05</v>
      </c>
      <c r="L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845.8</v>
      </c>
      <c r="M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845.45999999999992</v>
      </c>
      <c r="N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845.61</v>
      </c>
      <c r="O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845.58</v>
      </c>
      <c r="P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845.61</v>
      </c>
      <c r="Q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845.51999999999987</v>
      </c>
      <c r="R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844.43999999999994</v>
      </c>
      <c r="S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900.53</v>
      </c>
      <c r="T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858.8599999999999</v>
      </c>
      <c r="U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953.68999999999994</v>
      </c>
      <c r="V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853.38</v>
      </c>
      <c r="W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864.14</v>
      </c>
      <c r="X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1116.8499999999999</v>
      </c>
      <c r="Y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871.95999999999992</v>
      </c>
    </row>
    <row r="136" spans="1:25" x14ac:dyDescent="0.2">
      <c r="A136" s="76">
        <f t="shared" si="5"/>
        <v>43231</v>
      </c>
      <c r="B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840.17</v>
      </c>
      <c r="C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880.03</v>
      </c>
      <c r="D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893.99999999999989</v>
      </c>
      <c r="E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909.62</v>
      </c>
      <c r="F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952.32999999999993</v>
      </c>
      <c r="G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974.87</v>
      </c>
      <c r="H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971.81999999999994</v>
      </c>
      <c r="I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835.56</v>
      </c>
      <c r="J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898.44999999999993</v>
      </c>
      <c r="K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857.31</v>
      </c>
      <c r="L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844.65</v>
      </c>
      <c r="M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843.18</v>
      </c>
      <c r="N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843.67</v>
      </c>
      <c r="O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844.43</v>
      </c>
      <c r="P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843.31999999999994</v>
      </c>
      <c r="Q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843.03</v>
      </c>
      <c r="R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843.94999999999993</v>
      </c>
      <c r="S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843.46999999999991</v>
      </c>
      <c r="T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843.81999999999994</v>
      </c>
      <c r="U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863.74999999999989</v>
      </c>
      <c r="V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850.54</v>
      </c>
      <c r="W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863.32999999999993</v>
      </c>
      <c r="X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1116.53</v>
      </c>
      <c r="Y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865.7</v>
      </c>
    </row>
    <row r="137" spans="1:25" x14ac:dyDescent="0.2">
      <c r="A137" s="76">
        <f t="shared" si="5"/>
        <v>43232</v>
      </c>
      <c r="B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841.76</v>
      </c>
      <c r="C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880.75</v>
      </c>
      <c r="D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897.43999999999994</v>
      </c>
      <c r="E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923.44999999999993</v>
      </c>
      <c r="F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952.18</v>
      </c>
      <c r="G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952.64</v>
      </c>
      <c r="H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1199.53</v>
      </c>
      <c r="I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878.24</v>
      </c>
      <c r="J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1052.3799999999999</v>
      </c>
      <c r="K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945.37999999999988</v>
      </c>
      <c r="L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900.36</v>
      </c>
      <c r="M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900.32</v>
      </c>
      <c r="N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900.89</v>
      </c>
      <c r="O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946.88999999999987</v>
      </c>
      <c r="P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946.46999999999991</v>
      </c>
      <c r="Q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946.7299999999999</v>
      </c>
      <c r="R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999.44999999999993</v>
      </c>
      <c r="S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948.2399999999999</v>
      </c>
      <c r="T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901.61</v>
      </c>
      <c r="U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884.63999999999987</v>
      </c>
      <c r="V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863.78999999999985</v>
      </c>
      <c r="W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862.68999999999994</v>
      </c>
      <c r="X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1226.4199999999998</v>
      </c>
      <c r="Y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855.64</v>
      </c>
    </row>
    <row r="138" spans="1:25" x14ac:dyDescent="0.2">
      <c r="A138" s="76">
        <f t="shared" si="5"/>
        <v>43233</v>
      </c>
      <c r="B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843.46999999999991</v>
      </c>
      <c r="C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878.63999999999987</v>
      </c>
      <c r="D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895.49999999999989</v>
      </c>
      <c r="E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924.7</v>
      </c>
      <c r="F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953.43</v>
      </c>
      <c r="G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953.49</v>
      </c>
      <c r="H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1203.5899999999999</v>
      </c>
      <c r="I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880.91</v>
      </c>
      <c r="J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1053.3899999999999</v>
      </c>
      <c r="K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999.56999999999994</v>
      </c>
      <c r="L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928.81999999999994</v>
      </c>
      <c r="M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928.76999999999987</v>
      </c>
      <c r="N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947.68999999999994</v>
      </c>
      <c r="O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998.95</v>
      </c>
      <c r="P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999.04</v>
      </c>
      <c r="Q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1000.0600000000001</v>
      </c>
      <c r="R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1059.0999999999999</v>
      </c>
      <c r="S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1001.31</v>
      </c>
      <c r="T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948.64</v>
      </c>
      <c r="U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951.58</v>
      </c>
      <c r="V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865.74</v>
      </c>
      <c r="W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881.26</v>
      </c>
      <c r="X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1227.33</v>
      </c>
      <c r="Y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878.88</v>
      </c>
    </row>
    <row r="139" spans="1:25" x14ac:dyDescent="0.2">
      <c r="A139" s="76">
        <f t="shared" si="5"/>
        <v>43234</v>
      </c>
      <c r="B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844.51</v>
      </c>
      <c r="C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856.63</v>
      </c>
      <c r="D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898.87</v>
      </c>
      <c r="E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926.18</v>
      </c>
      <c r="F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956.06</v>
      </c>
      <c r="G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975.4799999999999</v>
      </c>
      <c r="H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976.76</v>
      </c>
      <c r="I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834.14</v>
      </c>
      <c r="J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947.09</v>
      </c>
      <c r="K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846.17</v>
      </c>
      <c r="L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881.4</v>
      </c>
      <c r="M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877.31999999999994</v>
      </c>
      <c r="N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836.04</v>
      </c>
      <c r="O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829.43999999999994</v>
      </c>
      <c r="P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843.9899999999999</v>
      </c>
      <c r="Q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844.65</v>
      </c>
      <c r="R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847.87</v>
      </c>
      <c r="S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864.66</v>
      </c>
      <c r="T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849.63</v>
      </c>
      <c r="U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875.66</v>
      </c>
      <c r="V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882.49</v>
      </c>
      <c r="W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879.62</v>
      </c>
      <c r="X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1127.7899999999997</v>
      </c>
      <c r="Y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852.86999999999989</v>
      </c>
    </row>
    <row r="140" spans="1:25" x14ac:dyDescent="0.2">
      <c r="A140" s="76">
        <f t="shared" si="5"/>
        <v>43235</v>
      </c>
      <c r="B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840.06</v>
      </c>
      <c r="C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852.15</v>
      </c>
      <c r="D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894.62</v>
      </c>
      <c r="E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922.03</v>
      </c>
      <c r="F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952.44999999999993</v>
      </c>
      <c r="G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974.72</v>
      </c>
      <c r="H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978.07999999999993</v>
      </c>
      <c r="I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830.58</v>
      </c>
      <c r="J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946.09</v>
      </c>
      <c r="K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843.79</v>
      </c>
      <c r="L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870.93</v>
      </c>
      <c r="M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871.68999999999994</v>
      </c>
      <c r="N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834.91</v>
      </c>
      <c r="O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828.4799999999999</v>
      </c>
      <c r="P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842.66</v>
      </c>
      <c r="Q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843.70999999999992</v>
      </c>
      <c r="R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846.75999999999988</v>
      </c>
      <c r="S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863.31</v>
      </c>
      <c r="T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848.41</v>
      </c>
      <c r="U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873.68999999999994</v>
      </c>
      <c r="V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880.43999999999994</v>
      </c>
      <c r="W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877.53999999999985</v>
      </c>
      <c r="X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1123.76</v>
      </c>
      <c r="Y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864.81</v>
      </c>
    </row>
    <row r="141" spans="1:25" x14ac:dyDescent="0.2">
      <c r="A141" s="76">
        <f t="shared" si="5"/>
        <v>43236</v>
      </c>
      <c r="B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842.28</v>
      </c>
      <c r="C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854.81000000000006</v>
      </c>
      <c r="D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894.5</v>
      </c>
      <c r="E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875.93999999999994</v>
      </c>
      <c r="F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922.38</v>
      </c>
      <c r="G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924.54</v>
      </c>
      <c r="H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880.41</v>
      </c>
      <c r="I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881.61999999999989</v>
      </c>
      <c r="J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902.22</v>
      </c>
      <c r="K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830.13999999999987</v>
      </c>
      <c r="L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874.4799999999999</v>
      </c>
      <c r="M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880.13999999999987</v>
      </c>
      <c r="N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837.49999999999989</v>
      </c>
      <c r="O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837.6099999999999</v>
      </c>
      <c r="P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837.61999999999989</v>
      </c>
      <c r="Q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837.71999999999991</v>
      </c>
      <c r="R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837.59999999999991</v>
      </c>
      <c r="S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837.43999999999994</v>
      </c>
      <c r="T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836.6</v>
      </c>
      <c r="U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842.99</v>
      </c>
      <c r="V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847.1</v>
      </c>
      <c r="W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878.2299999999999</v>
      </c>
      <c r="X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1073.2099999999998</v>
      </c>
      <c r="Y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916.11</v>
      </c>
    </row>
    <row r="142" spans="1:25" x14ac:dyDescent="0.2">
      <c r="A142" s="76">
        <f t="shared" si="5"/>
        <v>43237</v>
      </c>
      <c r="B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831.33999999999992</v>
      </c>
      <c r="C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837.56999999999994</v>
      </c>
      <c r="D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840.87999999999988</v>
      </c>
      <c r="E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838.9</v>
      </c>
      <c r="F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841.9799999999999</v>
      </c>
      <c r="G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852.69999999999993</v>
      </c>
      <c r="H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878.63999999999987</v>
      </c>
      <c r="I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940.7399999999999</v>
      </c>
      <c r="J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862.09999999999991</v>
      </c>
      <c r="K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847.01999999999987</v>
      </c>
      <c r="L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841.25</v>
      </c>
      <c r="M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838.65</v>
      </c>
      <c r="N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845.79</v>
      </c>
      <c r="O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846.6099999999999</v>
      </c>
      <c r="P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845.76</v>
      </c>
      <c r="Q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848.29</v>
      </c>
      <c r="R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853.07999999999993</v>
      </c>
      <c r="S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851.19999999999993</v>
      </c>
      <c r="T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848.51999999999987</v>
      </c>
      <c r="U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876.2</v>
      </c>
      <c r="V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883.3</v>
      </c>
      <c r="W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881.53</v>
      </c>
      <c r="X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963.77999999999986</v>
      </c>
      <c r="Y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889.50999999999988</v>
      </c>
    </row>
    <row r="143" spans="1:25" x14ac:dyDescent="0.2">
      <c r="A143" s="76">
        <f t="shared" si="5"/>
        <v>43238</v>
      </c>
      <c r="B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829.34</v>
      </c>
      <c r="C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856.19999999999993</v>
      </c>
      <c r="D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879.05</v>
      </c>
      <c r="E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851.64</v>
      </c>
      <c r="F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910.62999999999988</v>
      </c>
      <c r="G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923.57999999999993</v>
      </c>
      <c r="H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880.58</v>
      </c>
      <c r="I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879.81</v>
      </c>
      <c r="J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902.23</v>
      </c>
      <c r="K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845.50999999999988</v>
      </c>
      <c r="L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845.33999999999992</v>
      </c>
      <c r="M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845.17</v>
      </c>
      <c r="N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844.8</v>
      </c>
      <c r="O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844.68</v>
      </c>
      <c r="P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844.77</v>
      </c>
      <c r="Q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845.79</v>
      </c>
      <c r="R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849.18999999999994</v>
      </c>
      <c r="S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907.50999999999988</v>
      </c>
      <c r="T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906.41</v>
      </c>
      <c r="U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957.3</v>
      </c>
      <c r="V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869.68</v>
      </c>
      <c r="W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872.63999999999987</v>
      </c>
      <c r="X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1036.56</v>
      </c>
      <c r="Y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889.87</v>
      </c>
    </row>
    <row r="144" spans="1:25" x14ac:dyDescent="0.2">
      <c r="A144" s="76">
        <f t="shared" si="5"/>
        <v>43239</v>
      </c>
      <c r="B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845.04</v>
      </c>
      <c r="C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885.5</v>
      </c>
      <c r="D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929.55</v>
      </c>
      <c r="E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928.02</v>
      </c>
      <c r="F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979.5</v>
      </c>
      <c r="G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977.6</v>
      </c>
      <c r="H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979.70999999999992</v>
      </c>
      <c r="I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881.93999999999994</v>
      </c>
      <c r="J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949.92</v>
      </c>
      <c r="K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950.18</v>
      </c>
      <c r="L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949.5</v>
      </c>
      <c r="M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949.59999999999991</v>
      </c>
      <c r="N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949.38</v>
      </c>
      <c r="O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949.26</v>
      </c>
      <c r="P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950.45</v>
      </c>
      <c r="Q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953.62</v>
      </c>
      <c r="R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1004.96</v>
      </c>
      <c r="S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1002.9799999999999</v>
      </c>
      <c r="T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1004.42</v>
      </c>
      <c r="U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1183.3899999999999</v>
      </c>
      <c r="V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868.51</v>
      </c>
      <c r="W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870.56999999999994</v>
      </c>
      <c r="X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1231.5699999999997</v>
      </c>
      <c r="Y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841.51</v>
      </c>
    </row>
    <row r="145" spans="1:27" x14ac:dyDescent="0.2">
      <c r="A145" s="76">
        <f t="shared" si="5"/>
        <v>43240</v>
      </c>
      <c r="B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850.09</v>
      </c>
      <c r="C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882.68999999999994</v>
      </c>
      <c r="D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926.9899999999999</v>
      </c>
      <c r="E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926.38</v>
      </c>
      <c r="F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974.35</v>
      </c>
      <c r="G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972.39</v>
      </c>
      <c r="H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1151.03</v>
      </c>
      <c r="I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927.93</v>
      </c>
      <c r="J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1118.8099999999997</v>
      </c>
      <c r="K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1001.0799999999999</v>
      </c>
      <c r="L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950.24999999999989</v>
      </c>
      <c r="M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950.16</v>
      </c>
      <c r="N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969.46999999999991</v>
      </c>
      <c r="O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1001.1099999999999</v>
      </c>
      <c r="P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1002.6099999999999</v>
      </c>
      <c r="Q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1039.97</v>
      </c>
      <c r="R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1038.6499999999999</v>
      </c>
      <c r="S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1005.4599999999999</v>
      </c>
      <c r="T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1005.8599999999999</v>
      </c>
      <c r="U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1180.7399999999998</v>
      </c>
      <c r="V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865.78</v>
      </c>
      <c r="W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887.06999999999994</v>
      </c>
      <c r="X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1183.8899999999996</v>
      </c>
      <c r="Y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855.15</v>
      </c>
    </row>
    <row r="146" spans="1:27" x14ac:dyDescent="0.2">
      <c r="A146" s="76">
        <f t="shared" si="5"/>
        <v>43241</v>
      </c>
      <c r="B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831.75999999999988</v>
      </c>
      <c r="C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851.63</v>
      </c>
      <c r="D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877.53999999999985</v>
      </c>
      <c r="E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893.61999999999989</v>
      </c>
      <c r="F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972.79000000000008</v>
      </c>
      <c r="G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975</v>
      </c>
      <c r="H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926.12</v>
      </c>
      <c r="I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857.98</v>
      </c>
      <c r="J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947.95999999999992</v>
      </c>
      <c r="K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846.54</v>
      </c>
      <c r="L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846.3</v>
      </c>
      <c r="M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845.38999999999987</v>
      </c>
      <c r="N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843.43</v>
      </c>
      <c r="O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843.59999999999991</v>
      </c>
      <c r="P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843.91</v>
      </c>
      <c r="Q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843.71999999999991</v>
      </c>
      <c r="R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857</v>
      </c>
      <c r="S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898.96</v>
      </c>
      <c r="T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898.19999999999993</v>
      </c>
      <c r="U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1020.77</v>
      </c>
      <c r="V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860.45999999999992</v>
      </c>
      <c r="W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860.7299999999999</v>
      </c>
      <c r="X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1101.7799999999997</v>
      </c>
      <c r="Y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817.05</v>
      </c>
    </row>
    <row r="147" spans="1:27" x14ac:dyDescent="0.2">
      <c r="A147" s="76">
        <f t="shared" si="5"/>
        <v>43242</v>
      </c>
      <c r="B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832.46</v>
      </c>
      <c r="C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846.45999999999992</v>
      </c>
      <c r="D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871.11999999999989</v>
      </c>
      <c r="E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909.95999999999992</v>
      </c>
      <c r="F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957.18</v>
      </c>
      <c r="G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918.54</v>
      </c>
      <c r="H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934.93</v>
      </c>
      <c r="I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872.76999999999987</v>
      </c>
      <c r="J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897.01999999999987</v>
      </c>
      <c r="K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858.70999999999992</v>
      </c>
      <c r="L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843.02</v>
      </c>
      <c r="M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842.37999999999988</v>
      </c>
      <c r="N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841.48</v>
      </c>
      <c r="O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841.46</v>
      </c>
      <c r="P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841.61</v>
      </c>
      <c r="Q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842.28</v>
      </c>
      <c r="R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841.84999999999991</v>
      </c>
      <c r="S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840.94999999999993</v>
      </c>
      <c r="T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855.94999999999993</v>
      </c>
      <c r="U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1013.06</v>
      </c>
      <c r="V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853.89</v>
      </c>
      <c r="W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859.87</v>
      </c>
      <c r="X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1104.6999999999998</v>
      </c>
      <c r="Y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843.63</v>
      </c>
    </row>
    <row r="148" spans="1:27" x14ac:dyDescent="0.2">
      <c r="A148" s="76">
        <f t="shared" si="5"/>
        <v>43243</v>
      </c>
      <c r="B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827.95999999999992</v>
      </c>
      <c r="C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849.81999999999994</v>
      </c>
      <c r="D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919.03</v>
      </c>
      <c r="E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949.20999999999992</v>
      </c>
      <c r="F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1060.7599999999998</v>
      </c>
      <c r="G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1023.08</v>
      </c>
      <c r="H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931.8599999999999</v>
      </c>
      <c r="I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872.68</v>
      </c>
      <c r="J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896.4799999999999</v>
      </c>
      <c r="K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864.35</v>
      </c>
      <c r="L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849.06999999999994</v>
      </c>
      <c r="M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848.17</v>
      </c>
      <c r="N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847.9799999999999</v>
      </c>
      <c r="O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848.81000000000006</v>
      </c>
      <c r="P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848.6</v>
      </c>
      <c r="Q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849.7399999999999</v>
      </c>
      <c r="R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848.08999999999992</v>
      </c>
      <c r="S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846.93999999999994</v>
      </c>
      <c r="T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847.42</v>
      </c>
      <c r="U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883.2399999999999</v>
      </c>
      <c r="V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878.05</v>
      </c>
      <c r="W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886.33999999999992</v>
      </c>
      <c r="X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1120.6799999999998</v>
      </c>
      <c r="Y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866.52</v>
      </c>
    </row>
    <row r="149" spans="1:27" x14ac:dyDescent="0.2">
      <c r="A149" s="76">
        <f t="shared" si="5"/>
        <v>43244</v>
      </c>
      <c r="B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834.99999999999989</v>
      </c>
      <c r="C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857.56999999999994</v>
      </c>
      <c r="D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918.61</v>
      </c>
      <c r="E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946.23</v>
      </c>
      <c r="F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965.74</v>
      </c>
      <c r="G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967.89</v>
      </c>
      <c r="H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935.77</v>
      </c>
      <c r="I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828.43</v>
      </c>
      <c r="J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899.23</v>
      </c>
      <c r="K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850.36</v>
      </c>
      <c r="L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850.6</v>
      </c>
      <c r="M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850.00999999999988</v>
      </c>
      <c r="N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864.81999999999994</v>
      </c>
      <c r="O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849.26</v>
      </c>
      <c r="P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849.31</v>
      </c>
      <c r="Q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849.6099999999999</v>
      </c>
      <c r="R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845.58</v>
      </c>
      <c r="S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858.7299999999999</v>
      </c>
      <c r="T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858.03</v>
      </c>
      <c r="U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985.84999999999991</v>
      </c>
      <c r="V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860.3599999999999</v>
      </c>
      <c r="W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872.67</v>
      </c>
      <c r="X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1109.9499999999998</v>
      </c>
      <c r="Y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858.93</v>
      </c>
    </row>
    <row r="150" spans="1:27" x14ac:dyDescent="0.2">
      <c r="A150" s="76">
        <f t="shared" si="5"/>
        <v>43245</v>
      </c>
      <c r="B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835.12</v>
      </c>
      <c r="C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856.71</v>
      </c>
      <c r="D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917.84999999999991</v>
      </c>
      <c r="E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947.59</v>
      </c>
      <c r="F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968.5</v>
      </c>
      <c r="G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970.03</v>
      </c>
      <c r="H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939.36999999999989</v>
      </c>
      <c r="I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831.95999999999992</v>
      </c>
      <c r="J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902.54</v>
      </c>
      <c r="K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848.36999999999989</v>
      </c>
      <c r="L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833.51999999999987</v>
      </c>
      <c r="M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832.96999999999991</v>
      </c>
      <c r="N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847.32</v>
      </c>
      <c r="O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847.61</v>
      </c>
      <c r="P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847.61</v>
      </c>
      <c r="Q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847.9</v>
      </c>
      <c r="R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846.93</v>
      </c>
      <c r="S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861.31</v>
      </c>
      <c r="T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858.09</v>
      </c>
      <c r="U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985.79</v>
      </c>
      <c r="V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842.9</v>
      </c>
      <c r="W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861.65</v>
      </c>
      <c r="X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1111.9399999999998</v>
      </c>
      <c r="Y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877.68</v>
      </c>
    </row>
    <row r="151" spans="1:27" x14ac:dyDescent="0.2">
      <c r="A151" s="76">
        <f t="shared" si="5"/>
        <v>43246</v>
      </c>
      <c r="B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837.93999999999994</v>
      </c>
      <c r="C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877.98</v>
      </c>
      <c r="D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922.32999999999993</v>
      </c>
      <c r="E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952.53</v>
      </c>
      <c r="F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991.71999999999991</v>
      </c>
      <c r="G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992.68</v>
      </c>
      <c r="H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970.54</v>
      </c>
      <c r="I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829.59999999999991</v>
      </c>
      <c r="J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993.46999999999991</v>
      </c>
      <c r="K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857.50999999999988</v>
      </c>
      <c r="L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857.55</v>
      </c>
      <c r="M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857.50999999999988</v>
      </c>
      <c r="N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898.97</v>
      </c>
      <c r="O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898.93</v>
      </c>
      <c r="P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898.6</v>
      </c>
      <c r="Q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898.4899999999999</v>
      </c>
      <c r="R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898.33999999999992</v>
      </c>
      <c r="S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856.89</v>
      </c>
      <c r="T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856.6</v>
      </c>
      <c r="U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983.66</v>
      </c>
      <c r="V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843.8599999999999</v>
      </c>
      <c r="W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865.26999999999987</v>
      </c>
      <c r="X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1212.05</v>
      </c>
      <c r="Y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862.91</v>
      </c>
    </row>
    <row r="152" spans="1:27" x14ac:dyDescent="0.2">
      <c r="A152" s="76">
        <f t="shared" si="5"/>
        <v>43247</v>
      </c>
      <c r="B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844.82999999999993</v>
      </c>
      <c r="C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883.56000000000006</v>
      </c>
      <c r="D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927.06999999999994</v>
      </c>
      <c r="E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957.06</v>
      </c>
      <c r="F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997.11</v>
      </c>
      <c r="G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1031.5899999999999</v>
      </c>
      <c r="H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1202.2899999999997</v>
      </c>
      <c r="I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973.46999999999991</v>
      </c>
      <c r="J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1112.3399999999999</v>
      </c>
      <c r="K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944.56999999999994</v>
      </c>
      <c r="L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900.6</v>
      </c>
      <c r="M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900.68999999999994</v>
      </c>
      <c r="N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927.45999999999992</v>
      </c>
      <c r="O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927.54</v>
      </c>
      <c r="P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946.16</v>
      </c>
      <c r="Q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946.1</v>
      </c>
      <c r="R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900.59</v>
      </c>
      <c r="S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899.63</v>
      </c>
      <c r="T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899.25</v>
      </c>
      <c r="U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1017.6999999999999</v>
      </c>
      <c r="V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865.8</v>
      </c>
      <c r="W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875.70999999999992</v>
      </c>
      <c r="X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1224.78</v>
      </c>
      <c r="Y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858.52</v>
      </c>
    </row>
    <row r="153" spans="1:27" x14ac:dyDescent="0.2">
      <c r="A153" s="76">
        <f t="shared" si="5"/>
        <v>43248</v>
      </c>
      <c r="B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833.18</v>
      </c>
      <c r="C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880.26999999999987</v>
      </c>
      <c r="D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897.3</v>
      </c>
      <c r="E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895.62</v>
      </c>
      <c r="F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996.06999999999994</v>
      </c>
      <c r="G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995.66</v>
      </c>
      <c r="H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925.29</v>
      </c>
      <c r="I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846.78</v>
      </c>
      <c r="J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893.7299999999999</v>
      </c>
      <c r="K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833.88</v>
      </c>
      <c r="L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835.58999999999992</v>
      </c>
      <c r="M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835.68</v>
      </c>
      <c r="N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836.17</v>
      </c>
      <c r="O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837.44999999999993</v>
      </c>
      <c r="P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837.44999999999993</v>
      </c>
      <c r="Q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838.13</v>
      </c>
      <c r="R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837.49999999999989</v>
      </c>
      <c r="S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835.39</v>
      </c>
      <c r="T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838.71999999999991</v>
      </c>
      <c r="U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981.52</v>
      </c>
      <c r="V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862.35</v>
      </c>
      <c r="W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862.83999999999992</v>
      </c>
      <c r="X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1179.57</v>
      </c>
      <c r="Y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856.61</v>
      </c>
    </row>
    <row r="154" spans="1:27" x14ac:dyDescent="0.2">
      <c r="A154" s="76">
        <f t="shared" si="5"/>
        <v>43249</v>
      </c>
      <c r="B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829.69999999999993</v>
      </c>
      <c r="C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876.58999999999992</v>
      </c>
      <c r="D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893.42</v>
      </c>
      <c r="E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891.35</v>
      </c>
      <c r="F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978.57999999999993</v>
      </c>
      <c r="G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993.81</v>
      </c>
      <c r="H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922.9899999999999</v>
      </c>
      <c r="I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862.05</v>
      </c>
      <c r="J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856.63</v>
      </c>
      <c r="K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838.31</v>
      </c>
      <c r="L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862.21999999999991</v>
      </c>
      <c r="M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874.44999999999993</v>
      </c>
      <c r="N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859.76</v>
      </c>
      <c r="O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874.37</v>
      </c>
      <c r="P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859.09999999999991</v>
      </c>
      <c r="Q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866.36999999999989</v>
      </c>
      <c r="R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846.01</v>
      </c>
      <c r="S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842.33999999999992</v>
      </c>
      <c r="T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841.75</v>
      </c>
      <c r="U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989.24999999999989</v>
      </c>
      <c r="V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860.51999999999987</v>
      </c>
      <c r="W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858.9899999999999</v>
      </c>
      <c r="X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1174.2199999999998</v>
      </c>
      <c r="Y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872.46999999999991</v>
      </c>
    </row>
    <row r="155" spans="1:27" x14ac:dyDescent="0.2">
      <c r="A155" s="76">
        <f t="shared" ref="A155:A156" si="6">A118</f>
        <v>43250</v>
      </c>
      <c r="B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826.78</v>
      </c>
      <c r="C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851.62</v>
      </c>
      <c r="D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893.37</v>
      </c>
      <c r="E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890.28</v>
      </c>
      <c r="F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946.41</v>
      </c>
      <c r="G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968.13999999999987</v>
      </c>
      <c r="H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924.41</v>
      </c>
      <c r="I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833.37</v>
      </c>
      <c r="J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895.78</v>
      </c>
      <c r="K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840.07999999999993</v>
      </c>
      <c r="L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842.79</v>
      </c>
      <c r="M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842.49999999999989</v>
      </c>
      <c r="N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842.14</v>
      </c>
      <c r="O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842.75</v>
      </c>
      <c r="P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842.24999999999989</v>
      </c>
      <c r="Q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842.99</v>
      </c>
      <c r="R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841.9</v>
      </c>
      <c r="S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842.24999999999989</v>
      </c>
      <c r="T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857.50999999999988</v>
      </c>
      <c r="U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986.49999999999989</v>
      </c>
      <c r="V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863.56999999999994</v>
      </c>
      <c r="W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860.43999999999994</v>
      </c>
      <c r="X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1170.6599999999999</v>
      </c>
      <c r="Y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871.43</v>
      </c>
    </row>
    <row r="156" spans="1:27" x14ac:dyDescent="0.2">
      <c r="A156" s="76">
        <f t="shared" si="6"/>
        <v>43251</v>
      </c>
      <c r="B156" s="129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829.16</v>
      </c>
      <c r="C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852.02</v>
      </c>
      <c r="D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894.04000000000008</v>
      </c>
      <c r="E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893.46999999999991</v>
      </c>
      <c r="F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950.63</v>
      </c>
      <c r="G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973.94999999999993</v>
      </c>
      <c r="H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925.56999999999994</v>
      </c>
      <c r="I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827.91</v>
      </c>
      <c r="J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896.57999999999993</v>
      </c>
      <c r="K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830.44999999999993</v>
      </c>
      <c r="L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856.68</v>
      </c>
      <c r="M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856.51</v>
      </c>
      <c r="N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833.98</v>
      </c>
      <c r="O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839.72</v>
      </c>
      <c r="P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841.8</v>
      </c>
      <c r="Q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842.66</v>
      </c>
      <c r="R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843.18999999999994</v>
      </c>
      <c r="S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842.72</v>
      </c>
      <c r="T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857.82</v>
      </c>
      <c r="U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987.06</v>
      </c>
      <c r="V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865.00999999999988</v>
      </c>
      <c r="W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861.93999999999994</v>
      </c>
      <c r="X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1056.2199999999998</v>
      </c>
      <c r="Y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914.7399999999999</v>
      </c>
    </row>
    <row r="157" spans="1:27" x14ac:dyDescent="0.2">
      <c r="A157" s="81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7" s="106" customFormat="1" ht="19.5" customHeight="1" x14ac:dyDescent="0.25">
      <c r="A158" s="105" t="s">
        <v>146</v>
      </c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</row>
    <row r="159" spans="1:27" ht="15.75" customHeight="1" x14ac:dyDescent="0.25">
      <c r="A159" s="83" t="s">
        <v>149</v>
      </c>
      <c r="B159" s="75"/>
      <c r="C159" s="75"/>
      <c r="D159" s="75"/>
      <c r="AA159" s="77"/>
    </row>
    <row r="160" spans="1:27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5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5" ht="12.75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6">
        <f>A126</f>
        <v>43221</v>
      </c>
      <c r="B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1054.3899999999999</v>
      </c>
      <c r="C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991.39</v>
      </c>
      <c r="D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990.78</v>
      </c>
      <c r="E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990.19999999999993</v>
      </c>
      <c r="F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990.34999999999991</v>
      </c>
      <c r="G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989.82</v>
      </c>
      <c r="H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988.14</v>
      </c>
      <c r="I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1058.3999999999999</v>
      </c>
      <c r="J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1001.2</v>
      </c>
      <c r="K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1000.68</v>
      </c>
      <c r="L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1000.3599999999999</v>
      </c>
      <c r="M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1000.84</v>
      </c>
      <c r="N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999.48</v>
      </c>
      <c r="O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998.66000000000008</v>
      </c>
      <c r="P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1002.3499999999999</v>
      </c>
      <c r="Q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1001.05</v>
      </c>
      <c r="R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1001.34</v>
      </c>
      <c r="S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1000.4100000000001</v>
      </c>
      <c r="T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1004.25</v>
      </c>
      <c r="U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1026.8599999999999</v>
      </c>
      <c r="V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1029.3899999999999</v>
      </c>
      <c r="W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1010.03</v>
      </c>
      <c r="X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1156.17</v>
      </c>
      <c r="Y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1147.43</v>
      </c>
    </row>
    <row r="165" spans="1:25" x14ac:dyDescent="0.2">
      <c r="A165" s="76">
        <f>A164+1</f>
        <v>43222</v>
      </c>
      <c r="B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1055.74</v>
      </c>
      <c r="C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990.18999999999994</v>
      </c>
      <c r="D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980.41</v>
      </c>
      <c r="E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989.63</v>
      </c>
      <c r="F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989.48</v>
      </c>
      <c r="G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987.96</v>
      </c>
      <c r="H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982.06</v>
      </c>
      <c r="I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1059.6099999999999</v>
      </c>
      <c r="J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1001</v>
      </c>
      <c r="K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1001.88</v>
      </c>
      <c r="L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1001.46</v>
      </c>
      <c r="M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1000.38</v>
      </c>
      <c r="N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1000.28</v>
      </c>
      <c r="O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999.81999999999994</v>
      </c>
      <c r="P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1004.9100000000001</v>
      </c>
      <c r="Q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1003.96</v>
      </c>
      <c r="R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1003.05</v>
      </c>
      <c r="S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1001.8</v>
      </c>
      <c r="T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1004.9300000000001</v>
      </c>
      <c r="U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1029.1699999999998</v>
      </c>
      <c r="V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1034.21</v>
      </c>
      <c r="W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1011.6999999999999</v>
      </c>
      <c r="X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1162.56</v>
      </c>
      <c r="Y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1124.1499999999999</v>
      </c>
    </row>
    <row r="166" spans="1:25" x14ac:dyDescent="0.2">
      <c r="A166" s="76">
        <f t="shared" ref="A166:A194" si="7">A165+1</f>
        <v>43223</v>
      </c>
      <c r="B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1069.7</v>
      </c>
      <c r="C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980.15000000000009</v>
      </c>
      <c r="D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979.61999999999989</v>
      </c>
      <c r="E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979.64999999999986</v>
      </c>
      <c r="F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979.74</v>
      </c>
      <c r="G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988.15</v>
      </c>
      <c r="H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971.52</v>
      </c>
      <c r="I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1064.6099999999999</v>
      </c>
      <c r="J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979.55</v>
      </c>
      <c r="K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980</v>
      </c>
      <c r="L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979.89</v>
      </c>
      <c r="M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979.75</v>
      </c>
      <c r="N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978.91000000000008</v>
      </c>
      <c r="O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979.54</v>
      </c>
      <c r="P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984.63999999999987</v>
      </c>
      <c r="Q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985.42</v>
      </c>
      <c r="R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984.17</v>
      </c>
      <c r="S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984.1</v>
      </c>
      <c r="T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1003.5899999999999</v>
      </c>
      <c r="U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1014.9899999999999</v>
      </c>
      <c r="V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1017.11</v>
      </c>
      <c r="W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1012.7</v>
      </c>
      <c r="X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1019.54</v>
      </c>
      <c r="Y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1027.9099999999999</v>
      </c>
    </row>
    <row r="167" spans="1:25" x14ac:dyDescent="0.2">
      <c r="A167" s="76">
        <f t="shared" si="7"/>
        <v>43224</v>
      </c>
      <c r="B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975.28</v>
      </c>
      <c r="C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1018.8</v>
      </c>
      <c r="D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1068.6399999999999</v>
      </c>
      <c r="E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1067.02</v>
      </c>
      <c r="F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1125.6199999999999</v>
      </c>
      <c r="G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1192.43</v>
      </c>
      <c r="H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1389.15</v>
      </c>
      <c r="I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1130.47</v>
      </c>
      <c r="J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1220.6699999999998</v>
      </c>
      <c r="K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1096.44</v>
      </c>
      <c r="L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978.63</v>
      </c>
      <c r="M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978.56</v>
      </c>
      <c r="N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978.03</v>
      </c>
      <c r="O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996.06999999999994</v>
      </c>
      <c r="P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998.94999999999993</v>
      </c>
      <c r="Q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1046.1099999999999</v>
      </c>
      <c r="R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1046.48</v>
      </c>
      <c r="S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1046.01</v>
      </c>
      <c r="T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1100.83</v>
      </c>
      <c r="U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1108.1400000000001</v>
      </c>
      <c r="V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1004.48</v>
      </c>
      <c r="W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1005.89</v>
      </c>
      <c r="X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1190.53</v>
      </c>
      <c r="Y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999.22</v>
      </c>
    </row>
    <row r="168" spans="1:25" x14ac:dyDescent="0.2">
      <c r="A168" s="76">
        <f t="shared" si="7"/>
        <v>43225</v>
      </c>
      <c r="B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971.92000000000007</v>
      </c>
      <c r="C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999.25</v>
      </c>
      <c r="D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1038.6499999999999</v>
      </c>
      <c r="E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1070.47</v>
      </c>
      <c r="F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1104.48</v>
      </c>
      <c r="G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1124.81</v>
      </c>
      <c r="H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1125.3699999999999</v>
      </c>
      <c r="I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981.72</v>
      </c>
      <c r="J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1170.1300000000001</v>
      </c>
      <c r="K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1157.6400000000001</v>
      </c>
      <c r="L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1098.6099999999999</v>
      </c>
      <c r="M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1157.0899999999999</v>
      </c>
      <c r="N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1156.92</v>
      </c>
      <c r="O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1155.82</v>
      </c>
      <c r="P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1154.1799999999998</v>
      </c>
      <c r="Q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1155.9099999999999</v>
      </c>
      <c r="R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1155.92</v>
      </c>
      <c r="S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1153.8</v>
      </c>
      <c r="T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1153.68</v>
      </c>
      <c r="U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1154.76</v>
      </c>
      <c r="V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999.45</v>
      </c>
      <c r="W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1025.4199999999998</v>
      </c>
      <c r="X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1288.23</v>
      </c>
      <c r="Y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1022.78</v>
      </c>
    </row>
    <row r="169" spans="1:25" x14ac:dyDescent="0.2">
      <c r="A169" s="76">
        <f t="shared" si="7"/>
        <v>43226</v>
      </c>
      <c r="B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971.20999999999992</v>
      </c>
      <c r="C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1008.51</v>
      </c>
      <c r="D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1047.5999999999999</v>
      </c>
      <c r="E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1079.9099999999999</v>
      </c>
      <c r="F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1113.25</v>
      </c>
      <c r="G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1123.81</v>
      </c>
      <c r="H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1125.48</v>
      </c>
      <c r="I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981.8</v>
      </c>
      <c r="J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1162.47</v>
      </c>
      <c r="K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1156.8399999999999</v>
      </c>
      <c r="L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1098.01</v>
      </c>
      <c r="M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1156.52</v>
      </c>
      <c r="N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1156.74</v>
      </c>
      <c r="O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1222.1100000000001</v>
      </c>
      <c r="P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1222.29</v>
      </c>
      <c r="Q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1195.0999999999999</v>
      </c>
      <c r="R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1195.07</v>
      </c>
      <c r="S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1194.75</v>
      </c>
      <c r="T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1191.93</v>
      </c>
      <c r="U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1189.32</v>
      </c>
      <c r="V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999.57999999999993</v>
      </c>
      <c r="W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1098.74</v>
      </c>
      <c r="X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1409.6299999999999</v>
      </c>
      <c r="Y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1003.0799999999999</v>
      </c>
    </row>
    <row r="170" spans="1:25" x14ac:dyDescent="0.2">
      <c r="A170" s="76">
        <f t="shared" si="7"/>
        <v>43227</v>
      </c>
      <c r="B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971.58</v>
      </c>
      <c r="C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1017.42</v>
      </c>
      <c r="D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1065.3999999999999</v>
      </c>
      <c r="E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1053.71</v>
      </c>
      <c r="F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1124.03</v>
      </c>
      <c r="G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1126.04</v>
      </c>
      <c r="H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1130.6199999999999</v>
      </c>
      <c r="I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985.68999999999994</v>
      </c>
      <c r="J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1098.0999999999999</v>
      </c>
      <c r="K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998.42</v>
      </c>
      <c r="L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980.68999999999994</v>
      </c>
      <c r="M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981.11</v>
      </c>
      <c r="N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981.14</v>
      </c>
      <c r="O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998.97</v>
      </c>
      <c r="P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998.46999999999991</v>
      </c>
      <c r="Q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998.69</v>
      </c>
      <c r="R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998.01</v>
      </c>
      <c r="S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1043.3399999999999</v>
      </c>
      <c r="T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996.12999999999988</v>
      </c>
      <c r="U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1105.54</v>
      </c>
      <c r="V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1005.3</v>
      </c>
      <c r="W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1005.5999999999999</v>
      </c>
      <c r="X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1189.1300000000001</v>
      </c>
      <c r="Y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999.42</v>
      </c>
    </row>
    <row r="171" spans="1:25" x14ac:dyDescent="0.2">
      <c r="A171" s="76">
        <f t="shared" si="7"/>
        <v>43228</v>
      </c>
      <c r="B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969.3</v>
      </c>
      <c r="C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1014.6899999999999</v>
      </c>
      <c r="D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1065.8999999999999</v>
      </c>
      <c r="E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1065.51</v>
      </c>
      <c r="F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1123.45</v>
      </c>
      <c r="G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1124.79</v>
      </c>
      <c r="H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1384.33</v>
      </c>
      <c r="I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1050.79</v>
      </c>
      <c r="J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1248.1100000000001</v>
      </c>
      <c r="K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1097.3900000000001</v>
      </c>
      <c r="L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997.96</v>
      </c>
      <c r="M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980.4</v>
      </c>
      <c r="N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1045.6499999999999</v>
      </c>
      <c r="O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1045.26</v>
      </c>
      <c r="P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1044.8699999999999</v>
      </c>
      <c r="Q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1044.23</v>
      </c>
      <c r="R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1043.28</v>
      </c>
      <c r="S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1041.4199999999998</v>
      </c>
      <c r="T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1040.73</v>
      </c>
      <c r="U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1097.81</v>
      </c>
      <c r="V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974.1</v>
      </c>
      <c r="W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1000.62</v>
      </c>
      <c r="X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1288.56</v>
      </c>
      <c r="Y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979.72</v>
      </c>
    </row>
    <row r="172" spans="1:25" x14ac:dyDescent="0.2">
      <c r="A172" s="76">
        <f t="shared" si="7"/>
        <v>43229</v>
      </c>
      <c r="B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973.47</v>
      </c>
      <c r="C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1020.88</v>
      </c>
      <c r="D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1071.1799999999998</v>
      </c>
      <c r="E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1104</v>
      </c>
      <c r="F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1127.9000000000001</v>
      </c>
      <c r="G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1129.25</v>
      </c>
      <c r="H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1138.28</v>
      </c>
      <c r="I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1013.0699999999999</v>
      </c>
      <c r="J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1212</v>
      </c>
      <c r="K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1037.95</v>
      </c>
      <c r="L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1039.51</v>
      </c>
      <c r="M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1039.6299999999999</v>
      </c>
      <c r="N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1038.56</v>
      </c>
      <c r="O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1038.77</v>
      </c>
      <c r="P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1039.04</v>
      </c>
      <c r="Q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1038.7</v>
      </c>
      <c r="R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1037.3499999999999</v>
      </c>
      <c r="S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1036.74</v>
      </c>
      <c r="T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1037.6599999999999</v>
      </c>
      <c r="U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1093.2</v>
      </c>
      <c r="V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997.03</v>
      </c>
      <c r="W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996.57999999999993</v>
      </c>
      <c r="X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1403.81</v>
      </c>
      <c r="Y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969.5</v>
      </c>
    </row>
    <row r="173" spans="1:25" x14ac:dyDescent="0.2">
      <c r="A173" s="76">
        <f t="shared" si="7"/>
        <v>43230</v>
      </c>
      <c r="B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973.95</v>
      </c>
      <c r="C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1019.58</v>
      </c>
      <c r="D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1038.07</v>
      </c>
      <c r="E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1069.08</v>
      </c>
      <c r="F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1069.4099999999999</v>
      </c>
      <c r="G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1071.1899999999998</v>
      </c>
      <c r="H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1089.73</v>
      </c>
      <c r="I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986.85</v>
      </c>
      <c r="J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1039.99</v>
      </c>
      <c r="K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995.41000000000008</v>
      </c>
      <c r="L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980.28</v>
      </c>
      <c r="M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979.89</v>
      </c>
      <c r="N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980.05</v>
      </c>
      <c r="O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980.03</v>
      </c>
      <c r="P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980.05</v>
      </c>
      <c r="Q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979.94999999999993</v>
      </c>
      <c r="R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978.71999999999991</v>
      </c>
      <c r="S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1042.82</v>
      </c>
      <c r="T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995.19999999999993</v>
      </c>
      <c r="U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1103.58</v>
      </c>
      <c r="V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988.93</v>
      </c>
      <c r="W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1001.23</v>
      </c>
      <c r="X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1290.04</v>
      </c>
      <c r="Y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1010.17</v>
      </c>
    </row>
    <row r="174" spans="1:25" x14ac:dyDescent="0.2">
      <c r="A174" s="76">
        <f t="shared" si="7"/>
        <v>43231</v>
      </c>
      <c r="B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973.83999999999992</v>
      </c>
      <c r="C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1019.39</v>
      </c>
      <c r="D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1035.3599999999999</v>
      </c>
      <c r="E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1053.21</v>
      </c>
      <c r="F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1102.02</v>
      </c>
      <c r="G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1127.78</v>
      </c>
      <c r="H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1124.3</v>
      </c>
      <c r="I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968.56999999999994</v>
      </c>
      <c r="J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1040.44</v>
      </c>
      <c r="K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993.43</v>
      </c>
      <c r="L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978.96</v>
      </c>
      <c r="M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977.27</v>
      </c>
      <c r="N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977.83</v>
      </c>
      <c r="O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978.70999999999992</v>
      </c>
      <c r="P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977.43999999999994</v>
      </c>
      <c r="Q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977.1099999999999</v>
      </c>
      <c r="R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978.16</v>
      </c>
      <c r="S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977.6099999999999</v>
      </c>
      <c r="T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978.01</v>
      </c>
      <c r="U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1000.79</v>
      </c>
      <c r="V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985.68999999999994</v>
      </c>
      <c r="W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1000.31</v>
      </c>
      <c r="X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1289.68</v>
      </c>
      <c r="Y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1003.02</v>
      </c>
    </row>
    <row r="175" spans="1:25" x14ac:dyDescent="0.2">
      <c r="A175" s="76">
        <f t="shared" si="7"/>
        <v>43232</v>
      </c>
      <c r="B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975.65</v>
      </c>
      <c r="C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1020.21</v>
      </c>
      <c r="D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1039.29</v>
      </c>
      <c r="E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1069.01</v>
      </c>
      <c r="F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1101.8499999999999</v>
      </c>
      <c r="G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1102.3700000000001</v>
      </c>
      <c r="H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1384.53</v>
      </c>
      <c r="I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1017.35</v>
      </c>
      <c r="J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1216.3600000000001</v>
      </c>
      <c r="K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1094.08</v>
      </c>
      <c r="L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1042.6299999999999</v>
      </c>
      <c r="M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1042.58</v>
      </c>
      <c r="N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1043.23</v>
      </c>
      <c r="O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1095.81</v>
      </c>
      <c r="P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1095.32</v>
      </c>
      <c r="Q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1095.6199999999999</v>
      </c>
      <c r="R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1155.8699999999999</v>
      </c>
      <c r="S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1097.3499999999999</v>
      </c>
      <c r="T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1044.05</v>
      </c>
      <c r="U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1024.6599999999999</v>
      </c>
      <c r="V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1000.8299999999999</v>
      </c>
      <c r="W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999.56999999999994</v>
      </c>
      <c r="X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1415.2600000000002</v>
      </c>
      <c r="Y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991.52</v>
      </c>
    </row>
    <row r="176" spans="1:25" x14ac:dyDescent="0.2">
      <c r="A176" s="76">
        <f t="shared" si="7"/>
        <v>43233</v>
      </c>
      <c r="B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977.6099999999999</v>
      </c>
      <c r="C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1017.81</v>
      </c>
      <c r="D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1037.08</v>
      </c>
      <c r="E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1070.45</v>
      </c>
      <c r="F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1103.28</v>
      </c>
      <c r="G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1103.3399999999999</v>
      </c>
      <c r="H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1389.18</v>
      </c>
      <c r="I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1020.4</v>
      </c>
      <c r="J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1217.52</v>
      </c>
      <c r="K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1156.01</v>
      </c>
      <c r="L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1075.1599999999999</v>
      </c>
      <c r="M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1075.0899999999999</v>
      </c>
      <c r="N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1096.72</v>
      </c>
      <c r="O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1155.3</v>
      </c>
      <c r="P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1155.4000000000001</v>
      </c>
      <c r="Q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1156.57</v>
      </c>
      <c r="R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1224.05</v>
      </c>
      <c r="S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1158</v>
      </c>
      <c r="T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1097.8</v>
      </c>
      <c r="U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1101.1600000000001</v>
      </c>
      <c r="V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1003.06</v>
      </c>
      <c r="W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1020.8</v>
      </c>
      <c r="X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1416.31</v>
      </c>
      <c r="Y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1018.0799999999999</v>
      </c>
    </row>
    <row r="177" spans="1:25" x14ac:dyDescent="0.2">
      <c r="A177" s="76">
        <f t="shared" si="7"/>
        <v>43234</v>
      </c>
      <c r="B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978.79</v>
      </c>
      <c r="C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992.65</v>
      </c>
      <c r="D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1040.9299999999998</v>
      </c>
      <c r="E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1072.1399999999999</v>
      </c>
      <c r="F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1106.28</v>
      </c>
      <c r="G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1128.48</v>
      </c>
      <c r="H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1129.94</v>
      </c>
      <c r="I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966.95</v>
      </c>
      <c r="J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1096.03</v>
      </c>
      <c r="K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980.69999999999993</v>
      </c>
      <c r="L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1020.96</v>
      </c>
      <c r="M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1016.3</v>
      </c>
      <c r="N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969.12</v>
      </c>
      <c r="O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961.57999999999993</v>
      </c>
      <c r="P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978.20999999999992</v>
      </c>
      <c r="Q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978.96</v>
      </c>
      <c r="R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982.64</v>
      </c>
      <c r="S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1001.83</v>
      </c>
      <c r="T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984.65000000000009</v>
      </c>
      <c r="U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1014.3900000000001</v>
      </c>
      <c r="V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1022.2</v>
      </c>
      <c r="W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1018.9300000000001</v>
      </c>
      <c r="X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1302.54</v>
      </c>
      <c r="Y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988.34999999999991</v>
      </c>
    </row>
    <row r="178" spans="1:25" x14ac:dyDescent="0.2">
      <c r="A178" s="76">
        <f t="shared" si="7"/>
        <v>43235</v>
      </c>
      <c r="B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973.70999999999992</v>
      </c>
      <c r="C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987.53</v>
      </c>
      <c r="D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1036.07</v>
      </c>
      <c r="E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1067.3999999999999</v>
      </c>
      <c r="F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1102.1599999999999</v>
      </c>
      <c r="G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1127.6100000000001</v>
      </c>
      <c r="H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1131.4499999999998</v>
      </c>
      <c r="I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962.87</v>
      </c>
      <c r="J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1094.8900000000001</v>
      </c>
      <c r="K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977.97</v>
      </c>
      <c r="L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1008.99</v>
      </c>
      <c r="M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1009.8599999999999</v>
      </c>
      <c r="N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967.83</v>
      </c>
      <c r="O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960.4799999999999</v>
      </c>
      <c r="P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976.68999999999994</v>
      </c>
      <c r="Q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977.88</v>
      </c>
      <c r="R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981.36999999999989</v>
      </c>
      <c r="S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1000.28</v>
      </c>
      <c r="T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983.25</v>
      </c>
      <c r="U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1012.15</v>
      </c>
      <c r="V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1019.86</v>
      </c>
      <c r="W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1016.55</v>
      </c>
      <c r="X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1297.94</v>
      </c>
      <c r="Y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1002</v>
      </c>
    </row>
    <row r="179" spans="1:25" x14ac:dyDescent="0.2">
      <c r="A179" s="76">
        <f t="shared" si="7"/>
        <v>43236</v>
      </c>
      <c r="B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976.25</v>
      </c>
      <c r="C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990.57</v>
      </c>
      <c r="D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1035.93</v>
      </c>
      <c r="E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1014.72</v>
      </c>
      <c r="F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1067.79</v>
      </c>
      <c r="G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1070.26</v>
      </c>
      <c r="H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1019.8199999999999</v>
      </c>
      <c r="I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1021.2099999999999</v>
      </c>
      <c r="J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1044.75</v>
      </c>
      <c r="K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962.37999999999988</v>
      </c>
      <c r="L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1013.05</v>
      </c>
      <c r="M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1019.51</v>
      </c>
      <c r="N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970.78</v>
      </c>
      <c r="O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970.91</v>
      </c>
      <c r="P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970.92</v>
      </c>
      <c r="Q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971.03</v>
      </c>
      <c r="R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970.9</v>
      </c>
      <c r="S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970.72</v>
      </c>
      <c r="T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969.76</v>
      </c>
      <c r="U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977.06</v>
      </c>
      <c r="V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981.76</v>
      </c>
      <c r="W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1017.3299999999999</v>
      </c>
      <c r="X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1240.1600000000001</v>
      </c>
      <c r="Y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1060.6299999999999</v>
      </c>
    </row>
    <row r="180" spans="1:25" x14ac:dyDescent="0.2">
      <c r="A180" s="76">
        <f t="shared" si="7"/>
        <v>43237</v>
      </c>
      <c r="B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963.75</v>
      </c>
      <c r="C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970.87</v>
      </c>
      <c r="D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974.65</v>
      </c>
      <c r="E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972.39</v>
      </c>
      <c r="F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975.9</v>
      </c>
      <c r="G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988.16</v>
      </c>
      <c r="H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1017.81</v>
      </c>
      <c r="I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1088.77</v>
      </c>
      <c r="J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998.9</v>
      </c>
      <c r="K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981.67</v>
      </c>
      <c r="L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975.06999999999994</v>
      </c>
      <c r="M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972.1</v>
      </c>
      <c r="N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980.26</v>
      </c>
      <c r="O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981.19999999999993</v>
      </c>
      <c r="P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980.23</v>
      </c>
      <c r="Q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983.12</v>
      </c>
      <c r="R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988.6</v>
      </c>
      <c r="S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986.43999999999994</v>
      </c>
      <c r="T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983.37999999999988</v>
      </c>
      <c r="U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1015.02</v>
      </c>
      <c r="V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1023.13</v>
      </c>
      <c r="W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1021.11</v>
      </c>
      <c r="X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1115.0999999999999</v>
      </c>
      <c r="Y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1030.23</v>
      </c>
    </row>
    <row r="181" spans="1:25" x14ac:dyDescent="0.2">
      <c r="A181" s="76">
        <f t="shared" si="7"/>
        <v>43238</v>
      </c>
      <c r="B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961.47</v>
      </c>
      <c r="C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992.16</v>
      </c>
      <c r="D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1018.27</v>
      </c>
      <c r="E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986.94999999999993</v>
      </c>
      <c r="F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1054.3699999999999</v>
      </c>
      <c r="G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1069.1599999999999</v>
      </c>
      <c r="H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1020.02</v>
      </c>
      <c r="I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1019.14</v>
      </c>
      <c r="J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1044.76</v>
      </c>
      <c r="K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979.93999999999994</v>
      </c>
      <c r="L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979.75</v>
      </c>
      <c r="M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979.55</v>
      </c>
      <c r="N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979.13</v>
      </c>
      <c r="O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978.99</v>
      </c>
      <c r="P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979.09</v>
      </c>
      <c r="Q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980.26</v>
      </c>
      <c r="R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984.15</v>
      </c>
      <c r="S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1050.8</v>
      </c>
      <c r="T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1049.55</v>
      </c>
      <c r="U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1107.7</v>
      </c>
      <c r="V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1007.57</v>
      </c>
      <c r="W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1010.9399999999999</v>
      </c>
      <c r="X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1198.29</v>
      </c>
      <c r="Y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1030.6399999999999</v>
      </c>
    </row>
    <row r="182" spans="1:25" x14ac:dyDescent="0.2">
      <c r="A182" s="76">
        <f t="shared" si="7"/>
        <v>43239</v>
      </c>
      <c r="B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979.4</v>
      </c>
      <c r="C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1025.6399999999999</v>
      </c>
      <c r="D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1075.99</v>
      </c>
      <c r="E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1074.23</v>
      </c>
      <c r="F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1133.08</v>
      </c>
      <c r="G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1130.9000000000001</v>
      </c>
      <c r="H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1133.31</v>
      </c>
      <c r="I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1021.58</v>
      </c>
      <c r="J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1099.27</v>
      </c>
      <c r="K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1099.57</v>
      </c>
      <c r="L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1098.79</v>
      </c>
      <c r="M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1098.8999999999999</v>
      </c>
      <c r="N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1098.6500000000001</v>
      </c>
      <c r="O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1098.51</v>
      </c>
      <c r="P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1099.8700000000001</v>
      </c>
      <c r="Q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1103.49</v>
      </c>
      <c r="R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1162.18</v>
      </c>
      <c r="S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1159.9099999999999</v>
      </c>
      <c r="T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1161.55</v>
      </c>
      <c r="U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1366.08</v>
      </c>
      <c r="V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1006.22</v>
      </c>
      <c r="W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1008.5799999999999</v>
      </c>
      <c r="X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1421.1499999999999</v>
      </c>
      <c r="Y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975.37</v>
      </c>
    </row>
    <row r="183" spans="1:25" x14ac:dyDescent="0.2">
      <c r="A183" s="76">
        <f t="shared" si="7"/>
        <v>43240</v>
      </c>
      <c r="B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985.17</v>
      </c>
      <c r="C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1022.43</v>
      </c>
      <c r="D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1073.06</v>
      </c>
      <c r="E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1072.3699999999999</v>
      </c>
      <c r="F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1127.19</v>
      </c>
      <c r="G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1124.94</v>
      </c>
      <c r="H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1329.1</v>
      </c>
      <c r="I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1074.1299999999999</v>
      </c>
      <c r="J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1292.28</v>
      </c>
      <c r="K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1157.74</v>
      </c>
      <c r="L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1099.6399999999999</v>
      </c>
      <c r="M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1099.54</v>
      </c>
      <c r="N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1121.6099999999999</v>
      </c>
      <c r="O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1157.77</v>
      </c>
      <c r="P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1159.48</v>
      </c>
      <c r="Q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1202.18</v>
      </c>
      <c r="R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1200.68</v>
      </c>
      <c r="S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1162.74</v>
      </c>
      <c r="T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1163.2</v>
      </c>
      <c r="U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1363.06</v>
      </c>
      <c r="V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1003.11</v>
      </c>
      <c r="W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1027.4399999999998</v>
      </c>
      <c r="X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1366.6599999999999</v>
      </c>
      <c r="Y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990.96</v>
      </c>
    </row>
    <row r="184" spans="1:25" x14ac:dyDescent="0.2">
      <c r="A184" s="76">
        <f t="shared" si="7"/>
        <v>43241</v>
      </c>
      <c r="B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964.2299999999999</v>
      </c>
      <c r="C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986.93999999999994</v>
      </c>
      <c r="D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1016.55</v>
      </c>
      <c r="E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1034.9199999999998</v>
      </c>
      <c r="F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1125.4000000000001</v>
      </c>
      <c r="G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1127.93</v>
      </c>
      <c r="H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1072.07</v>
      </c>
      <c r="I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994.19</v>
      </c>
      <c r="J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1097.03</v>
      </c>
      <c r="K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981.12</v>
      </c>
      <c r="L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980.84999999999991</v>
      </c>
      <c r="M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979.8</v>
      </c>
      <c r="N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977.56</v>
      </c>
      <c r="O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977.76</v>
      </c>
      <c r="P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978.11</v>
      </c>
      <c r="Q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977.9</v>
      </c>
      <c r="R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993.07</v>
      </c>
      <c r="S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1041.03</v>
      </c>
      <c r="T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1040.1499999999999</v>
      </c>
      <c r="U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1180.24</v>
      </c>
      <c r="V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997.03</v>
      </c>
      <c r="W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997.33999999999992</v>
      </c>
      <c r="X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1272.82</v>
      </c>
      <c r="Y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947.42</v>
      </c>
    </row>
    <row r="185" spans="1:25" x14ac:dyDescent="0.2">
      <c r="A185" s="76">
        <f t="shared" si="7"/>
        <v>43242</v>
      </c>
      <c r="B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965.03</v>
      </c>
      <c r="C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981.02</v>
      </c>
      <c r="D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1009.2099999999999</v>
      </c>
      <c r="E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1053.5899999999999</v>
      </c>
      <c r="F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1107.57</v>
      </c>
      <c r="G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1063.4099999999999</v>
      </c>
      <c r="H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1082.1299999999999</v>
      </c>
      <c r="I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1011.0899999999999</v>
      </c>
      <c r="J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1038.81</v>
      </c>
      <c r="K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995.02</v>
      </c>
      <c r="L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977.09999999999991</v>
      </c>
      <c r="M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976.3599999999999</v>
      </c>
      <c r="N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975.33</v>
      </c>
      <c r="O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975.32</v>
      </c>
      <c r="P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975.48</v>
      </c>
      <c r="Q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976.25</v>
      </c>
      <c r="R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975.75</v>
      </c>
      <c r="S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974.73</v>
      </c>
      <c r="T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991.87</v>
      </c>
      <c r="U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1171.43</v>
      </c>
      <c r="V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989.52</v>
      </c>
      <c r="W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996.36</v>
      </c>
      <c r="X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1276.1600000000001</v>
      </c>
      <c r="Y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977.80000000000007</v>
      </c>
    </row>
    <row r="186" spans="1:25" x14ac:dyDescent="0.2">
      <c r="A186" s="76">
        <f t="shared" si="7"/>
        <v>43243</v>
      </c>
      <c r="B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959.88999999999987</v>
      </c>
      <c r="C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984.87</v>
      </c>
      <c r="D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1063.97</v>
      </c>
      <c r="E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1098.46</v>
      </c>
      <c r="F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1225.94</v>
      </c>
      <c r="G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1182.8800000000001</v>
      </c>
      <c r="H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1078.6299999999999</v>
      </c>
      <c r="I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1010.99</v>
      </c>
      <c r="J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1038.1999999999998</v>
      </c>
      <c r="K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1001.48</v>
      </c>
      <c r="L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984.01</v>
      </c>
      <c r="M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982.98</v>
      </c>
      <c r="N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982.77</v>
      </c>
      <c r="O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983.71</v>
      </c>
      <c r="P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983.48</v>
      </c>
      <c r="Q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984.77</v>
      </c>
      <c r="R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982.89</v>
      </c>
      <c r="S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981.57</v>
      </c>
      <c r="T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982.11999999999989</v>
      </c>
      <c r="U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1023.06</v>
      </c>
      <c r="V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1017.13</v>
      </c>
      <c r="W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1026.5999999999999</v>
      </c>
      <c r="X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1294.42</v>
      </c>
      <c r="Y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1003.96</v>
      </c>
    </row>
    <row r="187" spans="1:25" x14ac:dyDescent="0.2">
      <c r="A187" s="76">
        <f t="shared" si="7"/>
        <v>43244</v>
      </c>
      <c r="B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967.93</v>
      </c>
      <c r="C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993.73</v>
      </c>
      <c r="D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1063.48</v>
      </c>
      <c r="E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1095.05</v>
      </c>
      <c r="F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1117.3399999999999</v>
      </c>
      <c r="G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1119.8</v>
      </c>
      <c r="H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1083.0899999999999</v>
      </c>
      <c r="I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960.42</v>
      </c>
      <c r="J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1041.3399999999999</v>
      </c>
      <c r="K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985.48</v>
      </c>
      <c r="L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985.76</v>
      </c>
      <c r="M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985.07999999999993</v>
      </c>
      <c r="N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1002.01</v>
      </c>
      <c r="O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984.22</v>
      </c>
      <c r="P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984.29</v>
      </c>
      <c r="Q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984.61999999999989</v>
      </c>
      <c r="R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980.03</v>
      </c>
      <c r="S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995.05</v>
      </c>
      <c r="T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994.25</v>
      </c>
      <c r="U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1140.33</v>
      </c>
      <c r="V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996.92</v>
      </c>
      <c r="W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1010.98</v>
      </c>
      <c r="X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1282.1499999999999</v>
      </c>
      <c r="Y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995.27</v>
      </c>
    </row>
    <row r="188" spans="1:25" x14ac:dyDescent="0.2">
      <c r="A188" s="76">
        <f t="shared" si="7"/>
        <v>43245</v>
      </c>
      <c r="B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968.06999999999994</v>
      </c>
      <c r="C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992.74</v>
      </c>
      <c r="D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1062.6099999999999</v>
      </c>
      <c r="E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1096.6100000000001</v>
      </c>
      <c r="F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1120.5</v>
      </c>
      <c r="G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1122.25</v>
      </c>
      <c r="H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1087.21</v>
      </c>
      <c r="I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964.46</v>
      </c>
      <c r="J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1045.1199999999999</v>
      </c>
      <c r="K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983.21999999999991</v>
      </c>
      <c r="L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966.24</v>
      </c>
      <c r="M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965.61999999999989</v>
      </c>
      <c r="N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982.01</v>
      </c>
      <c r="O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982.34</v>
      </c>
      <c r="P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982.34</v>
      </c>
      <c r="Q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982.67000000000007</v>
      </c>
      <c r="R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981.56000000000006</v>
      </c>
      <c r="S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998</v>
      </c>
      <c r="T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994.31000000000006</v>
      </c>
      <c r="U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1140.26</v>
      </c>
      <c r="V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976.95999999999992</v>
      </c>
      <c r="W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998.39</v>
      </c>
      <c r="X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1284.43</v>
      </c>
      <c r="Y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1016.7099999999999</v>
      </c>
    </row>
    <row r="189" spans="1:25" x14ac:dyDescent="0.2">
      <c r="A189" s="76">
        <f t="shared" si="7"/>
        <v>43246</v>
      </c>
      <c r="B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971.3</v>
      </c>
      <c r="C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1017.0500000000001</v>
      </c>
      <c r="D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1067.73</v>
      </c>
      <c r="E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1102.25</v>
      </c>
      <c r="F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1147.04</v>
      </c>
      <c r="G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1148.1400000000001</v>
      </c>
      <c r="H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1122.8399999999999</v>
      </c>
      <c r="I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961.74999999999989</v>
      </c>
      <c r="J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1149.03</v>
      </c>
      <c r="K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993.65</v>
      </c>
      <c r="L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993.7</v>
      </c>
      <c r="M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993.65</v>
      </c>
      <c r="N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1041.04</v>
      </c>
      <c r="O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1040.99</v>
      </c>
      <c r="P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1040.6099999999999</v>
      </c>
      <c r="Q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1040.49</v>
      </c>
      <c r="R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1040.32</v>
      </c>
      <c r="S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992.94</v>
      </c>
      <c r="T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992.62</v>
      </c>
      <c r="U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1137.82</v>
      </c>
      <c r="V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978.06</v>
      </c>
      <c r="W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1002.52</v>
      </c>
      <c r="X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1398.8400000000001</v>
      </c>
      <c r="Y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999.82999999999993</v>
      </c>
    </row>
    <row r="190" spans="1:25" x14ac:dyDescent="0.2">
      <c r="A190" s="76">
        <f t="shared" si="7"/>
        <v>43247</v>
      </c>
      <c r="B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979.17</v>
      </c>
      <c r="C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1023.4200000000001</v>
      </c>
      <c r="D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1073.1499999999999</v>
      </c>
      <c r="E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1107.43</v>
      </c>
      <c r="F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1153.19</v>
      </c>
      <c r="G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1192.6099999999999</v>
      </c>
      <c r="H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1387.68</v>
      </c>
      <c r="I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1126.1799999999998</v>
      </c>
      <c r="J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1284.8899999999999</v>
      </c>
      <c r="K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1093.1499999999999</v>
      </c>
      <c r="L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1042.9100000000001</v>
      </c>
      <c r="M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1043.01</v>
      </c>
      <c r="N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1073.5999999999999</v>
      </c>
      <c r="O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1073.6899999999998</v>
      </c>
      <c r="P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1094.97</v>
      </c>
      <c r="Q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1094.9000000000001</v>
      </c>
      <c r="R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1042.8899999999999</v>
      </c>
      <c r="S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1041.8</v>
      </c>
      <c r="T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1041.3599999999999</v>
      </c>
      <c r="U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1176.72</v>
      </c>
      <c r="V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1003.13</v>
      </c>
      <c r="W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1014.46</v>
      </c>
      <c r="X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1413.39</v>
      </c>
      <c r="Y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994.81</v>
      </c>
    </row>
    <row r="191" spans="1:25" x14ac:dyDescent="0.2">
      <c r="A191" s="76">
        <f t="shared" si="7"/>
        <v>43248</v>
      </c>
      <c r="B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965.85</v>
      </c>
      <c r="C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1019.66</v>
      </c>
      <c r="D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1039.1299999999999</v>
      </c>
      <c r="E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1037.21</v>
      </c>
      <c r="F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1152.01</v>
      </c>
      <c r="G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1151.54</v>
      </c>
      <c r="H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1071.1199999999999</v>
      </c>
      <c r="I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981.40000000000009</v>
      </c>
      <c r="J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1035.05</v>
      </c>
      <c r="K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966.65</v>
      </c>
      <c r="L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968.59999999999991</v>
      </c>
      <c r="M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968.69999999999993</v>
      </c>
      <c r="N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969.26</v>
      </c>
      <c r="O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970.73</v>
      </c>
      <c r="P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970.73</v>
      </c>
      <c r="Q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971.51</v>
      </c>
      <c r="R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970.78</v>
      </c>
      <c r="S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968.38</v>
      </c>
      <c r="T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972.18</v>
      </c>
      <c r="U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1135.3800000000001</v>
      </c>
      <c r="V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999.18000000000006</v>
      </c>
      <c r="W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999.74999999999989</v>
      </c>
      <c r="X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1361.72</v>
      </c>
      <c r="Y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992.63</v>
      </c>
    </row>
    <row r="192" spans="1:25" x14ac:dyDescent="0.2">
      <c r="A192" s="76">
        <f t="shared" si="7"/>
        <v>43249</v>
      </c>
      <c r="B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961.87999999999988</v>
      </c>
      <c r="C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1015.4699999999999</v>
      </c>
      <c r="D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1034.7</v>
      </c>
      <c r="E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1032.33</v>
      </c>
      <c r="F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1132.02</v>
      </c>
      <c r="G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1149.43</v>
      </c>
      <c r="H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1068.49</v>
      </c>
      <c r="I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998.85</v>
      </c>
      <c r="J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992.65</v>
      </c>
      <c r="K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971.71999999999991</v>
      </c>
      <c r="L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999.04</v>
      </c>
      <c r="M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1013.01</v>
      </c>
      <c r="N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996.23</v>
      </c>
      <c r="O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1012.92</v>
      </c>
      <c r="P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995.47</v>
      </c>
      <c r="Q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1003.78</v>
      </c>
      <c r="R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980.51</v>
      </c>
      <c r="S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976.31999999999994</v>
      </c>
      <c r="T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975.64</v>
      </c>
      <c r="U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1144.21</v>
      </c>
      <c r="V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997.08999999999992</v>
      </c>
      <c r="W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995.34999999999991</v>
      </c>
      <c r="X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1355.61</v>
      </c>
      <c r="Y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1010.76</v>
      </c>
    </row>
    <row r="193" spans="1:25" x14ac:dyDescent="0.2">
      <c r="A193" s="76">
        <f t="shared" si="7"/>
        <v>43250</v>
      </c>
      <c r="B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958.54</v>
      </c>
      <c r="C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986.93</v>
      </c>
      <c r="D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1034.6400000000001</v>
      </c>
      <c r="E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1031.1099999999999</v>
      </c>
      <c r="F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1095.26</v>
      </c>
      <c r="G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1120.0899999999999</v>
      </c>
      <c r="H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1070.1099999999999</v>
      </c>
      <c r="I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966.06</v>
      </c>
      <c r="J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1037.3899999999999</v>
      </c>
      <c r="K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973.7399999999999</v>
      </c>
      <c r="L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976.83999999999992</v>
      </c>
      <c r="M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976.5</v>
      </c>
      <c r="N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976.09</v>
      </c>
      <c r="O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976.79</v>
      </c>
      <c r="P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976.21999999999991</v>
      </c>
      <c r="Q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977.06</v>
      </c>
      <c r="R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975.81999999999994</v>
      </c>
      <c r="S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976.21999999999991</v>
      </c>
      <c r="T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993.65</v>
      </c>
      <c r="U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1141.07</v>
      </c>
      <c r="V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1000.58</v>
      </c>
      <c r="W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997</v>
      </c>
      <c r="X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1351.54</v>
      </c>
      <c r="Y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1009.5600000000001</v>
      </c>
    </row>
    <row r="194" spans="1:25" x14ac:dyDescent="0.2">
      <c r="A194" s="76">
        <f t="shared" si="7"/>
        <v>43251</v>
      </c>
      <c r="B194" s="129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961.26</v>
      </c>
      <c r="C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987.38</v>
      </c>
      <c r="D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1035.4100000000001</v>
      </c>
      <c r="E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1034.75</v>
      </c>
      <c r="F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1100.08</v>
      </c>
      <c r="G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1126.72</v>
      </c>
      <c r="H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1071.44</v>
      </c>
      <c r="I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959.81999999999994</v>
      </c>
      <c r="J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1038.31</v>
      </c>
      <c r="K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962.73</v>
      </c>
      <c r="L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992.70999999999992</v>
      </c>
      <c r="M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992.51</v>
      </c>
      <c r="N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966.76</v>
      </c>
      <c r="O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973.33</v>
      </c>
      <c r="P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975.69999999999993</v>
      </c>
      <c r="Q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976.68999999999994</v>
      </c>
      <c r="R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977.29</v>
      </c>
      <c r="S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976.75</v>
      </c>
      <c r="T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994.02</v>
      </c>
      <c r="U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1141.71</v>
      </c>
      <c r="V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1002.2199999999999</v>
      </c>
      <c r="W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998.72</v>
      </c>
      <c r="X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1220.76</v>
      </c>
      <c r="Y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1059.06</v>
      </c>
    </row>
    <row r="196" spans="1:25" x14ac:dyDescent="0.25">
      <c r="A196" s="83" t="s">
        <v>150</v>
      </c>
    </row>
    <row r="197" spans="1:25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5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5" ht="12.75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6">
        <f t="shared" ref="A201:A229" si="8">A164</f>
        <v>43221</v>
      </c>
      <c r="B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1038.57</v>
      </c>
      <c r="C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976.56999999999994</v>
      </c>
      <c r="D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975.97</v>
      </c>
      <c r="E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975.41</v>
      </c>
      <c r="F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975.56</v>
      </c>
      <c r="G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975.03</v>
      </c>
      <c r="H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973.37</v>
      </c>
      <c r="I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1042.52</v>
      </c>
      <c r="J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986.23</v>
      </c>
      <c r="K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985.71999999999991</v>
      </c>
      <c r="L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985.4</v>
      </c>
      <c r="M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985.88</v>
      </c>
      <c r="N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984.54</v>
      </c>
      <c r="O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983.73</v>
      </c>
      <c r="P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987.3599999999999</v>
      </c>
      <c r="Q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986.09</v>
      </c>
      <c r="R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986.37</v>
      </c>
      <c r="S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985.45</v>
      </c>
      <c r="T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989.2399999999999</v>
      </c>
      <c r="U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1011.48</v>
      </c>
      <c r="V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1013.97</v>
      </c>
      <c r="W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994.92000000000007</v>
      </c>
      <c r="X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1138.73</v>
      </c>
      <c r="Y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1130.1199999999999</v>
      </c>
    </row>
    <row r="202" spans="1:25" x14ac:dyDescent="0.2">
      <c r="A202" s="76">
        <f t="shared" si="8"/>
        <v>43222</v>
      </c>
      <c r="B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1039.8999999999999</v>
      </c>
      <c r="C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975.4</v>
      </c>
      <c r="D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965.78</v>
      </c>
      <c r="E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974.85</v>
      </c>
      <c r="F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974.7</v>
      </c>
      <c r="G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973.2</v>
      </c>
      <c r="H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967.39</v>
      </c>
      <c r="I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1043.71</v>
      </c>
      <c r="J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986.04</v>
      </c>
      <c r="K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986.89</v>
      </c>
      <c r="L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986.49</v>
      </c>
      <c r="M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985.42000000000007</v>
      </c>
      <c r="N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985.32999999999993</v>
      </c>
      <c r="O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984.87</v>
      </c>
      <c r="P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989.89</v>
      </c>
      <c r="Q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988.94</v>
      </c>
      <c r="R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988.05</v>
      </c>
      <c r="S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986.82</v>
      </c>
      <c r="T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989.9</v>
      </c>
      <c r="U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1013.75</v>
      </c>
      <c r="V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1018.72</v>
      </c>
      <c r="W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996.56999999999994</v>
      </c>
      <c r="X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1145.02</v>
      </c>
      <c r="Y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1107.21</v>
      </c>
    </row>
    <row r="203" spans="1:25" x14ac:dyDescent="0.2">
      <c r="A203" s="76">
        <f t="shared" si="8"/>
        <v>43223</v>
      </c>
      <c r="B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1053.6399999999999</v>
      </c>
      <c r="C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965.52</v>
      </c>
      <c r="D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964.99</v>
      </c>
      <c r="E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965.03</v>
      </c>
      <c r="F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965.11</v>
      </c>
      <c r="G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973.39</v>
      </c>
      <c r="H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957.02</v>
      </c>
      <c r="I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1048.6199999999999</v>
      </c>
      <c r="J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964.93000000000006</v>
      </c>
      <c r="K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965.37</v>
      </c>
      <c r="L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965.26</v>
      </c>
      <c r="M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965.13</v>
      </c>
      <c r="N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964.29</v>
      </c>
      <c r="O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964.92000000000007</v>
      </c>
      <c r="P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969.93</v>
      </c>
      <c r="Q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970.69999999999993</v>
      </c>
      <c r="R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969.4799999999999</v>
      </c>
      <c r="S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969.4</v>
      </c>
      <c r="T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988.58999999999992</v>
      </c>
      <c r="U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999.8</v>
      </c>
      <c r="V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1001.89</v>
      </c>
      <c r="W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997.55</v>
      </c>
      <c r="X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1004.28</v>
      </c>
      <c r="Y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1012.51</v>
      </c>
    </row>
    <row r="204" spans="1:25" x14ac:dyDescent="0.2">
      <c r="A204" s="76">
        <f t="shared" si="8"/>
        <v>43224</v>
      </c>
      <c r="B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960.7299999999999</v>
      </c>
      <c r="C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1003.55</v>
      </c>
      <c r="D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1052.5899999999999</v>
      </c>
      <c r="E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1051</v>
      </c>
      <c r="F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1108.6600000000001</v>
      </c>
      <c r="G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1174.4099999999999</v>
      </c>
      <c r="H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1367.99</v>
      </c>
      <c r="I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1113.44</v>
      </c>
      <c r="J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1202.1999999999998</v>
      </c>
      <c r="K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1079.95</v>
      </c>
      <c r="L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964.02</v>
      </c>
      <c r="M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963.94999999999993</v>
      </c>
      <c r="N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963.43</v>
      </c>
      <c r="O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981.18000000000006</v>
      </c>
      <c r="P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984.01</v>
      </c>
      <c r="Q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1030.4199999999998</v>
      </c>
      <c r="R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1030.79</v>
      </c>
      <c r="S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1030.32</v>
      </c>
      <c r="T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1084.27</v>
      </c>
      <c r="U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1091.46</v>
      </c>
      <c r="V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989.46</v>
      </c>
      <c r="W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990.84</v>
      </c>
      <c r="X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1172.53</v>
      </c>
      <c r="Y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984.28</v>
      </c>
    </row>
    <row r="205" spans="1:25" x14ac:dyDescent="0.2">
      <c r="A205" s="76">
        <f t="shared" si="8"/>
        <v>43225</v>
      </c>
      <c r="B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957.42000000000007</v>
      </c>
      <c r="C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984.31</v>
      </c>
      <c r="D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1023.0799999999999</v>
      </c>
      <c r="E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1054.3999999999999</v>
      </c>
      <c r="F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1087.8599999999999</v>
      </c>
      <c r="G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1107.8600000000001</v>
      </c>
      <c r="H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1108.42</v>
      </c>
      <c r="I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967.06</v>
      </c>
      <c r="J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1152.47</v>
      </c>
      <c r="K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1140.17</v>
      </c>
      <c r="L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1082.0899999999999</v>
      </c>
      <c r="M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1139.6399999999999</v>
      </c>
      <c r="N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1139.46</v>
      </c>
      <c r="O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1138.3800000000001</v>
      </c>
      <c r="P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1136.77</v>
      </c>
      <c r="Q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1138.47</v>
      </c>
      <c r="R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1138.48</v>
      </c>
      <c r="S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1136.4000000000001</v>
      </c>
      <c r="T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1136.28</v>
      </c>
      <c r="U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1137.3399999999999</v>
      </c>
      <c r="V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984.5</v>
      </c>
      <c r="W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1010.06</v>
      </c>
      <c r="X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1268.6799999999998</v>
      </c>
      <c r="Y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1007.4599999999999</v>
      </c>
    </row>
    <row r="206" spans="1:25" x14ac:dyDescent="0.2">
      <c r="A206" s="76">
        <f t="shared" si="8"/>
        <v>43226</v>
      </c>
      <c r="B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956.72</v>
      </c>
      <c r="C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993.43000000000006</v>
      </c>
      <c r="D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1031.8899999999999</v>
      </c>
      <c r="E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1063.6899999999998</v>
      </c>
      <c r="F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1096.49</v>
      </c>
      <c r="G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1106.8799999999999</v>
      </c>
      <c r="H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1108.53</v>
      </c>
      <c r="I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967.14</v>
      </c>
      <c r="J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1144.93</v>
      </c>
      <c r="K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1139.3899999999999</v>
      </c>
      <c r="L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1081.5</v>
      </c>
      <c r="M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1139.07</v>
      </c>
      <c r="N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1139.29</v>
      </c>
      <c r="O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1203.6200000000001</v>
      </c>
      <c r="P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1203.79</v>
      </c>
      <c r="Q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1177.03</v>
      </c>
      <c r="R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1177.01</v>
      </c>
      <c r="S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1176.69</v>
      </c>
      <c r="T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1173.92</v>
      </c>
      <c r="U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1171.3499999999999</v>
      </c>
      <c r="V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984.63999999999987</v>
      </c>
      <c r="W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1082.2099999999998</v>
      </c>
      <c r="X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1388.1399999999999</v>
      </c>
      <c r="Y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988.07999999999993</v>
      </c>
    </row>
    <row r="207" spans="1:25" x14ac:dyDescent="0.2">
      <c r="A207" s="76">
        <f t="shared" si="8"/>
        <v>43227</v>
      </c>
      <c r="B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957.08</v>
      </c>
      <c r="C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1002.1899999999999</v>
      </c>
      <c r="D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1049.4099999999999</v>
      </c>
      <c r="E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1037.8999999999999</v>
      </c>
      <c r="F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1107.0999999999999</v>
      </c>
      <c r="G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1109.08</v>
      </c>
      <c r="H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1113.5899999999999</v>
      </c>
      <c r="I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970.96999999999991</v>
      </c>
      <c r="J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1081.58</v>
      </c>
      <c r="K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983.5</v>
      </c>
      <c r="L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966.04</v>
      </c>
      <c r="M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966.46</v>
      </c>
      <c r="N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966.49</v>
      </c>
      <c r="O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984.04000000000008</v>
      </c>
      <c r="P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983.55</v>
      </c>
      <c r="Q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983.76</v>
      </c>
      <c r="R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983.09999999999991</v>
      </c>
      <c r="S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1027.6999999999998</v>
      </c>
      <c r="T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981.24</v>
      </c>
      <c r="U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1088.9000000000001</v>
      </c>
      <c r="V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990.27</v>
      </c>
      <c r="W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990.56</v>
      </c>
      <c r="X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1171.1600000000001</v>
      </c>
      <c r="Y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984.4799999999999</v>
      </c>
    </row>
    <row r="208" spans="1:25" x14ac:dyDescent="0.2">
      <c r="A208" s="76">
        <f t="shared" si="8"/>
        <v>43228</v>
      </c>
      <c r="B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954.83999999999992</v>
      </c>
      <c r="C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999.51</v>
      </c>
      <c r="D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1049.8999999999999</v>
      </c>
      <c r="E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1049.52</v>
      </c>
      <c r="F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1106.53</v>
      </c>
      <c r="G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1107.8499999999999</v>
      </c>
      <c r="H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1363.25</v>
      </c>
      <c r="I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1035.03</v>
      </c>
      <c r="J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1229.2</v>
      </c>
      <c r="K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1080.8899999999999</v>
      </c>
      <c r="L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983.05</v>
      </c>
      <c r="M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965.76</v>
      </c>
      <c r="N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1029.9699999999998</v>
      </c>
      <c r="O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1029.5899999999999</v>
      </c>
      <c r="P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1029.2099999999998</v>
      </c>
      <c r="Q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1028.57</v>
      </c>
      <c r="R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1027.6399999999999</v>
      </c>
      <c r="S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1025.81</v>
      </c>
      <c r="T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1025.1299999999999</v>
      </c>
      <c r="U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1081.3</v>
      </c>
      <c r="V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959.56</v>
      </c>
      <c r="W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985.66</v>
      </c>
      <c r="X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1269</v>
      </c>
      <c r="Y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965.09</v>
      </c>
    </row>
    <row r="209" spans="1:25" x14ac:dyDescent="0.2">
      <c r="A209" s="76">
        <f t="shared" si="8"/>
        <v>43229</v>
      </c>
      <c r="B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958.95</v>
      </c>
      <c r="C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1005.5999999999999</v>
      </c>
      <c r="D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1055.0999999999999</v>
      </c>
      <c r="E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1087.3899999999999</v>
      </c>
      <c r="F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1110.9000000000001</v>
      </c>
      <c r="G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1112.24</v>
      </c>
      <c r="H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1121.1299999999999</v>
      </c>
      <c r="I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997.91</v>
      </c>
      <c r="J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1193.67</v>
      </c>
      <c r="K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1022.39</v>
      </c>
      <c r="L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1023.92</v>
      </c>
      <c r="M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1024.05</v>
      </c>
      <c r="N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1022.99</v>
      </c>
      <c r="O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1023.1999999999999</v>
      </c>
      <c r="P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1023.47</v>
      </c>
      <c r="Q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1023.13</v>
      </c>
      <c r="R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1021.8</v>
      </c>
      <c r="S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1021.1999999999999</v>
      </c>
      <c r="T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1022.11</v>
      </c>
      <c r="U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1076.77</v>
      </c>
      <c r="V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982.13</v>
      </c>
      <c r="W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981.68999999999994</v>
      </c>
      <c r="X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1382.42</v>
      </c>
      <c r="Y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955.04</v>
      </c>
    </row>
    <row r="210" spans="1:25" x14ac:dyDescent="0.2">
      <c r="A210" s="76">
        <f t="shared" si="8"/>
        <v>43230</v>
      </c>
      <c r="B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959.41</v>
      </c>
      <c r="C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1004.31</v>
      </c>
      <c r="D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1022.52</v>
      </c>
      <c r="E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1053.02</v>
      </c>
      <c r="F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1053.3499999999999</v>
      </c>
      <c r="G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1055.1099999999999</v>
      </c>
      <c r="H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1073.3499999999999</v>
      </c>
      <c r="I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972.11</v>
      </c>
      <c r="J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1024.3999999999999</v>
      </c>
      <c r="K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980.53</v>
      </c>
      <c r="L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965.63999999999987</v>
      </c>
      <c r="M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965.26</v>
      </c>
      <c r="N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965.42</v>
      </c>
      <c r="O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965.4</v>
      </c>
      <c r="P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965.42</v>
      </c>
      <c r="Q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965.31999999999994</v>
      </c>
      <c r="R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964.1099999999999</v>
      </c>
      <c r="S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1027.1899999999998</v>
      </c>
      <c r="T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980.31999999999994</v>
      </c>
      <c r="U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1086.98</v>
      </c>
      <c r="V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974.16</v>
      </c>
      <c r="W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986.26</v>
      </c>
      <c r="X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1270.46</v>
      </c>
      <c r="Y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995.06</v>
      </c>
    </row>
    <row r="211" spans="1:25" x14ac:dyDescent="0.2">
      <c r="A211" s="76">
        <f t="shared" si="8"/>
        <v>43231</v>
      </c>
      <c r="B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959.3</v>
      </c>
      <c r="C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1004.13</v>
      </c>
      <c r="D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1019.8399999999999</v>
      </c>
      <c r="E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1037.4099999999999</v>
      </c>
      <c r="F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1085.44</v>
      </c>
      <c r="G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1110.79</v>
      </c>
      <c r="H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1107.3599999999999</v>
      </c>
      <c r="I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954.11999999999989</v>
      </c>
      <c r="J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1024.8399999999999</v>
      </c>
      <c r="K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978.57999999999993</v>
      </c>
      <c r="L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964.33999999999992</v>
      </c>
      <c r="M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962.68999999999994</v>
      </c>
      <c r="N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963.24</v>
      </c>
      <c r="O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964.09999999999991</v>
      </c>
      <c r="P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962.84999999999991</v>
      </c>
      <c r="Q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962.53</v>
      </c>
      <c r="R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963.56</v>
      </c>
      <c r="S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963.02</v>
      </c>
      <c r="T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963.41</v>
      </c>
      <c r="U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985.82999999999993</v>
      </c>
      <c r="V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970.96999999999991</v>
      </c>
      <c r="W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985.34999999999991</v>
      </c>
      <c r="X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1270.0999999999999</v>
      </c>
      <c r="Y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988.02</v>
      </c>
    </row>
    <row r="212" spans="1:25" x14ac:dyDescent="0.2">
      <c r="A212" s="76">
        <f t="shared" si="8"/>
        <v>43232</v>
      </c>
      <c r="B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961.09</v>
      </c>
      <c r="C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1004.94</v>
      </c>
      <c r="D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1023.7199999999999</v>
      </c>
      <c r="E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1052.9599999999998</v>
      </c>
      <c r="F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1085.27</v>
      </c>
      <c r="G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1085.79</v>
      </c>
      <c r="H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1363.44</v>
      </c>
      <c r="I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1002.12</v>
      </c>
      <c r="J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1197.96</v>
      </c>
      <c r="K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1077.6199999999999</v>
      </c>
      <c r="L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</v>
      </c>
      <c r="M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1026.95</v>
      </c>
      <c r="N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1027.5899999999999</v>
      </c>
      <c r="O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1079.33</v>
      </c>
      <c r="P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1078.8499999999999</v>
      </c>
      <c r="Q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1079.1399999999999</v>
      </c>
      <c r="R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1138.4299999999998</v>
      </c>
      <c r="S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1080.8499999999999</v>
      </c>
      <c r="T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1028.3999999999999</v>
      </c>
      <c r="U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1009.31</v>
      </c>
      <c r="V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985.86999999999989</v>
      </c>
      <c r="W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984.62999999999988</v>
      </c>
      <c r="X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1393.68</v>
      </c>
      <c r="Y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976.71</v>
      </c>
    </row>
    <row r="213" spans="1:25" x14ac:dyDescent="0.2">
      <c r="A213" s="76">
        <f t="shared" si="8"/>
        <v>43233</v>
      </c>
      <c r="B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963.02</v>
      </c>
      <c r="C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1002.5699999999999</v>
      </c>
      <c r="D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1021.53</v>
      </c>
      <c r="E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1054.3699999999999</v>
      </c>
      <c r="F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1086.68</v>
      </c>
      <c r="G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1086.74</v>
      </c>
      <c r="H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1368.02</v>
      </c>
      <c r="I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1005.12</v>
      </c>
      <c r="J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1199.0999999999999</v>
      </c>
      <c r="K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1138.57</v>
      </c>
      <c r="L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1059.01</v>
      </c>
      <c r="M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1058.9399999999998</v>
      </c>
      <c r="N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1080.2199999999998</v>
      </c>
      <c r="O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1137.8700000000001</v>
      </c>
      <c r="P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1137.97</v>
      </c>
      <c r="Q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1139.1199999999999</v>
      </c>
      <c r="R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1205.52</v>
      </c>
      <c r="S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1140.53</v>
      </c>
      <c r="T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1081.29</v>
      </c>
      <c r="U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1084.6000000000001</v>
      </c>
      <c r="V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988.06</v>
      </c>
      <c r="W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1005.51</v>
      </c>
      <c r="X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1394.71</v>
      </c>
      <c r="Y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1002.8399999999999</v>
      </c>
    </row>
    <row r="214" spans="1:25" x14ac:dyDescent="0.2">
      <c r="A214" s="76">
        <f t="shared" si="8"/>
        <v>43234</v>
      </c>
      <c r="B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964.18</v>
      </c>
      <c r="C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977.81</v>
      </c>
      <c r="D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1025.32</v>
      </c>
      <c r="E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1056.04</v>
      </c>
      <c r="F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1089.6400000000001</v>
      </c>
      <c r="G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1111.48</v>
      </c>
      <c r="H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1112.9100000000001</v>
      </c>
      <c r="I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952.52</v>
      </c>
      <c r="J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1079.55</v>
      </c>
      <c r="K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966.06</v>
      </c>
      <c r="L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1005.6700000000001</v>
      </c>
      <c r="M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1001.09</v>
      </c>
      <c r="N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954.66</v>
      </c>
      <c r="O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947.24</v>
      </c>
      <c r="P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963.6099999999999</v>
      </c>
      <c r="Q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964.33999999999992</v>
      </c>
      <c r="R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967.97</v>
      </c>
      <c r="S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986.85</v>
      </c>
      <c r="T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969.94</v>
      </c>
      <c r="U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999.21</v>
      </c>
      <c r="V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1006.9</v>
      </c>
      <c r="W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1003.6800000000001</v>
      </c>
      <c r="X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1282.77</v>
      </c>
      <c r="Y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973.57999999999993</v>
      </c>
    </row>
    <row r="215" spans="1:25" x14ac:dyDescent="0.2">
      <c r="A215" s="76">
        <f t="shared" si="8"/>
        <v>43235</v>
      </c>
      <c r="B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959.18</v>
      </c>
      <c r="C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972.77</v>
      </c>
      <c r="D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1020.54</v>
      </c>
      <c r="E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1051.3699999999999</v>
      </c>
      <c r="F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1085.58</v>
      </c>
      <c r="G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1110.6199999999999</v>
      </c>
      <c r="H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1114.3999999999999</v>
      </c>
      <c r="I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948.52</v>
      </c>
      <c r="J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1078.42</v>
      </c>
      <c r="K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963.37</v>
      </c>
      <c r="L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993.89</v>
      </c>
      <c r="M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994.75</v>
      </c>
      <c r="N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953.40000000000009</v>
      </c>
      <c r="O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946.16</v>
      </c>
      <c r="P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962.1099999999999</v>
      </c>
      <c r="Q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963.29</v>
      </c>
      <c r="R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966.71999999999991</v>
      </c>
      <c r="S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985.32999999999993</v>
      </c>
      <c r="T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968.57</v>
      </c>
      <c r="U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997.01</v>
      </c>
      <c r="V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1004.59</v>
      </c>
      <c r="W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1001.3299999999999</v>
      </c>
      <c r="X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1278.23</v>
      </c>
      <c r="Y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987.02</v>
      </c>
    </row>
    <row r="216" spans="1:25" x14ac:dyDescent="0.2">
      <c r="A216" s="76">
        <f t="shared" si="8"/>
        <v>43236</v>
      </c>
      <c r="B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961.68000000000006</v>
      </c>
      <c r="C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975.77</v>
      </c>
      <c r="D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1020.41</v>
      </c>
      <c r="E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999.53</v>
      </c>
      <c r="F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1051.76</v>
      </c>
      <c r="G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1054.1899999999998</v>
      </c>
      <c r="H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1004.56</v>
      </c>
      <c r="I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1005.92</v>
      </c>
      <c r="J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1029.0899999999999</v>
      </c>
      <c r="K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948.03</v>
      </c>
      <c r="L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997.89</v>
      </c>
      <c r="M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1004.25</v>
      </c>
      <c r="N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956.3</v>
      </c>
      <c r="O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956.42</v>
      </c>
      <c r="P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956.43999999999994</v>
      </c>
      <c r="Q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956.55</v>
      </c>
      <c r="R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956.41</v>
      </c>
      <c r="S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956.24</v>
      </c>
      <c r="T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955.3</v>
      </c>
      <c r="U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962.48</v>
      </c>
      <c r="V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967.1</v>
      </c>
      <c r="W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1002.1099999999999</v>
      </c>
      <c r="X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1221.3800000000001</v>
      </c>
      <c r="Y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1044.71</v>
      </c>
    </row>
    <row r="217" spans="1:25" x14ac:dyDescent="0.2">
      <c r="A217" s="76">
        <f t="shared" si="8"/>
        <v>43237</v>
      </c>
      <c r="B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949.36999999999989</v>
      </c>
      <c r="C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956.39</v>
      </c>
      <c r="D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960.09999999999991</v>
      </c>
      <c r="E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957.88</v>
      </c>
      <c r="F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961.33999999999992</v>
      </c>
      <c r="G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973.4</v>
      </c>
      <c r="H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1002.5699999999999</v>
      </c>
      <c r="I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1072.3999999999999</v>
      </c>
      <c r="J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983.97</v>
      </c>
      <c r="K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967.01</v>
      </c>
      <c r="L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960.52</v>
      </c>
      <c r="M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957.6</v>
      </c>
      <c r="N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965.62999999999988</v>
      </c>
      <c r="O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966.55</v>
      </c>
      <c r="P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965.58999999999992</v>
      </c>
      <c r="Q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968.44</v>
      </c>
      <c r="R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973.82999999999993</v>
      </c>
      <c r="S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971.71</v>
      </c>
      <c r="T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968.68999999999994</v>
      </c>
      <c r="U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999.83</v>
      </c>
      <c r="V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1007.8100000000001</v>
      </c>
      <c r="W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1005.82</v>
      </c>
      <c r="X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1098.32</v>
      </c>
      <c r="Y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1014.79</v>
      </c>
    </row>
    <row r="218" spans="1:25" x14ac:dyDescent="0.2">
      <c r="A218" s="76">
        <f t="shared" si="8"/>
        <v>43238</v>
      </c>
      <c r="B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947.13</v>
      </c>
      <c r="C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977.33</v>
      </c>
      <c r="D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1003.03</v>
      </c>
      <c r="E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972.20999999999992</v>
      </c>
      <c r="F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1038.55</v>
      </c>
      <c r="G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1053.1099999999999</v>
      </c>
      <c r="H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1004.75</v>
      </c>
      <c r="I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1003.88</v>
      </c>
      <c r="J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1029.0999999999999</v>
      </c>
      <c r="K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965.31</v>
      </c>
      <c r="L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965.13</v>
      </c>
      <c r="M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964.93000000000006</v>
      </c>
      <c r="N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964.51</v>
      </c>
      <c r="O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964.38</v>
      </c>
      <c r="P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964.48</v>
      </c>
      <c r="Q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965.62999999999988</v>
      </c>
      <c r="R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969.44999999999993</v>
      </c>
      <c r="S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1035.04</v>
      </c>
      <c r="T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1033.8</v>
      </c>
      <c r="U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1091.03</v>
      </c>
      <c r="V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992.5</v>
      </c>
      <c r="W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995.81999999999994</v>
      </c>
      <c r="X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1180.17</v>
      </c>
      <c r="Y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1015.2</v>
      </c>
    </row>
    <row r="219" spans="1:25" x14ac:dyDescent="0.2">
      <c r="A219" s="76">
        <f t="shared" si="8"/>
        <v>43239</v>
      </c>
      <c r="B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964.78</v>
      </c>
      <c r="C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1010.28</v>
      </c>
      <c r="D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1059.83</v>
      </c>
      <c r="E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1058.0999999999999</v>
      </c>
      <c r="F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1116</v>
      </c>
      <c r="G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1113.8600000000001</v>
      </c>
      <c r="H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1116.24</v>
      </c>
      <c r="I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1006.29</v>
      </c>
      <c r="J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1082.74</v>
      </c>
      <c r="K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1083.03</v>
      </c>
      <c r="L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1082.26</v>
      </c>
      <c r="M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1082.3699999999999</v>
      </c>
      <c r="N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1082.1199999999999</v>
      </c>
      <c r="O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1081.99</v>
      </c>
      <c r="P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1083.32</v>
      </c>
      <c r="Q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1086.8900000000001</v>
      </c>
      <c r="R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1144.6400000000001</v>
      </c>
      <c r="S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1142.4099999999999</v>
      </c>
      <c r="T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1144.02</v>
      </c>
      <c r="U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1345.29</v>
      </c>
      <c r="V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991.17</v>
      </c>
      <c r="W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993.49</v>
      </c>
      <c r="X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1399.4799999999998</v>
      </c>
      <c r="Y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960.81</v>
      </c>
    </row>
    <row r="220" spans="1:25" x14ac:dyDescent="0.2">
      <c r="A220" s="76">
        <f t="shared" si="8"/>
        <v>43240</v>
      </c>
      <c r="B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970.46</v>
      </c>
      <c r="C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1007.12</v>
      </c>
      <c r="D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1056.9499999999998</v>
      </c>
      <c r="E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1056.26</v>
      </c>
      <c r="F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1110.21</v>
      </c>
      <c r="G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1108</v>
      </c>
      <c r="H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1308.9000000000001</v>
      </c>
      <c r="I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1058</v>
      </c>
      <c r="J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1272.67</v>
      </c>
      <c r="K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1140.27</v>
      </c>
      <c r="L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1083.0999999999999</v>
      </c>
      <c r="M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1083.01</v>
      </c>
      <c r="N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1104.71</v>
      </c>
      <c r="O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1140.3</v>
      </c>
      <c r="P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1141.99</v>
      </c>
      <c r="Q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1184.01</v>
      </c>
      <c r="R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1182.52</v>
      </c>
      <c r="S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1145.19</v>
      </c>
      <c r="T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1145.6399999999999</v>
      </c>
      <c r="U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1342.31</v>
      </c>
      <c r="V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988.11</v>
      </c>
      <c r="W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1012.05</v>
      </c>
      <c r="X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1345.85</v>
      </c>
      <c r="Y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976.16</v>
      </c>
    </row>
    <row r="221" spans="1:25" x14ac:dyDescent="0.2">
      <c r="A221" s="76">
        <f t="shared" si="8"/>
        <v>43241</v>
      </c>
      <c r="B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949.84999999999991</v>
      </c>
      <c r="C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972.19999999999993</v>
      </c>
      <c r="D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1001.3299999999999</v>
      </c>
      <c r="E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1019.41</v>
      </c>
      <c r="F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1108.45</v>
      </c>
      <c r="G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1110.94</v>
      </c>
      <c r="H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1055.97</v>
      </c>
      <c r="I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979.33</v>
      </c>
      <c r="J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1080.53</v>
      </c>
      <c r="K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966.47</v>
      </c>
      <c r="L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966.19999999999993</v>
      </c>
      <c r="M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965.17</v>
      </c>
      <c r="N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962.97</v>
      </c>
      <c r="O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963.16</v>
      </c>
      <c r="P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963.51</v>
      </c>
      <c r="Q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963.3</v>
      </c>
      <c r="R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978.23</v>
      </c>
      <c r="S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1025.42</v>
      </c>
      <c r="T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1024.56</v>
      </c>
      <c r="U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1162.4100000000001</v>
      </c>
      <c r="V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982.13</v>
      </c>
      <c r="W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982.43</v>
      </c>
      <c r="X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1253.52</v>
      </c>
      <c r="Y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933.31</v>
      </c>
    </row>
    <row r="222" spans="1:25" x14ac:dyDescent="0.2">
      <c r="A222" s="76">
        <f t="shared" si="8"/>
        <v>43242</v>
      </c>
      <c r="B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950.6400000000001</v>
      </c>
      <c r="C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966.38</v>
      </c>
      <c r="D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994.1099999999999</v>
      </c>
      <c r="E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1037.79</v>
      </c>
      <c r="F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1090.9000000000001</v>
      </c>
      <c r="G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1047.4499999999998</v>
      </c>
      <c r="H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1065.8699999999999</v>
      </c>
      <c r="I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995.96999999999991</v>
      </c>
      <c r="J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1023.24</v>
      </c>
      <c r="K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980.15</v>
      </c>
      <c r="L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962.51</v>
      </c>
      <c r="M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961.79</v>
      </c>
      <c r="N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960.77</v>
      </c>
      <c r="O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960.76</v>
      </c>
      <c r="P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960.92000000000007</v>
      </c>
      <c r="Q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961.68000000000006</v>
      </c>
      <c r="R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961.18999999999994</v>
      </c>
      <c r="S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960.19</v>
      </c>
      <c r="T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977.05</v>
      </c>
      <c r="U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1153.74</v>
      </c>
      <c r="V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974.74</v>
      </c>
      <c r="W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981.46</v>
      </c>
      <c r="X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1256.8</v>
      </c>
      <c r="Y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963.2</v>
      </c>
    </row>
    <row r="223" spans="1:25" x14ac:dyDescent="0.2">
      <c r="A223" s="76">
        <f t="shared" si="8"/>
        <v>43243</v>
      </c>
      <c r="B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945.56999999999994</v>
      </c>
      <c r="C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970.16</v>
      </c>
      <c r="D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1048</v>
      </c>
      <c r="E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1081.9399999999998</v>
      </c>
      <c r="F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1207.3799999999999</v>
      </c>
      <c r="G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1165.01</v>
      </c>
      <c r="H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1062.4299999999998</v>
      </c>
      <c r="I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995.87</v>
      </c>
      <c r="J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1022.6399999999999</v>
      </c>
      <c r="K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986.5</v>
      </c>
      <c r="L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969.31999999999994</v>
      </c>
      <c r="M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968.3</v>
      </c>
      <c r="N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968.08999999999992</v>
      </c>
      <c r="O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969.02</v>
      </c>
      <c r="P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968.79</v>
      </c>
      <c r="Q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970.06999999999994</v>
      </c>
      <c r="R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968.20999999999992</v>
      </c>
      <c r="S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966.92000000000007</v>
      </c>
      <c r="T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967.44999999999993</v>
      </c>
      <c r="U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1007.74</v>
      </c>
      <c r="V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1001.91</v>
      </c>
      <c r="W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1011.23</v>
      </c>
      <c r="X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1274.77</v>
      </c>
      <c r="Y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988.94</v>
      </c>
    </row>
    <row r="224" spans="1:25" x14ac:dyDescent="0.2">
      <c r="A224" s="76">
        <f t="shared" si="8"/>
        <v>43244</v>
      </c>
      <c r="B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953.49</v>
      </c>
      <c r="C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978.88</v>
      </c>
      <c r="D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1047.52</v>
      </c>
      <c r="E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1078.58</v>
      </c>
      <c r="F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1100.52</v>
      </c>
      <c r="G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1102.94</v>
      </c>
      <c r="H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1066.81</v>
      </c>
      <c r="I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946.1</v>
      </c>
      <c r="J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1025.73</v>
      </c>
      <c r="K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970.76</v>
      </c>
      <c r="L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971.03</v>
      </c>
      <c r="M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970.36999999999989</v>
      </c>
      <c r="N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987.03</v>
      </c>
      <c r="O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969.53</v>
      </c>
      <c r="P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969.58999999999992</v>
      </c>
      <c r="Q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969.92</v>
      </c>
      <c r="R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965.4</v>
      </c>
      <c r="S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980.18</v>
      </c>
      <c r="T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979.39</v>
      </c>
      <c r="U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1123.1399999999999</v>
      </c>
      <c r="V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982.02</v>
      </c>
      <c r="W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995.86</v>
      </c>
      <c r="X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1262.7</v>
      </c>
      <c r="Y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980.4</v>
      </c>
    </row>
    <row r="225" spans="1:27" x14ac:dyDescent="0.2">
      <c r="A225" s="76">
        <f t="shared" si="8"/>
        <v>43245</v>
      </c>
      <c r="B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953.63</v>
      </c>
      <c r="C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977.91000000000008</v>
      </c>
      <c r="D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1046.6599999999999</v>
      </c>
      <c r="E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1080.1099999999999</v>
      </c>
      <c r="F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1103.6199999999999</v>
      </c>
      <c r="G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1105.3499999999999</v>
      </c>
      <c r="H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1070.8699999999999</v>
      </c>
      <c r="I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950.06999999999994</v>
      </c>
      <c r="J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1029.45</v>
      </c>
      <c r="K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968.53</v>
      </c>
      <c r="L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951.82999999999993</v>
      </c>
      <c r="M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951.20999999999992</v>
      </c>
      <c r="N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967.34</v>
      </c>
      <c r="O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967.68000000000006</v>
      </c>
      <c r="P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967.68000000000006</v>
      </c>
      <c r="Q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967.99</v>
      </c>
      <c r="R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966.9</v>
      </c>
      <c r="S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983.07999999999993</v>
      </c>
      <c r="T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979.45</v>
      </c>
      <c r="U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1123.08</v>
      </c>
      <c r="V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962.38</v>
      </c>
      <c r="W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983.46</v>
      </c>
      <c r="X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1264.94</v>
      </c>
      <c r="Y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1001.4899999999999</v>
      </c>
    </row>
    <row r="226" spans="1:27" x14ac:dyDescent="0.2">
      <c r="A226" s="76">
        <f t="shared" si="8"/>
        <v>43246</v>
      </c>
      <c r="B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956.8</v>
      </c>
      <c r="C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1001.82</v>
      </c>
      <c r="D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1051.6999999999998</v>
      </c>
      <c r="E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1085.67</v>
      </c>
      <c r="F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1129.74</v>
      </c>
      <c r="G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1130.8200000000002</v>
      </c>
      <c r="H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1105.93</v>
      </c>
      <c r="I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947.41</v>
      </c>
      <c r="J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1131.7</v>
      </c>
      <c r="K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978.8</v>
      </c>
      <c r="L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978.85</v>
      </c>
      <c r="M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978.8</v>
      </c>
      <c r="N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1025.43</v>
      </c>
      <c r="O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1025.3799999999999</v>
      </c>
      <c r="P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1025.02</v>
      </c>
      <c r="Q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1024.8899999999999</v>
      </c>
      <c r="R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1024.72</v>
      </c>
      <c r="S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978.11</v>
      </c>
      <c r="T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977.79</v>
      </c>
      <c r="U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1120.67</v>
      </c>
      <c r="V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963.45999999999992</v>
      </c>
      <c r="W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987.53</v>
      </c>
      <c r="X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1377.53</v>
      </c>
      <c r="Y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984.88</v>
      </c>
    </row>
    <row r="227" spans="1:27" x14ac:dyDescent="0.2">
      <c r="A227" s="76">
        <f t="shared" si="8"/>
        <v>43247</v>
      </c>
      <c r="B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964.55</v>
      </c>
      <c r="C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1008.1</v>
      </c>
      <c r="D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1057.03</v>
      </c>
      <c r="E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1090.76</v>
      </c>
      <c r="F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1135.8</v>
      </c>
      <c r="G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1174.58</v>
      </c>
      <c r="H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1366.55</v>
      </c>
      <c r="I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1109.21</v>
      </c>
      <c r="J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1265.4000000000001</v>
      </c>
      <c r="K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1076.7199999999998</v>
      </c>
      <c r="L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1027.27</v>
      </c>
      <c r="M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1027.3699999999999</v>
      </c>
      <c r="N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1057.47</v>
      </c>
      <c r="O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1057.56</v>
      </c>
      <c r="P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1078.51</v>
      </c>
      <c r="Q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1078.43</v>
      </c>
      <c r="R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1027.26</v>
      </c>
      <c r="S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1026.18</v>
      </c>
      <c r="T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1025.75</v>
      </c>
      <c r="U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1158.95</v>
      </c>
      <c r="V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988.13</v>
      </c>
      <c r="W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999.27</v>
      </c>
      <c r="X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1391.8400000000001</v>
      </c>
      <c r="Y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979.94</v>
      </c>
      <c r="AA227" s="77"/>
    </row>
    <row r="228" spans="1:27" x14ac:dyDescent="0.2">
      <c r="A228" s="76">
        <f t="shared" si="8"/>
        <v>43248</v>
      </c>
      <c r="B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951.45</v>
      </c>
      <c r="C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1004.4</v>
      </c>
      <c r="D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1023.56</v>
      </c>
      <c r="E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1021.67</v>
      </c>
      <c r="F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1134.6299999999999</v>
      </c>
      <c r="G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1134.1699999999998</v>
      </c>
      <c r="H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1055.03</v>
      </c>
      <c r="I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966.74</v>
      </c>
      <c r="J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1019.54</v>
      </c>
      <c r="K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952.23</v>
      </c>
      <c r="L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954.16</v>
      </c>
      <c r="M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954.25</v>
      </c>
      <c r="N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954.8</v>
      </c>
      <c r="O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956.25</v>
      </c>
      <c r="P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956.25</v>
      </c>
      <c r="Q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957.01</v>
      </c>
      <c r="R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956.3</v>
      </c>
      <c r="S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953.93</v>
      </c>
      <c r="T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957.67</v>
      </c>
      <c r="U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1118.27</v>
      </c>
      <c r="V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984.25</v>
      </c>
      <c r="W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984.8</v>
      </c>
      <c r="X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1341</v>
      </c>
      <c r="Y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977.8</v>
      </c>
    </row>
    <row r="229" spans="1:27" x14ac:dyDescent="0.2">
      <c r="A229" s="76">
        <f t="shared" si="8"/>
        <v>43249</v>
      </c>
      <c r="B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947.54</v>
      </c>
      <c r="C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1000.27</v>
      </c>
      <c r="D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1019.19</v>
      </c>
      <c r="E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1016.86</v>
      </c>
      <c r="F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1114.96</v>
      </c>
      <c r="G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1132.0999999999999</v>
      </c>
      <c r="H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1052.45</v>
      </c>
      <c r="I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983.92000000000007</v>
      </c>
      <c r="J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977.81</v>
      </c>
      <c r="K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957.21999999999991</v>
      </c>
      <c r="L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984.1</v>
      </c>
      <c r="M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997.85</v>
      </c>
      <c r="N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981.34</v>
      </c>
      <c r="O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997.77</v>
      </c>
      <c r="P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980.58999999999992</v>
      </c>
      <c r="Q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988.77</v>
      </c>
      <c r="R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965.87</v>
      </c>
      <c r="S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961.74</v>
      </c>
      <c r="T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961.08</v>
      </c>
      <c r="U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1126.96</v>
      </c>
      <c r="V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982.18999999999994</v>
      </c>
      <c r="W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980.46999999999991</v>
      </c>
      <c r="X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1334.98</v>
      </c>
      <c r="Y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995.63</v>
      </c>
    </row>
    <row r="230" spans="1:27" x14ac:dyDescent="0.2">
      <c r="A230" s="76">
        <f t="shared" ref="A230:A231" si="9">A193</f>
        <v>43250</v>
      </c>
      <c r="B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944.25</v>
      </c>
      <c r="C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972.18999999999994</v>
      </c>
      <c r="D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1019.13</v>
      </c>
      <c r="E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1015.66</v>
      </c>
      <c r="F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1078.79</v>
      </c>
      <c r="G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1103.22</v>
      </c>
      <c r="H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1054.04</v>
      </c>
      <c r="I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951.65</v>
      </c>
      <c r="J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1021.8399999999999</v>
      </c>
      <c r="K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959.20999999999992</v>
      </c>
      <c r="L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962.26</v>
      </c>
      <c r="M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961.93</v>
      </c>
      <c r="N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961.52</v>
      </c>
      <c r="O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962.21</v>
      </c>
      <c r="P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961.63999999999987</v>
      </c>
      <c r="Q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962.48</v>
      </c>
      <c r="R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961.25</v>
      </c>
      <c r="S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961.63999999999987</v>
      </c>
      <c r="T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978.8</v>
      </c>
      <c r="U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1123.8699999999999</v>
      </c>
      <c r="V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985.62</v>
      </c>
      <c r="W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982.1</v>
      </c>
      <c r="X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1330.97</v>
      </c>
      <c r="Y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994.46</v>
      </c>
    </row>
    <row r="231" spans="1:27" x14ac:dyDescent="0.2">
      <c r="A231" s="76">
        <f t="shared" si="9"/>
        <v>43251</v>
      </c>
      <c r="B231" s="129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946.92</v>
      </c>
      <c r="C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972.63</v>
      </c>
      <c r="D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1019.8900000000001</v>
      </c>
      <c r="E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1019.24</v>
      </c>
      <c r="F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1083.53</v>
      </c>
      <c r="G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1109.75</v>
      </c>
      <c r="H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1055.3499999999999</v>
      </c>
      <c r="I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945.51</v>
      </c>
      <c r="J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1022.75</v>
      </c>
      <c r="K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948.37</v>
      </c>
      <c r="L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977.86999999999989</v>
      </c>
      <c r="M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977.68</v>
      </c>
      <c r="N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952.34</v>
      </c>
      <c r="O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958.8</v>
      </c>
      <c r="P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961.14</v>
      </c>
      <c r="Q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962.1099999999999</v>
      </c>
      <c r="R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962.69999999999993</v>
      </c>
      <c r="S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962.17000000000007</v>
      </c>
      <c r="T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979.16000000000008</v>
      </c>
      <c r="U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1124.5</v>
      </c>
      <c r="V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987.2399999999999</v>
      </c>
      <c r="W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983.79</v>
      </c>
      <c r="X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1202.28</v>
      </c>
      <c r="Y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1043.1699999999998</v>
      </c>
    </row>
    <row r="232" spans="1:27" x14ac:dyDescent="0.2">
      <c r="A232" s="81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</row>
    <row r="233" spans="1:27" x14ac:dyDescent="0.25">
      <c r="A233" s="83" t="s">
        <v>151</v>
      </c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6">
        <f t="shared" ref="A238:A266" si="10">A201</f>
        <v>43221</v>
      </c>
      <c r="B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981.20999999999992</v>
      </c>
      <c r="C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922.86</v>
      </c>
      <c r="D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922.29</v>
      </c>
      <c r="E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921.76</v>
      </c>
      <c r="F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921.9</v>
      </c>
      <c r="G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921.41</v>
      </c>
      <c r="H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919.85</v>
      </c>
      <c r="I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984.93</v>
      </c>
      <c r="J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931.95</v>
      </c>
      <c r="K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931.46999999999991</v>
      </c>
      <c r="L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931.17</v>
      </c>
      <c r="M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931.62</v>
      </c>
      <c r="N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930.36</v>
      </c>
      <c r="O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929.6</v>
      </c>
      <c r="P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933.01</v>
      </c>
      <c r="Q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931.81</v>
      </c>
      <c r="R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932.08</v>
      </c>
      <c r="S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931.21</v>
      </c>
      <c r="T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934.78</v>
      </c>
      <c r="U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955.72</v>
      </c>
      <c r="V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958.06</v>
      </c>
      <c r="W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940.13</v>
      </c>
      <c r="X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1075.48</v>
      </c>
      <c r="Y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1067.3799999999999</v>
      </c>
    </row>
    <row r="239" spans="1:27" x14ac:dyDescent="0.2">
      <c r="A239" s="76">
        <f t="shared" si="10"/>
        <v>43222</v>
      </c>
      <c r="B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982.46</v>
      </c>
      <c r="C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921.75</v>
      </c>
      <c r="D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912.69999999999993</v>
      </c>
      <c r="E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921.23</v>
      </c>
      <c r="F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921.09</v>
      </c>
      <c r="G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919.69</v>
      </c>
      <c r="H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914.22</v>
      </c>
      <c r="I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986.05</v>
      </c>
      <c r="J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931.77</v>
      </c>
      <c r="K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932.56999999999994</v>
      </c>
      <c r="L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932.19</v>
      </c>
      <c r="M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931.19</v>
      </c>
      <c r="N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931.1</v>
      </c>
      <c r="O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930.67</v>
      </c>
      <c r="P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935.39</v>
      </c>
      <c r="Q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934.5</v>
      </c>
      <c r="R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933.66000000000008</v>
      </c>
      <c r="S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932.5</v>
      </c>
      <c r="T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935.4</v>
      </c>
      <c r="U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957.84999999999991</v>
      </c>
      <c r="V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962.52</v>
      </c>
      <c r="W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941.68</v>
      </c>
      <c r="X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1081.3999999999999</v>
      </c>
      <c r="Y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1045.82</v>
      </c>
    </row>
    <row r="240" spans="1:27" x14ac:dyDescent="0.2">
      <c r="A240" s="76">
        <f t="shared" si="10"/>
        <v>43223</v>
      </c>
      <c r="B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995.39</v>
      </c>
      <c r="C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912.45</v>
      </c>
      <c r="D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911.95999999999992</v>
      </c>
      <c r="E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911.9899999999999</v>
      </c>
      <c r="F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912.06999999999994</v>
      </c>
      <c r="G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919.86</v>
      </c>
      <c r="H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904.45999999999992</v>
      </c>
      <c r="I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990.67</v>
      </c>
      <c r="J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911.9</v>
      </c>
      <c r="K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912.32</v>
      </c>
      <c r="L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912.21</v>
      </c>
      <c r="M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912.07999999999993</v>
      </c>
      <c r="N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911.30000000000007</v>
      </c>
      <c r="O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911.89</v>
      </c>
      <c r="P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916.6099999999999</v>
      </c>
      <c r="Q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917.32999999999993</v>
      </c>
      <c r="R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916.18</v>
      </c>
      <c r="S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916.11</v>
      </c>
      <c r="T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934.17</v>
      </c>
      <c r="U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944.71999999999991</v>
      </c>
      <c r="V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946.68</v>
      </c>
      <c r="W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942.6</v>
      </c>
      <c r="X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948.93000000000006</v>
      </c>
      <c r="Y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956.68</v>
      </c>
    </row>
    <row r="241" spans="1:25" x14ac:dyDescent="0.2">
      <c r="A241" s="76">
        <f t="shared" si="10"/>
        <v>43224</v>
      </c>
      <c r="B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907.93999999999994</v>
      </c>
      <c r="C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948.25</v>
      </c>
      <c r="D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994.41</v>
      </c>
      <c r="E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992.91000000000008</v>
      </c>
      <c r="F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1047.18</v>
      </c>
      <c r="G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1109.06</v>
      </c>
      <c r="H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1291.26</v>
      </c>
      <c r="I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1051.6799999999998</v>
      </c>
      <c r="J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1135.21</v>
      </c>
      <c r="K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1020.1600000000001</v>
      </c>
      <c r="L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911.05</v>
      </c>
      <c r="M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910.9799999999999</v>
      </c>
      <c r="N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910.49</v>
      </c>
      <c r="O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927.2</v>
      </c>
      <c r="P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929.8599999999999</v>
      </c>
      <c r="Q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973.54</v>
      </c>
      <c r="R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973.89</v>
      </c>
      <c r="S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973.45</v>
      </c>
      <c r="T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1024.22</v>
      </c>
      <c r="U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1030.99</v>
      </c>
      <c r="V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934.98</v>
      </c>
      <c r="W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936.29</v>
      </c>
      <c r="X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1107.29</v>
      </c>
      <c r="Y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930.12</v>
      </c>
    </row>
    <row r="242" spans="1:25" x14ac:dyDescent="0.2">
      <c r="A242" s="76">
        <f t="shared" si="10"/>
        <v>43225</v>
      </c>
      <c r="B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904.83</v>
      </c>
      <c r="C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930.14</v>
      </c>
      <c r="D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966.62999999999988</v>
      </c>
      <c r="E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996.11</v>
      </c>
      <c r="F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1027.5999999999999</v>
      </c>
      <c r="G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1046.43</v>
      </c>
      <c r="H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1046.9499999999998</v>
      </c>
      <c r="I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913.91</v>
      </c>
      <c r="J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1088.4100000000001</v>
      </c>
      <c r="K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1076.8399999999999</v>
      </c>
      <c r="L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1022.17</v>
      </c>
      <c r="M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1076.33</v>
      </c>
      <c r="N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1076.1699999999998</v>
      </c>
      <c r="O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1075.1499999999999</v>
      </c>
      <c r="P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1073.6299999999999</v>
      </c>
      <c r="Q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1075.2299999999998</v>
      </c>
      <c r="R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1075.25</v>
      </c>
      <c r="S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1073.28</v>
      </c>
      <c r="T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1073.1699999999998</v>
      </c>
      <c r="U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1074.1699999999998</v>
      </c>
      <c r="V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930.32</v>
      </c>
      <c r="W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954.37999999999988</v>
      </c>
      <c r="X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1197.79</v>
      </c>
      <c r="Y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951.93</v>
      </c>
    </row>
    <row r="243" spans="1:25" x14ac:dyDescent="0.2">
      <c r="A243" s="76">
        <f t="shared" si="10"/>
        <v>43226</v>
      </c>
      <c r="B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904.17</v>
      </c>
      <c r="C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938.72</v>
      </c>
      <c r="D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974.92</v>
      </c>
      <c r="E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1004.8499999999999</v>
      </c>
      <c r="F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1035.7199999999998</v>
      </c>
      <c r="G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1045.5</v>
      </c>
      <c r="H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1047.05</v>
      </c>
      <c r="I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913.98</v>
      </c>
      <c r="J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1081.31</v>
      </c>
      <c r="K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1076.0999999999999</v>
      </c>
      <c r="L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1021.61</v>
      </c>
      <c r="M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1075.8</v>
      </c>
      <c r="N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1076.01</v>
      </c>
      <c r="O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1136.55</v>
      </c>
      <c r="P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1136.71</v>
      </c>
      <c r="Q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1111.53</v>
      </c>
      <c r="R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1111.51</v>
      </c>
      <c r="S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1111.21</v>
      </c>
      <c r="T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1108.5999999999999</v>
      </c>
      <c r="U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1106.18</v>
      </c>
      <c r="V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930.44999999999993</v>
      </c>
      <c r="W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1022.28</v>
      </c>
      <c r="X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1310.2199999999998</v>
      </c>
      <c r="Y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933.69</v>
      </c>
    </row>
    <row r="244" spans="1:25" x14ac:dyDescent="0.2">
      <c r="A244" s="76">
        <f t="shared" si="10"/>
        <v>43227</v>
      </c>
      <c r="B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904.52</v>
      </c>
      <c r="C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946.97</v>
      </c>
      <c r="D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991.41</v>
      </c>
      <c r="E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980.57999999999993</v>
      </c>
      <c r="F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1045.71</v>
      </c>
      <c r="G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1047.57</v>
      </c>
      <c r="H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1051.82</v>
      </c>
      <c r="I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917.58999999999992</v>
      </c>
      <c r="J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1021.6899999999999</v>
      </c>
      <c r="K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929.38</v>
      </c>
      <c r="L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912.94999999999993</v>
      </c>
      <c r="M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913.34</v>
      </c>
      <c r="N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913.36</v>
      </c>
      <c r="O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929.8900000000001</v>
      </c>
      <c r="P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929.42</v>
      </c>
      <c r="Q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929.62</v>
      </c>
      <c r="R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929</v>
      </c>
      <c r="S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970.9799999999999</v>
      </c>
      <c r="T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927.25</v>
      </c>
      <c r="U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1028.58</v>
      </c>
      <c r="V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935.75</v>
      </c>
      <c r="W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936.02</v>
      </c>
      <c r="X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1106</v>
      </c>
      <c r="Y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930.3</v>
      </c>
    </row>
    <row r="245" spans="1:25" x14ac:dyDescent="0.2">
      <c r="A245" s="76">
        <f t="shared" si="10"/>
        <v>43228</v>
      </c>
      <c r="B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902.41</v>
      </c>
      <c r="C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944.43999999999994</v>
      </c>
      <c r="D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991.86999999999989</v>
      </c>
      <c r="E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991.51</v>
      </c>
      <c r="F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1045.1699999999998</v>
      </c>
      <c r="G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1046.42</v>
      </c>
      <c r="H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1286.79</v>
      </c>
      <c r="I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977.87999999999988</v>
      </c>
      <c r="J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1160.6300000000001</v>
      </c>
      <c r="K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1021.04</v>
      </c>
      <c r="L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928.94999999999993</v>
      </c>
      <c r="M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912.68</v>
      </c>
      <c r="N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973.1099999999999</v>
      </c>
      <c r="O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972.76</v>
      </c>
      <c r="P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972.4</v>
      </c>
      <c r="Q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971.8</v>
      </c>
      <c r="R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970.92</v>
      </c>
      <c r="S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969.19999999999993</v>
      </c>
      <c r="T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968.56000000000006</v>
      </c>
      <c r="U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1021.43</v>
      </c>
      <c r="V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906.85</v>
      </c>
      <c r="W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931.41</v>
      </c>
      <c r="X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1198.0899999999999</v>
      </c>
      <c r="Y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912.05</v>
      </c>
    </row>
    <row r="246" spans="1:25" x14ac:dyDescent="0.2">
      <c r="A246" s="76">
        <f t="shared" si="10"/>
        <v>43229</v>
      </c>
      <c r="B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906.27</v>
      </c>
      <c r="C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950.18</v>
      </c>
      <c r="D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996.76</v>
      </c>
      <c r="E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1027.1599999999999</v>
      </c>
      <c r="F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1049.29</v>
      </c>
      <c r="G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1050.55</v>
      </c>
      <c r="H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1058.9099999999999</v>
      </c>
      <c r="I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942.93999999999994</v>
      </c>
      <c r="J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1127.18</v>
      </c>
      <c r="K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965.98</v>
      </c>
      <c r="L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967.43000000000006</v>
      </c>
      <c r="M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967.54</v>
      </c>
      <c r="N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966.55</v>
      </c>
      <c r="O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966.74</v>
      </c>
      <c r="P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967</v>
      </c>
      <c r="Q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966.68000000000006</v>
      </c>
      <c r="R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965.43</v>
      </c>
      <c r="S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964.86</v>
      </c>
      <c r="T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965.72</v>
      </c>
      <c r="U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1017.16</v>
      </c>
      <c r="V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928.08999999999992</v>
      </c>
      <c r="W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927.67</v>
      </c>
      <c r="X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1304.8400000000001</v>
      </c>
      <c r="Y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902.58999999999992</v>
      </c>
    </row>
    <row r="247" spans="1:25" x14ac:dyDescent="0.2">
      <c r="A247" s="76">
        <f t="shared" si="10"/>
        <v>43230</v>
      </c>
      <c r="B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906.71</v>
      </c>
      <c r="C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948.97</v>
      </c>
      <c r="D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966.1</v>
      </c>
      <c r="E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994.81</v>
      </c>
      <c r="F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995.12</v>
      </c>
      <c r="G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996.77</v>
      </c>
      <c r="H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1013.9399999999999</v>
      </c>
      <c r="I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918.66000000000008</v>
      </c>
      <c r="J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967.88</v>
      </c>
      <c r="K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926.59</v>
      </c>
      <c r="L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912.56999999999994</v>
      </c>
      <c r="M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912.21</v>
      </c>
      <c r="N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912.36</v>
      </c>
      <c r="O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912.34</v>
      </c>
      <c r="P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912.36</v>
      </c>
      <c r="Q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912.27</v>
      </c>
      <c r="R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911.12999999999988</v>
      </c>
      <c r="S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970.49</v>
      </c>
      <c r="T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926.39</v>
      </c>
      <c r="U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1026.77</v>
      </c>
      <c r="V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920.58999999999992</v>
      </c>
      <c r="W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931.97</v>
      </c>
      <c r="X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1199.46</v>
      </c>
      <c r="Y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940.26</v>
      </c>
    </row>
    <row r="248" spans="1:25" x14ac:dyDescent="0.2">
      <c r="A248" s="76">
        <f t="shared" si="10"/>
        <v>43231</v>
      </c>
      <c r="B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906.59999999999991</v>
      </c>
      <c r="C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948.79</v>
      </c>
      <c r="D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963.57999999999993</v>
      </c>
      <c r="E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980.12</v>
      </c>
      <c r="F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1025.33</v>
      </c>
      <c r="G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1049.18</v>
      </c>
      <c r="H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1045.9499999999998</v>
      </c>
      <c r="I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901.71999999999991</v>
      </c>
      <c r="J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968.29</v>
      </c>
      <c r="K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924.75</v>
      </c>
      <c r="L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911.35</v>
      </c>
      <c r="M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909.79</v>
      </c>
      <c r="N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910.31</v>
      </c>
      <c r="O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911.11999999999989</v>
      </c>
      <c r="P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909.93999999999994</v>
      </c>
      <c r="Q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909.64</v>
      </c>
      <c r="R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910.61</v>
      </c>
      <c r="S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910.09999999999991</v>
      </c>
      <c r="T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910.47</v>
      </c>
      <c r="U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931.56999999999994</v>
      </c>
      <c r="V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917.58999999999992</v>
      </c>
      <c r="W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931.12</v>
      </c>
      <c r="X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1199.1300000000001</v>
      </c>
      <c r="Y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933.63</v>
      </c>
    </row>
    <row r="249" spans="1:25" x14ac:dyDescent="0.2">
      <c r="A249" s="76">
        <f t="shared" si="10"/>
        <v>43232</v>
      </c>
      <c r="B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908.29</v>
      </c>
      <c r="C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949.56</v>
      </c>
      <c r="D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967.2299999999999</v>
      </c>
      <c r="E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994.76</v>
      </c>
      <c r="F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1025.1699999999998</v>
      </c>
      <c r="G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1025.6500000000001</v>
      </c>
      <c r="H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1286.98</v>
      </c>
      <c r="I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946.90000000000009</v>
      </c>
      <c r="J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1131.22</v>
      </c>
      <c r="K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1017.9699999999999</v>
      </c>
      <c r="L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970.31999999999994</v>
      </c>
      <c r="M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970.27</v>
      </c>
      <c r="N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970.87</v>
      </c>
      <c r="O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1019.5699999999999</v>
      </c>
      <c r="P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1019.1199999999999</v>
      </c>
      <c r="Q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1019.4</v>
      </c>
      <c r="R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1075.1999999999998</v>
      </c>
      <c r="S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1021</v>
      </c>
      <c r="T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971.64</v>
      </c>
      <c r="U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953.67</v>
      </c>
      <c r="V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931.59999999999991</v>
      </c>
      <c r="W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930.43999999999994</v>
      </c>
      <c r="X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1315.44</v>
      </c>
      <c r="Y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922.99</v>
      </c>
    </row>
    <row r="250" spans="1:25" x14ac:dyDescent="0.2">
      <c r="A250" s="76">
        <f t="shared" si="10"/>
        <v>43233</v>
      </c>
      <c r="B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910.09999999999991</v>
      </c>
      <c r="C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947.32999999999993</v>
      </c>
      <c r="D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965.18</v>
      </c>
      <c r="E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996.08</v>
      </c>
      <c r="F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1026.4899999999998</v>
      </c>
      <c r="G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1026.55</v>
      </c>
      <c r="H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1291.28</v>
      </c>
      <c r="I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949.73</v>
      </c>
      <c r="J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1132.29</v>
      </c>
      <c r="K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1075.33</v>
      </c>
      <c r="L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1000.44</v>
      </c>
      <c r="M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1000.3899999999999</v>
      </c>
      <c r="N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1020.41</v>
      </c>
      <c r="O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1074.67</v>
      </c>
      <c r="P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1074.76</v>
      </c>
      <c r="Q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1075.8499999999999</v>
      </c>
      <c r="R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1138.3399999999999</v>
      </c>
      <c r="S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1077.1699999999998</v>
      </c>
      <c r="T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1021.42</v>
      </c>
      <c r="U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1024.53</v>
      </c>
      <c r="V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933.67000000000007</v>
      </c>
      <c r="W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950.1</v>
      </c>
      <c r="X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1316.41</v>
      </c>
      <c r="Y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947.57999999999993</v>
      </c>
    </row>
    <row r="251" spans="1:25" x14ac:dyDescent="0.2">
      <c r="A251" s="76">
        <f t="shared" si="10"/>
        <v>43234</v>
      </c>
      <c r="B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911.2</v>
      </c>
      <c r="C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924.02</v>
      </c>
      <c r="D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968.74</v>
      </c>
      <c r="E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997.65</v>
      </c>
      <c r="F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1029.27</v>
      </c>
      <c r="G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1049.83</v>
      </c>
      <c r="H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1051.18</v>
      </c>
      <c r="I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900.22</v>
      </c>
      <c r="J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1019.78</v>
      </c>
      <c r="K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912.95999999999992</v>
      </c>
      <c r="L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950.25</v>
      </c>
      <c r="M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945.93000000000006</v>
      </c>
      <c r="N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902.23</v>
      </c>
      <c r="O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895.25</v>
      </c>
      <c r="P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910.65</v>
      </c>
      <c r="Q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911.35</v>
      </c>
      <c r="R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914.76</v>
      </c>
      <c r="S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932.53</v>
      </c>
      <c r="T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916.62</v>
      </c>
      <c r="U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944.17000000000007</v>
      </c>
      <c r="V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951.4</v>
      </c>
      <c r="W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948.37</v>
      </c>
      <c r="X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1211.04</v>
      </c>
      <c r="Y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920.04</v>
      </c>
    </row>
    <row r="252" spans="1:25" x14ac:dyDescent="0.2">
      <c r="A252" s="76">
        <f t="shared" si="10"/>
        <v>43235</v>
      </c>
      <c r="B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906.49</v>
      </c>
      <c r="C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919.28</v>
      </c>
      <c r="D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964.24</v>
      </c>
      <c r="E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993.26</v>
      </c>
      <c r="F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1025.4499999999998</v>
      </c>
      <c r="G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1049.02</v>
      </c>
      <c r="H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1052.58</v>
      </c>
      <c r="I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896.45</v>
      </c>
      <c r="J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1018.72</v>
      </c>
      <c r="K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910.43000000000006</v>
      </c>
      <c r="L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939.16</v>
      </c>
      <c r="M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939.96999999999991</v>
      </c>
      <c r="N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901.04000000000008</v>
      </c>
      <c r="O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894.24</v>
      </c>
      <c r="P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909.25</v>
      </c>
      <c r="Q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910.34999999999991</v>
      </c>
      <c r="R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913.57999999999993</v>
      </c>
      <c r="S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931.1</v>
      </c>
      <c r="T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915.33</v>
      </c>
      <c r="U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942.08999999999992</v>
      </c>
      <c r="V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949.23</v>
      </c>
      <c r="W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946.16</v>
      </c>
      <c r="X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1206.77</v>
      </c>
      <c r="Y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932.68999999999994</v>
      </c>
    </row>
    <row r="253" spans="1:25" x14ac:dyDescent="0.2">
      <c r="A253" s="76">
        <f t="shared" si="10"/>
        <v>43236</v>
      </c>
      <c r="B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908.84</v>
      </c>
      <c r="C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922.1</v>
      </c>
      <c r="D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964.11</v>
      </c>
      <c r="E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944.47</v>
      </c>
      <c r="F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993.62</v>
      </c>
      <c r="G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995.91</v>
      </c>
      <c r="H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949.19999999999993</v>
      </c>
      <c r="I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950.4799999999999</v>
      </c>
      <c r="J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972.28</v>
      </c>
      <c r="K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895.9899999999999</v>
      </c>
      <c r="L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942.92</v>
      </c>
      <c r="M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948.91</v>
      </c>
      <c r="N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903.78</v>
      </c>
      <c r="O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903.89</v>
      </c>
      <c r="P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903.9</v>
      </c>
      <c r="Q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904.01</v>
      </c>
      <c r="R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903.88</v>
      </c>
      <c r="S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903.72</v>
      </c>
      <c r="T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902.82999999999993</v>
      </c>
      <c r="U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909.59</v>
      </c>
      <c r="V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913.93999999999994</v>
      </c>
      <c r="W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946.88999999999987</v>
      </c>
      <c r="X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1153.27</v>
      </c>
      <c r="Y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986.99</v>
      </c>
    </row>
    <row r="254" spans="1:25" x14ac:dyDescent="0.2">
      <c r="A254" s="76">
        <f t="shared" si="10"/>
        <v>43237</v>
      </c>
      <c r="B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897.26</v>
      </c>
      <c r="C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903.86</v>
      </c>
      <c r="D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907.34999999999991</v>
      </c>
      <c r="E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905.27</v>
      </c>
      <c r="F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908.52</v>
      </c>
      <c r="G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919.87</v>
      </c>
      <c r="H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947.32999999999993</v>
      </c>
      <c r="I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1013.05</v>
      </c>
      <c r="J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929.81999999999994</v>
      </c>
      <c r="K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913.8599999999999</v>
      </c>
      <c r="L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907.75</v>
      </c>
      <c r="M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905</v>
      </c>
      <c r="N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912.56</v>
      </c>
      <c r="O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913.42</v>
      </c>
      <c r="P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912.52</v>
      </c>
      <c r="Q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915.2</v>
      </c>
      <c r="R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920.28</v>
      </c>
      <c r="S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918.28</v>
      </c>
      <c r="T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915.43999999999994</v>
      </c>
      <c r="U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944.74</v>
      </c>
      <c r="V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952.25</v>
      </c>
      <c r="W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950.39</v>
      </c>
      <c r="X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1037.4399999999998</v>
      </c>
      <c r="Y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958.82999999999993</v>
      </c>
    </row>
    <row r="255" spans="1:25" x14ac:dyDescent="0.2">
      <c r="A255" s="76">
        <f t="shared" si="10"/>
        <v>43238</v>
      </c>
      <c r="B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895.15</v>
      </c>
      <c r="C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923.57</v>
      </c>
      <c r="D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947.76</v>
      </c>
      <c r="E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918.75</v>
      </c>
      <c r="F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981.18999999999994</v>
      </c>
      <c r="G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994.89</v>
      </c>
      <c r="H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949.38</v>
      </c>
      <c r="I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948.56</v>
      </c>
      <c r="J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972.29</v>
      </c>
      <c r="K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912.26</v>
      </c>
      <c r="L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912.07999999999993</v>
      </c>
      <c r="M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911.9</v>
      </c>
      <c r="N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911.51</v>
      </c>
      <c r="O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911.38</v>
      </c>
      <c r="P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911.47</v>
      </c>
      <c r="Q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912.56</v>
      </c>
      <c r="R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916.16</v>
      </c>
      <c r="S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977.88999999999987</v>
      </c>
      <c r="T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976.71999999999991</v>
      </c>
      <c r="U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1030.5899999999999</v>
      </c>
      <c r="V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937.85</v>
      </c>
      <c r="W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940.96999999999991</v>
      </c>
      <c r="X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1114.48</v>
      </c>
      <c r="Y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959.21</v>
      </c>
    </row>
    <row r="256" spans="1:25" x14ac:dyDescent="0.2">
      <c r="A256" s="76">
        <f t="shared" si="10"/>
        <v>43239</v>
      </c>
      <c r="B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911.76</v>
      </c>
      <c r="C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954.59</v>
      </c>
      <c r="D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1001.22</v>
      </c>
      <c r="E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999.59</v>
      </c>
      <c r="F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1054.0899999999999</v>
      </c>
      <c r="G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1052.07</v>
      </c>
      <c r="H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1054.31</v>
      </c>
      <c r="I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950.82</v>
      </c>
      <c r="J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1022.78</v>
      </c>
      <c r="K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1023.0500000000001</v>
      </c>
      <c r="L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1022.33</v>
      </c>
      <c r="M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1022.43</v>
      </c>
      <c r="N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1022.2</v>
      </c>
      <c r="O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1022.07</v>
      </c>
      <c r="P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1023.33</v>
      </c>
      <c r="Q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1026.69</v>
      </c>
      <c r="R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1081.04</v>
      </c>
      <c r="S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1078.9399999999998</v>
      </c>
      <c r="T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1080.46</v>
      </c>
      <c r="U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1269.8900000000001</v>
      </c>
      <c r="V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936.59999999999991</v>
      </c>
      <c r="W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938.78</v>
      </c>
      <c r="X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1320.8899999999999</v>
      </c>
      <c r="Y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908.02</v>
      </c>
    </row>
    <row r="257" spans="1:27" x14ac:dyDescent="0.2">
      <c r="A257" s="76">
        <f t="shared" si="10"/>
        <v>43240</v>
      </c>
      <c r="B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917.1</v>
      </c>
      <c r="C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951.6099999999999</v>
      </c>
      <c r="D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998.5</v>
      </c>
      <c r="E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997.86</v>
      </c>
      <c r="F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1048.6299999999999</v>
      </c>
      <c r="G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1046.55</v>
      </c>
      <c r="H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1235.6400000000001</v>
      </c>
      <c r="I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999.5</v>
      </c>
      <c r="J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1201.54</v>
      </c>
      <c r="K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1076.9299999999998</v>
      </c>
      <c r="L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1023.12</v>
      </c>
      <c r="M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1023.03</v>
      </c>
      <c r="N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1043.46</v>
      </c>
      <c r="O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1076.9499999999998</v>
      </c>
      <c r="P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1078.55</v>
      </c>
      <c r="Q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1118.0900000000001</v>
      </c>
      <c r="R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1116.7</v>
      </c>
      <c r="S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1081.56</v>
      </c>
      <c r="T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1081.98</v>
      </c>
      <c r="U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1267.0899999999999</v>
      </c>
      <c r="V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933.72</v>
      </c>
      <c r="W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956.25</v>
      </c>
      <c r="X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1270.4199999999998</v>
      </c>
      <c r="Y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922.47</v>
      </c>
    </row>
    <row r="258" spans="1:27" x14ac:dyDescent="0.2">
      <c r="A258" s="76">
        <f t="shared" si="10"/>
        <v>43241</v>
      </c>
      <c r="B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897.70999999999992</v>
      </c>
      <c r="C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918.74</v>
      </c>
      <c r="D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946.16</v>
      </c>
      <c r="E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963.18</v>
      </c>
      <c r="F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1046.98</v>
      </c>
      <c r="G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1049.32</v>
      </c>
      <c r="H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997.57999999999993</v>
      </c>
      <c r="I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925.46</v>
      </c>
      <c r="J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1020.6999999999999</v>
      </c>
      <c r="K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913.35</v>
      </c>
      <c r="L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913.09999999999991</v>
      </c>
      <c r="M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912.12999999999988</v>
      </c>
      <c r="N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910.05</v>
      </c>
      <c r="O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910.24</v>
      </c>
      <c r="P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910.56000000000006</v>
      </c>
      <c r="Q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910.37</v>
      </c>
      <c r="R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924.42000000000007</v>
      </c>
      <c r="S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968.83</v>
      </c>
      <c r="T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968.03</v>
      </c>
      <c r="U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1097.77</v>
      </c>
      <c r="V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928.08999999999992</v>
      </c>
      <c r="W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928.37</v>
      </c>
      <c r="X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1183.52</v>
      </c>
      <c r="Y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882.13999999999987</v>
      </c>
    </row>
    <row r="259" spans="1:27" x14ac:dyDescent="0.2">
      <c r="A259" s="76">
        <f t="shared" si="10"/>
        <v>43242</v>
      </c>
      <c r="B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898.45</v>
      </c>
      <c r="C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913.26</v>
      </c>
      <c r="D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939.36999999999989</v>
      </c>
      <c r="E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980.46999999999991</v>
      </c>
      <c r="F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1030.46</v>
      </c>
      <c r="G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989.56</v>
      </c>
      <c r="H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1006.9000000000001</v>
      </c>
      <c r="I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941.1099999999999</v>
      </c>
      <c r="J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966.78</v>
      </c>
      <c r="K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926.23</v>
      </c>
      <c r="L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909.63</v>
      </c>
      <c r="M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908.94999999999993</v>
      </c>
      <c r="N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907.99</v>
      </c>
      <c r="O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907.98</v>
      </c>
      <c r="P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908.13</v>
      </c>
      <c r="Q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908.84</v>
      </c>
      <c r="R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908.37999999999988</v>
      </c>
      <c r="S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907.44</v>
      </c>
      <c r="T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923.31</v>
      </c>
      <c r="U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1089.6099999999999</v>
      </c>
      <c r="V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921.13</v>
      </c>
      <c r="W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927.46</v>
      </c>
      <c r="X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1186.6100000000001</v>
      </c>
      <c r="Y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910.27</v>
      </c>
    </row>
    <row r="260" spans="1:27" x14ac:dyDescent="0.2">
      <c r="A260" s="76">
        <f t="shared" si="10"/>
        <v>43243</v>
      </c>
      <c r="B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893.68</v>
      </c>
      <c r="C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916.82999999999993</v>
      </c>
      <c r="D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990.07999999999993</v>
      </c>
      <c r="E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1022.03</v>
      </c>
      <c r="F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1140.0899999999999</v>
      </c>
      <c r="G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1100.21</v>
      </c>
      <c r="H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1003.66</v>
      </c>
      <c r="I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941.02</v>
      </c>
      <c r="J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966.20999999999992</v>
      </c>
      <c r="K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932.2</v>
      </c>
      <c r="L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916.03</v>
      </c>
      <c r="M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915.07</v>
      </c>
      <c r="N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914.87999999999988</v>
      </c>
      <c r="O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915.75</v>
      </c>
      <c r="P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915.53</v>
      </c>
      <c r="Q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916.7299999999999</v>
      </c>
      <c r="R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914.99</v>
      </c>
      <c r="S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913.77</v>
      </c>
      <c r="T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914.28</v>
      </c>
      <c r="U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952.19999999999993</v>
      </c>
      <c r="V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946.70999999999992</v>
      </c>
      <c r="W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955.47</v>
      </c>
      <c r="X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1203.52</v>
      </c>
      <c r="Y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934.5</v>
      </c>
    </row>
    <row r="261" spans="1:27" x14ac:dyDescent="0.2">
      <c r="A261" s="76">
        <f t="shared" si="10"/>
        <v>43244</v>
      </c>
      <c r="B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901.14</v>
      </c>
      <c r="C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925.03</v>
      </c>
      <c r="D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989.63</v>
      </c>
      <c r="E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1018.87</v>
      </c>
      <c r="F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1039.52</v>
      </c>
      <c r="G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1041.79</v>
      </c>
      <c r="H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1007.79</v>
      </c>
      <c r="I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894.18</v>
      </c>
      <c r="J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969.12</v>
      </c>
      <c r="K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917.39</v>
      </c>
      <c r="L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917.65</v>
      </c>
      <c r="M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917.02</v>
      </c>
      <c r="N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932.69999999999993</v>
      </c>
      <c r="O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916.23</v>
      </c>
      <c r="P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916.28</v>
      </c>
      <c r="Q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916.59999999999991</v>
      </c>
      <c r="R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912.34</v>
      </c>
      <c r="S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926.25</v>
      </c>
      <c r="T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925.51</v>
      </c>
      <c r="U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1060.8</v>
      </c>
      <c r="V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927.9799999999999</v>
      </c>
      <c r="W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941.01</v>
      </c>
      <c r="X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1192.1599999999999</v>
      </c>
      <c r="Y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926.46</v>
      </c>
      <c r="AA261" s="77"/>
    </row>
    <row r="262" spans="1:27" x14ac:dyDescent="0.2">
      <c r="A262" s="76">
        <f t="shared" si="10"/>
        <v>43245</v>
      </c>
      <c r="B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901.26</v>
      </c>
      <c r="C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924.12</v>
      </c>
      <c r="D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988.82999999999993</v>
      </c>
      <c r="E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1020.3100000000001</v>
      </c>
      <c r="F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1042.4399999999998</v>
      </c>
      <c r="G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1044.06</v>
      </c>
      <c r="H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1011.6099999999999</v>
      </c>
      <c r="I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897.92</v>
      </c>
      <c r="J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972.63</v>
      </c>
      <c r="K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915.29</v>
      </c>
      <c r="L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899.56999999999994</v>
      </c>
      <c r="M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898.99</v>
      </c>
      <c r="N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914.17000000000007</v>
      </c>
      <c r="O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914.48</v>
      </c>
      <c r="P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914.48</v>
      </c>
      <c r="Q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914.78</v>
      </c>
      <c r="R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913.76</v>
      </c>
      <c r="S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928.99</v>
      </c>
      <c r="T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925.57</v>
      </c>
      <c r="U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1060.74</v>
      </c>
      <c r="V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909.5</v>
      </c>
      <c r="W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929.34</v>
      </c>
      <c r="X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1194.27</v>
      </c>
      <c r="Y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946.31</v>
      </c>
    </row>
    <row r="263" spans="1:27" x14ac:dyDescent="0.2">
      <c r="A263" s="76">
        <f t="shared" si="10"/>
        <v>43246</v>
      </c>
      <c r="B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904.25</v>
      </c>
      <c r="C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946.62</v>
      </c>
      <c r="D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993.56999999999994</v>
      </c>
      <c r="E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1025.53</v>
      </c>
      <c r="F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1067.02</v>
      </c>
      <c r="G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1068.04</v>
      </c>
      <c r="H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1044.5999999999999</v>
      </c>
      <c r="I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895.41</v>
      </c>
      <c r="J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1068.8699999999999</v>
      </c>
      <c r="K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924.95999999999992</v>
      </c>
      <c r="L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925.01</v>
      </c>
      <c r="M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924.95999999999992</v>
      </c>
      <c r="N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968.84</v>
      </c>
      <c r="O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968.8</v>
      </c>
      <c r="P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968.45</v>
      </c>
      <c r="Q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968.33999999999992</v>
      </c>
      <c r="R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968.18</v>
      </c>
      <c r="S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924.3</v>
      </c>
      <c r="T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924</v>
      </c>
      <c r="U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1058.48</v>
      </c>
      <c r="V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910.52</v>
      </c>
      <c r="W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933.17</v>
      </c>
      <c r="X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1300.23</v>
      </c>
      <c r="Y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930.68</v>
      </c>
    </row>
    <row r="264" spans="1:27" x14ac:dyDescent="0.2">
      <c r="A264" s="76">
        <f t="shared" si="10"/>
        <v>43247</v>
      </c>
      <c r="B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911.54</v>
      </c>
      <c r="C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952.53</v>
      </c>
      <c r="D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998.59</v>
      </c>
      <c r="E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1030.33</v>
      </c>
      <c r="F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1072.72</v>
      </c>
      <c r="G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1109.22</v>
      </c>
      <c r="H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1289.9000000000001</v>
      </c>
      <c r="I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1047.6999999999998</v>
      </c>
      <c r="J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1194.7</v>
      </c>
      <c r="K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1017.1099999999999</v>
      </c>
      <c r="L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970.57</v>
      </c>
      <c r="M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970.67</v>
      </c>
      <c r="N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999</v>
      </c>
      <c r="O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999.07999999999993</v>
      </c>
      <c r="P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1018.8</v>
      </c>
      <c r="Q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1018.73</v>
      </c>
      <c r="R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970.56000000000006</v>
      </c>
      <c r="S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969.55000000000007</v>
      </c>
      <c r="T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969.14</v>
      </c>
      <c r="U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1094.51</v>
      </c>
      <c r="V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933.74</v>
      </c>
      <c r="W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944.23</v>
      </c>
      <c r="X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1313.71</v>
      </c>
      <c r="Y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926.03</v>
      </c>
    </row>
    <row r="265" spans="1:27" x14ac:dyDescent="0.2">
      <c r="A265" s="76">
        <f t="shared" si="10"/>
        <v>43248</v>
      </c>
      <c r="B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899.21</v>
      </c>
      <c r="C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949.05</v>
      </c>
      <c r="D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967.07999999999993</v>
      </c>
      <c r="E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965.3</v>
      </c>
      <c r="F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1071.6199999999999</v>
      </c>
      <c r="G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1071.1899999999998</v>
      </c>
      <c r="H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996.71</v>
      </c>
      <c r="I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913.61</v>
      </c>
      <c r="J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963.3</v>
      </c>
      <c r="K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899.95</v>
      </c>
      <c r="L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901.76</v>
      </c>
      <c r="M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901.84999999999991</v>
      </c>
      <c r="N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902.37</v>
      </c>
      <c r="O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903.73</v>
      </c>
      <c r="P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903.73</v>
      </c>
      <c r="Q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904.44999999999993</v>
      </c>
      <c r="R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903.78</v>
      </c>
      <c r="S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901.55</v>
      </c>
      <c r="T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905.06999999999994</v>
      </c>
      <c r="U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1056.22</v>
      </c>
      <c r="V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930.08</v>
      </c>
      <c r="W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930.59999999999991</v>
      </c>
      <c r="X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1265.8500000000001</v>
      </c>
      <c r="Y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924.01</v>
      </c>
    </row>
    <row r="266" spans="1:27" x14ac:dyDescent="0.2">
      <c r="A266" s="76">
        <f t="shared" si="10"/>
        <v>43249</v>
      </c>
      <c r="B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895.53</v>
      </c>
      <c r="C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945.16</v>
      </c>
      <c r="D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962.97</v>
      </c>
      <c r="E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960.78</v>
      </c>
      <c r="F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1053.1099999999999</v>
      </c>
      <c r="G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1069.24</v>
      </c>
      <c r="H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994.27</v>
      </c>
      <c r="I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929.77</v>
      </c>
      <c r="J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924.02</v>
      </c>
      <c r="K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904.63999999999987</v>
      </c>
      <c r="L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929.94</v>
      </c>
      <c r="M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942.89</v>
      </c>
      <c r="N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927.35</v>
      </c>
      <c r="O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942.81</v>
      </c>
      <c r="P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926.64</v>
      </c>
      <c r="Q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934.33999999999992</v>
      </c>
      <c r="R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912.79</v>
      </c>
      <c r="S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908.9</v>
      </c>
      <c r="T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908.28</v>
      </c>
      <c r="U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1064.3999999999999</v>
      </c>
      <c r="V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928.13999999999987</v>
      </c>
      <c r="W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926.53</v>
      </c>
      <c r="X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1260.19</v>
      </c>
      <c r="Y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940.8</v>
      </c>
    </row>
    <row r="267" spans="1:27" x14ac:dyDescent="0.2">
      <c r="A267" s="76">
        <f t="shared" ref="A267:A268" si="11">A230</f>
        <v>43250</v>
      </c>
      <c r="B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892.44</v>
      </c>
      <c r="C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918.73</v>
      </c>
      <c r="D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962.91000000000008</v>
      </c>
      <c r="E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959.65</v>
      </c>
      <c r="F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1019.06</v>
      </c>
      <c r="G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1042.06</v>
      </c>
      <c r="H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995.77</v>
      </c>
      <c r="I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899.41</v>
      </c>
      <c r="J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965.45999999999992</v>
      </c>
      <c r="K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906.51</v>
      </c>
      <c r="L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909.37999999999988</v>
      </c>
      <c r="M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909.06999999999994</v>
      </c>
      <c r="N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908.69</v>
      </c>
      <c r="O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909.33999999999992</v>
      </c>
      <c r="P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908.81</v>
      </c>
      <c r="Q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909.59</v>
      </c>
      <c r="R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908.44</v>
      </c>
      <c r="S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908.81</v>
      </c>
      <c r="T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924.95999999999992</v>
      </c>
      <c r="U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1061.49</v>
      </c>
      <c r="V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931.37</v>
      </c>
      <c r="W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928.06</v>
      </c>
      <c r="X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1256.42</v>
      </c>
      <c r="Y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939.69</v>
      </c>
    </row>
    <row r="268" spans="1:27" x14ac:dyDescent="0.2">
      <c r="A268" s="76">
        <f t="shared" si="11"/>
        <v>43251</v>
      </c>
      <c r="B268" s="129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894.94999999999993</v>
      </c>
      <c r="C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919.14</v>
      </c>
      <c r="D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963.63</v>
      </c>
      <c r="E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963.02</v>
      </c>
      <c r="F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1023.53</v>
      </c>
      <c r="G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1048.2</v>
      </c>
      <c r="H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997.01</v>
      </c>
      <c r="I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893.63</v>
      </c>
      <c r="J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966.31999999999994</v>
      </c>
      <c r="K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896.31000000000006</v>
      </c>
      <c r="L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924.07999999999993</v>
      </c>
      <c r="M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923.9</v>
      </c>
      <c r="N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900.05000000000007</v>
      </c>
      <c r="O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906.13</v>
      </c>
      <c r="P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908.32999999999993</v>
      </c>
      <c r="Q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909.25</v>
      </c>
      <c r="R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909.8</v>
      </c>
      <c r="S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909.3</v>
      </c>
      <c r="T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925.29</v>
      </c>
      <c r="U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1062.08</v>
      </c>
      <c r="V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932.9</v>
      </c>
      <c r="W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929.65</v>
      </c>
      <c r="X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1135.29</v>
      </c>
      <c r="Y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985.54</v>
      </c>
    </row>
    <row r="269" spans="1:27" x14ac:dyDescent="0.2">
      <c r="A269" s="81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7" x14ac:dyDescent="0.25">
      <c r="A270" s="83" t="s">
        <v>152</v>
      </c>
    </row>
    <row r="271" spans="1:27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7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5" ht="12.75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6">
        <f t="shared" ref="A275:A303" si="12">A238</f>
        <v>43221</v>
      </c>
      <c r="B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930.49999999999989</v>
      </c>
      <c r="C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875.37</v>
      </c>
      <c r="D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874.84</v>
      </c>
      <c r="E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874.33999999999992</v>
      </c>
      <c r="F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874.47</v>
      </c>
      <c r="G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874</v>
      </c>
      <c r="H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872.53</v>
      </c>
      <c r="I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934.01</v>
      </c>
      <c r="J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883.96</v>
      </c>
      <c r="K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883.51</v>
      </c>
      <c r="L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883.21999999999991</v>
      </c>
      <c r="M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883.65000000000009</v>
      </c>
      <c r="N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882.46</v>
      </c>
      <c r="O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881.74</v>
      </c>
      <c r="P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884.96999999999991</v>
      </c>
      <c r="Q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883.83</v>
      </c>
      <c r="R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884.08</v>
      </c>
      <c r="S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883.27</v>
      </c>
      <c r="T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886.62999999999988</v>
      </c>
      <c r="U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906.42000000000007</v>
      </c>
      <c r="V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908.63</v>
      </c>
      <c r="W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891.69</v>
      </c>
      <c r="X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1019.56</v>
      </c>
      <c r="Y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1011.91</v>
      </c>
    </row>
    <row r="276" spans="1:25" x14ac:dyDescent="0.2">
      <c r="A276" s="76">
        <f t="shared" si="12"/>
        <v>43222</v>
      </c>
      <c r="B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931.68</v>
      </c>
      <c r="C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874.32999999999993</v>
      </c>
      <c r="D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865.77</v>
      </c>
      <c r="E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873.84</v>
      </c>
      <c r="F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873.71</v>
      </c>
      <c r="G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872.38</v>
      </c>
      <c r="H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867.21</v>
      </c>
      <c r="I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935.06999999999994</v>
      </c>
      <c r="J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883.79000000000008</v>
      </c>
      <c r="K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884.55</v>
      </c>
      <c r="L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884.19</v>
      </c>
      <c r="M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883.24</v>
      </c>
      <c r="N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883.16</v>
      </c>
      <c r="O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882.75</v>
      </c>
      <c r="P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887.21</v>
      </c>
      <c r="Q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886.37</v>
      </c>
      <c r="R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885.58</v>
      </c>
      <c r="S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884.49</v>
      </c>
      <c r="T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887.22</v>
      </c>
      <c r="U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908.43</v>
      </c>
      <c r="V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912.85</v>
      </c>
      <c r="W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893.15</v>
      </c>
      <c r="X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1025.1499999999999</v>
      </c>
      <c r="Y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991.54</v>
      </c>
    </row>
    <row r="277" spans="1:25" x14ac:dyDescent="0.2">
      <c r="A277" s="76">
        <f t="shared" si="12"/>
        <v>43223</v>
      </c>
      <c r="B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943.9</v>
      </c>
      <c r="C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865.54</v>
      </c>
      <c r="D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865.06999999999994</v>
      </c>
      <c r="E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865.1099999999999</v>
      </c>
      <c r="F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865.18</v>
      </c>
      <c r="G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872.54</v>
      </c>
      <c r="H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857.99</v>
      </c>
      <c r="I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939.43999999999994</v>
      </c>
      <c r="J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865.02</v>
      </c>
      <c r="K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865.41000000000008</v>
      </c>
      <c r="L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865.31</v>
      </c>
      <c r="M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865.18999999999994</v>
      </c>
      <c r="N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864.45</v>
      </c>
      <c r="O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865.01</v>
      </c>
      <c r="P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869.46999999999991</v>
      </c>
      <c r="Q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870.14999999999986</v>
      </c>
      <c r="R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869.06</v>
      </c>
      <c r="S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869</v>
      </c>
      <c r="T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886.06</v>
      </c>
      <c r="U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896.03</v>
      </c>
      <c r="V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897.88</v>
      </c>
      <c r="W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894.02</v>
      </c>
      <c r="X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900.01</v>
      </c>
      <c r="Y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907.32999999999993</v>
      </c>
    </row>
    <row r="278" spans="1:25" x14ac:dyDescent="0.2">
      <c r="A278" s="76">
        <f t="shared" si="12"/>
        <v>43224</v>
      </c>
      <c r="B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861.28</v>
      </c>
      <c r="C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899.36</v>
      </c>
      <c r="D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942.97</v>
      </c>
      <c r="E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941.56000000000006</v>
      </c>
      <c r="F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992.83</v>
      </c>
      <c r="G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1051.29</v>
      </c>
      <c r="H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1223.42</v>
      </c>
      <c r="I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997.07999999999993</v>
      </c>
      <c r="J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1076</v>
      </c>
      <c r="K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967.30000000000007</v>
      </c>
      <c r="L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864.21</v>
      </c>
      <c r="M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864.15</v>
      </c>
      <c r="N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863.68999999999994</v>
      </c>
      <c r="O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879.47</v>
      </c>
      <c r="P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881.9899999999999</v>
      </c>
      <c r="Q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923.26</v>
      </c>
      <c r="R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923.58</v>
      </c>
      <c r="S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923.17000000000007</v>
      </c>
      <c r="T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971.14</v>
      </c>
      <c r="U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977.53</v>
      </c>
      <c r="V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886.83</v>
      </c>
      <c r="W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888.06</v>
      </c>
      <c r="X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1049.6199999999999</v>
      </c>
      <c r="Y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882.23</v>
      </c>
    </row>
    <row r="279" spans="1:25" x14ac:dyDescent="0.2">
      <c r="A279" s="76">
        <f t="shared" si="12"/>
        <v>43225</v>
      </c>
      <c r="B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858.34</v>
      </c>
      <c r="C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882.25</v>
      </c>
      <c r="D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916.7299999999999</v>
      </c>
      <c r="E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944.57</v>
      </c>
      <c r="F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974.32999999999993</v>
      </c>
      <c r="G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992.12</v>
      </c>
      <c r="H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992.6099999999999</v>
      </c>
      <c r="I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866.92000000000007</v>
      </c>
      <c r="J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1031.78</v>
      </c>
      <c r="K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1020.85</v>
      </c>
      <c r="L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969.19999999999993</v>
      </c>
      <c r="M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1020.37</v>
      </c>
      <c r="N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1020.22</v>
      </c>
      <c r="O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1019.26</v>
      </c>
      <c r="P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1017.8199999999999</v>
      </c>
      <c r="Q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1019.3299999999999</v>
      </c>
      <c r="R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1019.34</v>
      </c>
      <c r="S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1017.49</v>
      </c>
      <c r="T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1017.38</v>
      </c>
      <c r="U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1018.3299999999999</v>
      </c>
      <c r="V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882.43000000000006</v>
      </c>
      <c r="W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905.15</v>
      </c>
      <c r="X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1135.1199999999999</v>
      </c>
      <c r="Y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902.83999999999992</v>
      </c>
    </row>
    <row r="280" spans="1:25" x14ac:dyDescent="0.2">
      <c r="A280" s="76">
        <f t="shared" si="12"/>
        <v>43226</v>
      </c>
      <c r="B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857.71999999999991</v>
      </c>
      <c r="C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890.36</v>
      </c>
      <c r="D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924.56</v>
      </c>
      <c r="E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952.83999999999992</v>
      </c>
      <c r="F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981.99999999999989</v>
      </c>
      <c r="G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991.24</v>
      </c>
      <c r="H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992.71</v>
      </c>
      <c r="I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866.98</v>
      </c>
      <c r="J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1025.08</v>
      </c>
      <c r="K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1020.15</v>
      </c>
      <c r="L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968.67000000000007</v>
      </c>
      <c r="M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1019.8699999999999</v>
      </c>
      <c r="N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1020.06</v>
      </c>
      <c r="O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1077.26</v>
      </c>
      <c r="P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1077.4099999999999</v>
      </c>
      <c r="Q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1053.6199999999999</v>
      </c>
      <c r="R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1053.5999999999999</v>
      </c>
      <c r="S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1053.32</v>
      </c>
      <c r="T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1050.8499999999999</v>
      </c>
      <c r="U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1048.56</v>
      </c>
      <c r="V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882.55</v>
      </c>
      <c r="W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969.3</v>
      </c>
      <c r="X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1241.3399999999999</v>
      </c>
      <c r="Y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885.61</v>
      </c>
    </row>
    <row r="281" spans="1:25" x14ac:dyDescent="0.2">
      <c r="A281" s="76">
        <f t="shared" si="12"/>
        <v>43227</v>
      </c>
      <c r="B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858.04</v>
      </c>
      <c r="C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898.15</v>
      </c>
      <c r="D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940.14</v>
      </c>
      <c r="E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929.9</v>
      </c>
      <c r="F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991.44</v>
      </c>
      <c r="G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993.2</v>
      </c>
      <c r="H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997.21</v>
      </c>
      <c r="I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870.39</v>
      </c>
      <c r="J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968.75</v>
      </c>
      <c r="K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881.53</v>
      </c>
      <c r="L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866.01</v>
      </c>
      <c r="M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866.38</v>
      </c>
      <c r="N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866.4</v>
      </c>
      <c r="O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882.01</v>
      </c>
      <c r="P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881.57999999999993</v>
      </c>
      <c r="Q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881.76</v>
      </c>
      <c r="R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881.17</v>
      </c>
      <c r="S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920.83999999999992</v>
      </c>
      <c r="T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879.53</v>
      </c>
      <c r="U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975.26</v>
      </c>
      <c r="V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887.55</v>
      </c>
      <c r="W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887.81</v>
      </c>
      <c r="X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1048.3999999999999</v>
      </c>
      <c r="Y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882.4</v>
      </c>
    </row>
    <row r="282" spans="1:25" x14ac:dyDescent="0.2">
      <c r="A282" s="76">
        <f t="shared" si="12"/>
        <v>43228</v>
      </c>
      <c r="B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856.05</v>
      </c>
      <c r="C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895.77</v>
      </c>
      <c r="D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940.56999999999994</v>
      </c>
      <c r="E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940.24</v>
      </c>
      <c r="F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990.93</v>
      </c>
      <c r="G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992.11</v>
      </c>
      <c r="H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1219.1999999999998</v>
      </c>
      <c r="I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927.34999999999991</v>
      </c>
      <c r="J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1100.01</v>
      </c>
      <c r="K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968.13</v>
      </c>
      <c r="L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881.13</v>
      </c>
      <c r="M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865.76</v>
      </c>
      <c r="N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922.84999999999991</v>
      </c>
      <c r="O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922.51</v>
      </c>
      <c r="P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922.18</v>
      </c>
      <c r="Q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921.6099999999999</v>
      </c>
      <c r="R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920.78</v>
      </c>
      <c r="S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919.16</v>
      </c>
      <c r="T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918.55</v>
      </c>
      <c r="U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968.5</v>
      </c>
      <c r="V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860.25</v>
      </c>
      <c r="W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883.44999999999993</v>
      </c>
      <c r="X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1135.3999999999999</v>
      </c>
      <c r="Y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865.16</v>
      </c>
    </row>
    <row r="283" spans="1:25" x14ac:dyDescent="0.2">
      <c r="A283" s="76">
        <f t="shared" si="12"/>
        <v>43229</v>
      </c>
      <c r="B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859.7</v>
      </c>
      <c r="C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901.18</v>
      </c>
      <c r="D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945.19999999999993</v>
      </c>
      <c r="E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973.92</v>
      </c>
      <c r="F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994.82</v>
      </c>
      <c r="G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996.01</v>
      </c>
      <c r="H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1003.91</v>
      </c>
      <c r="I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894.34999999999991</v>
      </c>
      <c r="J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1068.4100000000001</v>
      </c>
      <c r="K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916.12</v>
      </c>
      <c r="L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917.48</v>
      </c>
      <c r="M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917.59</v>
      </c>
      <c r="N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916.65</v>
      </c>
      <c r="O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916.83999999999992</v>
      </c>
      <c r="P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917.08</v>
      </c>
      <c r="Q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916.77</v>
      </c>
      <c r="R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915.58999999999992</v>
      </c>
      <c r="S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915.06</v>
      </c>
      <c r="T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915.87</v>
      </c>
      <c r="U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964.47</v>
      </c>
      <c r="V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880.31</v>
      </c>
      <c r="W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879.92</v>
      </c>
      <c r="X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1236.25</v>
      </c>
      <c r="Y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856.21999999999991</v>
      </c>
    </row>
    <row r="284" spans="1:25" x14ac:dyDescent="0.2">
      <c r="A284" s="76">
        <f t="shared" si="12"/>
        <v>43230</v>
      </c>
      <c r="B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860.12</v>
      </c>
      <c r="C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900.04</v>
      </c>
      <c r="D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916.23</v>
      </c>
      <c r="E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943.35</v>
      </c>
      <c r="F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943.65</v>
      </c>
      <c r="G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945.20999999999992</v>
      </c>
      <c r="H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961.42</v>
      </c>
      <c r="I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871.41000000000008</v>
      </c>
      <c r="J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917.9</v>
      </c>
      <c r="K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878.9</v>
      </c>
      <c r="L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865.65</v>
      </c>
      <c r="M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865.31</v>
      </c>
      <c r="N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865.46</v>
      </c>
      <c r="O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865.43000000000006</v>
      </c>
      <c r="P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865.46</v>
      </c>
      <c r="Q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865.36999999999989</v>
      </c>
      <c r="R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864.29</v>
      </c>
      <c r="S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920.38</v>
      </c>
      <c r="T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878.70999999999992</v>
      </c>
      <c r="U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973.54</v>
      </c>
      <c r="V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873.23</v>
      </c>
      <c r="W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883.99</v>
      </c>
      <c r="X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1136.7</v>
      </c>
      <c r="Y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891.81</v>
      </c>
    </row>
    <row r="285" spans="1:25" x14ac:dyDescent="0.2">
      <c r="A285" s="76">
        <f t="shared" si="12"/>
        <v>43231</v>
      </c>
      <c r="B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860.02</v>
      </c>
      <c r="C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899.88</v>
      </c>
      <c r="D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913.84999999999991</v>
      </c>
      <c r="E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929.47</v>
      </c>
      <c r="F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972.18</v>
      </c>
      <c r="G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994.72</v>
      </c>
      <c r="H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991.67</v>
      </c>
      <c r="I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855.41</v>
      </c>
      <c r="J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918.3</v>
      </c>
      <c r="K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877.16</v>
      </c>
      <c r="L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864.5</v>
      </c>
      <c r="M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863.03</v>
      </c>
      <c r="N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863.52</v>
      </c>
      <c r="O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864.28</v>
      </c>
      <c r="P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863.17</v>
      </c>
      <c r="Q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862.88</v>
      </c>
      <c r="R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863.8</v>
      </c>
      <c r="S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863.31999999999994</v>
      </c>
      <c r="T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863.67</v>
      </c>
      <c r="U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883.59999999999991</v>
      </c>
      <c r="V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870.39</v>
      </c>
      <c r="W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883.18</v>
      </c>
      <c r="X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1136.3800000000001</v>
      </c>
      <c r="Y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885.55000000000007</v>
      </c>
    </row>
    <row r="286" spans="1:25" x14ac:dyDescent="0.2">
      <c r="A286" s="76">
        <f t="shared" si="12"/>
        <v>43232</v>
      </c>
      <c r="B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861.61</v>
      </c>
      <c r="C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900.6</v>
      </c>
      <c r="D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917.29</v>
      </c>
      <c r="E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943.3</v>
      </c>
      <c r="F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972.03</v>
      </c>
      <c r="G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972.49</v>
      </c>
      <c r="H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1219.3800000000001</v>
      </c>
      <c r="I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898.09</v>
      </c>
      <c r="J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1072.23</v>
      </c>
      <c r="K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965.2299999999999</v>
      </c>
      <c r="L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920.21</v>
      </c>
      <c r="M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920.17000000000007</v>
      </c>
      <c r="N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920.74</v>
      </c>
      <c r="O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966.7399999999999</v>
      </c>
      <c r="P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966.31999999999994</v>
      </c>
      <c r="Q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966.57999999999993</v>
      </c>
      <c r="R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1019.3</v>
      </c>
      <c r="S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968.08999999999992</v>
      </c>
      <c r="T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921.46</v>
      </c>
      <c r="U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904.4899999999999</v>
      </c>
      <c r="V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883.63999999999987</v>
      </c>
      <c r="W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882.54</v>
      </c>
      <c r="X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1246.27</v>
      </c>
      <c r="Y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875.49</v>
      </c>
    </row>
    <row r="287" spans="1:25" x14ac:dyDescent="0.2">
      <c r="A287" s="76">
        <f t="shared" si="12"/>
        <v>43233</v>
      </c>
      <c r="B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863.31999999999994</v>
      </c>
      <c r="C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898.4899999999999</v>
      </c>
      <c r="D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915.34999999999991</v>
      </c>
      <c r="E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944.55000000000007</v>
      </c>
      <c r="F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973.28</v>
      </c>
      <c r="G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973.34</v>
      </c>
      <c r="H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1223.44</v>
      </c>
      <c r="I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900.76</v>
      </c>
      <c r="J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1073.24</v>
      </c>
      <c r="K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1019.42</v>
      </c>
      <c r="L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948.67</v>
      </c>
      <c r="M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948.61999999999989</v>
      </c>
      <c r="N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967.54</v>
      </c>
      <c r="O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1018.8000000000001</v>
      </c>
      <c r="P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1018.89</v>
      </c>
      <c r="Q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1019.9100000000001</v>
      </c>
      <c r="R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1078.9499999999998</v>
      </c>
      <c r="S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1021.16</v>
      </c>
      <c r="T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968.49</v>
      </c>
      <c r="U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971.43000000000006</v>
      </c>
      <c r="V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885.59</v>
      </c>
      <c r="W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901.11</v>
      </c>
      <c r="X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1247.18</v>
      </c>
      <c r="Y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898.73</v>
      </c>
    </row>
    <row r="288" spans="1:25" x14ac:dyDescent="0.2">
      <c r="A288" s="76">
        <f t="shared" si="12"/>
        <v>43234</v>
      </c>
      <c r="B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864.36</v>
      </c>
      <c r="C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876.48</v>
      </c>
      <c r="D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918.72</v>
      </c>
      <c r="E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946.03</v>
      </c>
      <c r="F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975.91</v>
      </c>
      <c r="G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995.32999999999993</v>
      </c>
      <c r="H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996.61</v>
      </c>
      <c r="I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853.99</v>
      </c>
      <c r="J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966.94</v>
      </c>
      <c r="K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866.02</v>
      </c>
      <c r="L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901.25</v>
      </c>
      <c r="M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897.17</v>
      </c>
      <c r="N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855.89</v>
      </c>
      <c r="O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849.29</v>
      </c>
      <c r="P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863.83999999999992</v>
      </c>
      <c r="Q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864.5</v>
      </c>
      <c r="R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867.72</v>
      </c>
      <c r="S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884.51</v>
      </c>
      <c r="T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869.48</v>
      </c>
      <c r="U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895.51</v>
      </c>
      <c r="V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902.34</v>
      </c>
      <c r="W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899.47</v>
      </c>
      <c r="X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1147.6399999999999</v>
      </c>
      <c r="Y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872.71999999999991</v>
      </c>
    </row>
    <row r="289" spans="1:27" x14ac:dyDescent="0.2">
      <c r="A289" s="76">
        <f t="shared" si="12"/>
        <v>43235</v>
      </c>
      <c r="B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859.91</v>
      </c>
      <c r="C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872</v>
      </c>
      <c r="D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914.47</v>
      </c>
      <c r="E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941.88</v>
      </c>
      <c r="F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972.3</v>
      </c>
      <c r="G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994.57</v>
      </c>
      <c r="H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997.93</v>
      </c>
      <c r="I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850.43000000000006</v>
      </c>
      <c r="J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965.94</v>
      </c>
      <c r="K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863.64</v>
      </c>
      <c r="L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890.78</v>
      </c>
      <c r="M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891.54</v>
      </c>
      <c r="N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854.76</v>
      </c>
      <c r="O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848.32999999999993</v>
      </c>
      <c r="P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862.51</v>
      </c>
      <c r="Q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863.56</v>
      </c>
      <c r="R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866.6099999999999</v>
      </c>
      <c r="S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883.16</v>
      </c>
      <c r="T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868.26</v>
      </c>
      <c r="U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893.54</v>
      </c>
      <c r="V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900.29</v>
      </c>
      <c r="W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897.38999999999987</v>
      </c>
      <c r="X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1143.6100000000001</v>
      </c>
      <c r="Y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884.66</v>
      </c>
    </row>
    <row r="290" spans="1:27" s="86" customFormat="1" x14ac:dyDescent="0.25">
      <c r="A290" s="76">
        <f t="shared" si="12"/>
        <v>43236</v>
      </c>
      <c r="B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862.13</v>
      </c>
      <c r="C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874.66000000000008</v>
      </c>
      <c r="D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914.35</v>
      </c>
      <c r="E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895.79</v>
      </c>
      <c r="F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942.23</v>
      </c>
      <c r="G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944.39</v>
      </c>
      <c r="H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900.26</v>
      </c>
      <c r="I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901.46999999999991</v>
      </c>
      <c r="J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922.07</v>
      </c>
      <c r="K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849.9899999999999</v>
      </c>
      <c r="L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894.32999999999993</v>
      </c>
      <c r="M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899.9899999999999</v>
      </c>
      <c r="N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857.34999999999991</v>
      </c>
      <c r="O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857.45999999999992</v>
      </c>
      <c r="P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857.46999999999991</v>
      </c>
      <c r="Q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857.56999999999994</v>
      </c>
      <c r="R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857.44999999999993</v>
      </c>
      <c r="S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857.29</v>
      </c>
      <c r="T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856.45</v>
      </c>
      <c r="U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862.84</v>
      </c>
      <c r="V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866.95</v>
      </c>
      <c r="W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898.07999999999993</v>
      </c>
      <c r="X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1093.06</v>
      </c>
      <c r="Y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935.96</v>
      </c>
    </row>
    <row r="291" spans="1:27" x14ac:dyDescent="0.2">
      <c r="A291" s="76">
        <f t="shared" si="12"/>
        <v>43237</v>
      </c>
      <c r="B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851.18999999999994</v>
      </c>
      <c r="C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857.42</v>
      </c>
      <c r="D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860.7299999999999</v>
      </c>
      <c r="E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858.75</v>
      </c>
      <c r="F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861.82999999999993</v>
      </c>
      <c r="G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872.55</v>
      </c>
      <c r="H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898.4899999999999</v>
      </c>
      <c r="I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960.58999999999992</v>
      </c>
      <c r="J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881.94999999999993</v>
      </c>
      <c r="K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866.86999999999989</v>
      </c>
      <c r="L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861.1</v>
      </c>
      <c r="M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858.5</v>
      </c>
      <c r="N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865.64</v>
      </c>
      <c r="O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866.45999999999992</v>
      </c>
      <c r="P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865.61</v>
      </c>
      <c r="Q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868.14</v>
      </c>
      <c r="R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872.93</v>
      </c>
      <c r="S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871.05</v>
      </c>
      <c r="T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868.36999999999989</v>
      </c>
      <c r="U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896.05000000000007</v>
      </c>
      <c r="V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903.15</v>
      </c>
      <c r="W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901.38</v>
      </c>
      <c r="X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983.62999999999988</v>
      </c>
      <c r="Y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909.3599999999999</v>
      </c>
    </row>
    <row r="292" spans="1:27" x14ac:dyDescent="0.2">
      <c r="A292" s="76">
        <f t="shared" si="12"/>
        <v>43238</v>
      </c>
      <c r="B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849.19</v>
      </c>
      <c r="C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876.05</v>
      </c>
      <c r="D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898.9</v>
      </c>
      <c r="E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871.49</v>
      </c>
      <c r="F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930.4799999999999</v>
      </c>
      <c r="G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943.43</v>
      </c>
      <c r="H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900.43000000000006</v>
      </c>
      <c r="I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899.66</v>
      </c>
      <c r="J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922.08</v>
      </c>
      <c r="K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865.3599999999999</v>
      </c>
      <c r="L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865.18999999999994</v>
      </c>
      <c r="M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865.02</v>
      </c>
      <c r="N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864.65</v>
      </c>
      <c r="O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864.53</v>
      </c>
      <c r="P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864.62</v>
      </c>
      <c r="Q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865.64</v>
      </c>
      <c r="R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869.04</v>
      </c>
      <c r="S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927.3599999999999</v>
      </c>
      <c r="T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926.26</v>
      </c>
      <c r="U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977.15</v>
      </c>
      <c r="V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889.53</v>
      </c>
      <c r="W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892.4899999999999</v>
      </c>
      <c r="X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1056.4100000000001</v>
      </c>
      <c r="Y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909.72</v>
      </c>
    </row>
    <row r="293" spans="1:27" x14ac:dyDescent="0.2">
      <c r="A293" s="76">
        <f t="shared" si="12"/>
        <v>43239</v>
      </c>
      <c r="B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864.89</v>
      </c>
      <c r="C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905.35</v>
      </c>
      <c r="D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949.4</v>
      </c>
      <c r="E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947.87</v>
      </c>
      <c r="F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999.35</v>
      </c>
      <c r="G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997.45</v>
      </c>
      <c r="H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999.56</v>
      </c>
      <c r="I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901.79</v>
      </c>
      <c r="J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969.77</v>
      </c>
      <c r="K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970.03</v>
      </c>
      <c r="L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969.35</v>
      </c>
      <c r="M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969.44999999999993</v>
      </c>
      <c r="N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969.23</v>
      </c>
      <c r="O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969.11</v>
      </c>
      <c r="P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970.30000000000007</v>
      </c>
      <c r="Q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973.47</v>
      </c>
      <c r="R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1024.81</v>
      </c>
      <c r="S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1022.8299999999999</v>
      </c>
      <c r="T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1024.27</v>
      </c>
      <c r="U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1203.24</v>
      </c>
      <c r="V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888.36</v>
      </c>
      <c r="W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890.42</v>
      </c>
      <c r="X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1251.4199999999998</v>
      </c>
      <c r="Y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861.36</v>
      </c>
    </row>
    <row r="294" spans="1:27" x14ac:dyDescent="0.2">
      <c r="A294" s="76">
        <f t="shared" si="12"/>
        <v>43240</v>
      </c>
      <c r="B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869.94</v>
      </c>
      <c r="C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902.54</v>
      </c>
      <c r="D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946.83999999999992</v>
      </c>
      <c r="E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946.23</v>
      </c>
      <c r="F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994.2</v>
      </c>
      <c r="G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992.24</v>
      </c>
      <c r="H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1170.8800000000001</v>
      </c>
      <c r="I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947.78</v>
      </c>
      <c r="J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1138.6599999999999</v>
      </c>
      <c r="K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1020.93</v>
      </c>
      <c r="L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970.09999999999991</v>
      </c>
      <c r="M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970.01</v>
      </c>
      <c r="N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989.31999999999994</v>
      </c>
      <c r="O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1020.9599999999999</v>
      </c>
      <c r="P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1022.4599999999999</v>
      </c>
      <c r="Q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1059.82</v>
      </c>
      <c r="R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1058.5</v>
      </c>
      <c r="S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1025.31</v>
      </c>
      <c r="T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1025.7099999999998</v>
      </c>
      <c r="U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1200.5899999999999</v>
      </c>
      <c r="V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885.63</v>
      </c>
      <c r="W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906.92</v>
      </c>
      <c r="X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1203.7399999999998</v>
      </c>
      <c r="Y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875</v>
      </c>
    </row>
    <row r="295" spans="1:27" x14ac:dyDescent="0.2">
      <c r="A295" s="76">
        <f t="shared" si="12"/>
        <v>43241</v>
      </c>
      <c r="B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851.6099999999999</v>
      </c>
      <c r="C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871.48</v>
      </c>
      <c r="D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897.38999999999987</v>
      </c>
      <c r="E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913.46999999999991</v>
      </c>
      <c r="F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992.6400000000001</v>
      </c>
      <c r="G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994.85</v>
      </c>
      <c r="H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945.97</v>
      </c>
      <c r="I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877.83</v>
      </c>
      <c r="J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967.81</v>
      </c>
      <c r="K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866.39</v>
      </c>
      <c r="L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866.15</v>
      </c>
      <c r="M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865.2399999999999</v>
      </c>
      <c r="N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863.28</v>
      </c>
      <c r="O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863.44999999999993</v>
      </c>
      <c r="P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863.76</v>
      </c>
      <c r="Q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863.56999999999994</v>
      </c>
      <c r="R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876.85</v>
      </c>
      <c r="S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918.81000000000006</v>
      </c>
      <c r="T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918.05</v>
      </c>
      <c r="U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1040.6199999999999</v>
      </c>
      <c r="V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880.31</v>
      </c>
      <c r="W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880.57999999999993</v>
      </c>
      <c r="X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1121.6299999999999</v>
      </c>
      <c r="Y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836.9</v>
      </c>
    </row>
    <row r="296" spans="1:27" x14ac:dyDescent="0.2">
      <c r="A296" s="76">
        <f t="shared" si="12"/>
        <v>43242</v>
      </c>
      <c r="B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852.31000000000006</v>
      </c>
      <c r="C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866.31</v>
      </c>
      <c r="D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890.96999999999991</v>
      </c>
      <c r="E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929.81</v>
      </c>
      <c r="F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977.03</v>
      </c>
      <c r="G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938.39</v>
      </c>
      <c r="H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954.78</v>
      </c>
      <c r="I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892.61999999999989</v>
      </c>
      <c r="J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916.86999999999989</v>
      </c>
      <c r="K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878.56</v>
      </c>
      <c r="L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862.87</v>
      </c>
      <c r="M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862.2299999999999</v>
      </c>
      <c r="N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861.33</v>
      </c>
      <c r="O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861.31000000000006</v>
      </c>
      <c r="P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861.46</v>
      </c>
      <c r="Q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862.13</v>
      </c>
      <c r="R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861.69999999999993</v>
      </c>
      <c r="S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860.8</v>
      </c>
      <c r="T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875.8</v>
      </c>
      <c r="U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1032.9099999999999</v>
      </c>
      <c r="V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873.74</v>
      </c>
      <c r="W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879.72</v>
      </c>
      <c r="X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1124.55</v>
      </c>
      <c r="Y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863.48</v>
      </c>
      <c r="AA296" s="77"/>
    </row>
    <row r="297" spans="1:27" x14ac:dyDescent="0.2">
      <c r="A297" s="76">
        <f t="shared" si="12"/>
        <v>43243</v>
      </c>
      <c r="B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847.81</v>
      </c>
      <c r="C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869.67</v>
      </c>
      <c r="D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938.88</v>
      </c>
      <c r="E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969.06</v>
      </c>
      <c r="F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1080.6099999999999</v>
      </c>
      <c r="G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1042.93</v>
      </c>
      <c r="H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951.70999999999992</v>
      </c>
      <c r="I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892.53</v>
      </c>
      <c r="J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916.32999999999993</v>
      </c>
      <c r="K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884.2</v>
      </c>
      <c r="L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868.92</v>
      </c>
      <c r="M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868.02</v>
      </c>
      <c r="N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867.82999999999993</v>
      </c>
      <c r="O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868.66000000000008</v>
      </c>
      <c r="P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868.45</v>
      </c>
      <c r="Q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869.58999999999992</v>
      </c>
      <c r="R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867.93999999999994</v>
      </c>
      <c r="S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866.79</v>
      </c>
      <c r="T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867.27</v>
      </c>
      <c r="U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903.08999999999992</v>
      </c>
      <c r="V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897.9</v>
      </c>
      <c r="W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906.18999999999994</v>
      </c>
      <c r="X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1140.53</v>
      </c>
      <c r="Y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886.37</v>
      </c>
    </row>
    <row r="298" spans="1:27" x14ac:dyDescent="0.2">
      <c r="A298" s="76">
        <f t="shared" si="12"/>
        <v>43244</v>
      </c>
      <c r="B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854.84999999999991</v>
      </c>
      <c r="C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877.42</v>
      </c>
      <c r="D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938.46</v>
      </c>
      <c r="E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966.08</v>
      </c>
      <c r="F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985.59</v>
      </c>
      <c r="G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987.74</v>
      </c>
      <c r="H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955.62</v>
      </c>
      <c r="I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848.28</v>
      </c>
      <c r="J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919.08</v>
      </c>
      <c r="K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870.21</v>
      </c>
      <c r="L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870.45</v>
      </c>
      <c r="M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869.8599999999999</v>
      </c>
      <c r="N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884.67</v>
      </c>
      <c r="O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869.11</v>
      </c>
      <c r="P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869.16</v>
      </c>
      <c r="Q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869.45999999999992</v>
      </c>
      <c r="R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865.43000000000006</v>
      </c>
      <c r="S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878.57999999999993</v>
      </c>
      <c r="T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877.88</v>
      </c>
      <c r="U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1005.6999999999999</v>
      </c>
      <c r="V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880.20999999999992</v>
      </c>
      <c r="W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892.52</v>
      </c>
      <c r="X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1129.8</v>
      </c>
      <c r="Y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878.78</v>
      </c>
    </row>
    <row r="299" spans="1:27" x14ac:dyDescent="0.2">
      <c r="A299" s="76">
        <f t="shared" si="12"/>
        <v>43245</v>
      </c>
      <c r="B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854.97</v>
      </c>
      <c r="C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876.56000000000006</v>
      </c>
      <c r="D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937.69999999999993</v>
      </c>
      <c r="E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967.44</v>
      </c>
      <c r="F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988.35</v>
      </c>
      <c r="G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989.88</v>
      </c>
      <c r="H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959.21999999999991</v>
      </c>
      <c r="I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851.81</v>
      </c>
      <c r="J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922.39</v>
      </c>
      <c r="K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868.21999999999991</v>
      </c>
      <c r="L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853.36999999999989</v>
      </c>
      <c r="M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852.81999999999994</v>
      </c>
      <c r="N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867.17000000000007</v>
      </c>
      <c r="O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867.46</v>
      </c>
      <c r="P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867.46</v>
      </c>
      <c r="Q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867.75</v>
      </c>
      <c r="R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866.78</v>
      </c>
      <c r="S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881.16</v>
      </c>
      <c r="T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877.94</v>
      </c>
      <c r="U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1005.64</v>
      </c>
      <c r="V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862.75</v>
      </c>
      <c r="W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881.5</v>
      </c>
      <c r="X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1131.79</v>
      </c>
      <c r="Y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897.53</v>
      </c>
    </row>
    <row r="300" spans="1:27" x14ac:dyDescent="0.2">
      <c r="A300" s="76">
        <f t="shared" si="12"/>
        <v>43246</v>
      </c>
      <c r="B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857.79</v>
      </c>
      <c r="C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897.83</v>
      </c>
      <c r="D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942.18</v>
      </c>
      <c r="E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972.38</v>
      </c>
      <c r="F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1011.5699999999999</v>
      </c>
      <c r="G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1012.53</v>
      </c>
      <c r="H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990.39</v>
      </c>
      <c r="I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849.44999999999993</v>
      </c>
      <c r="J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1013.3199999999999</v>
      </c>
      <c r="K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877.3599999999999</v>
      </c>
      <c r="L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877.4</v>
      </c>
      <c r="M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877.3599999999999</v>
      </c>
      <c r="N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918.82</v>
      </c>
      <c r="O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918.78</v>
      </c>
      <c r="P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918.45</v>
      </c>
      <c r="Q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918.33999999999992</v>
      </c>
      <c r="R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918.18999999999994</v>
      </c>
      <c r="S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876.74</v>
      </c>
      <c r="T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876.45</v>
      </c>
      <c r="U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1003.51</v>
      </c>
      <c r="V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863.70999999999992</v>
      </c>
      <c r="W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885.11999999999989</v>
      </c>
      <c r="X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1231.9000000000001</v>
      </c>
      <c r="Y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882.76</v>
      </c>
    </row>
    <row r="301" spans="1:27" x14ac:dyDescent="0.2">
      <c r="A301" s="76">
        <f t="shared" si="12"/>
        <v>43247</v>
      </c>
      <c r="B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864.68</v>
      </c>
      <c r="C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903.41000000000008</v>
      </c>
      <c r="D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946.92</v>
      </c>
      <c r="E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976.91</v>
      </c>
      <c r="F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1016.96</v>
      </c>
      <c r="G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1051.4399999999998</v>
      </c>
      <c r="H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1222.1399999999999</v>
      </c>
      <c r="I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993.31999999999994</v>
      </c>
      <c r="J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1132.19</v>
      </c>
      <c r="K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964.42</v>
      </c>
      <c r="L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920.45</v>
      </c>
      <c r="M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920.54</v>
      </c>
      <c r="N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947.31</v>
      </c>
      <c r="O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947.39</v>
      </c>
      <c r="P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966.01</v>
      </c>
      <c r="Q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965.95</v>
      </c>
      <c r="R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920.44</v>
      </c>
      <c r="S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919.48</v>
      </c>
      <c r="T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919.1</v>
      </c>
      <c r="U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1037.55</v>
      </c>
      <c r="V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885.65</v>
      </c>
      <c r="W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895.56</v>
      </c>
      <c r="X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1244.6300000000001</v>
      </c>
      <c r="Y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878.37</v>
      </c>
    </row>
    <row r="302" spans="1:27" x14ac:dyDescent="0.2">
      <c r="A302" s="76">
        <f t="shared" si="12"/>
        <v>43248</v>
      </c>
      <c r="B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853.03</v>
      </c>
      <c r="C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900.11999999999989</v>
      </c>
      <c r="D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917.15</v>
      </c>
      <c r="E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915.47</v>
      </c>
      <c r="F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1015.92</v>
      </c>
      <c r="G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1015.51</v>
      </c>
      <c r="H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945.14</v>
      </c>
      <c r="I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866.63</v>
      </c>
      <c r="J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913.57999999999993</v>
      </c>
      <c r="K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853.73</v>
      </c>
      <c r="L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855.43999999999994</v>
      </c>
      <c r="M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855.53</v>
      </c>
      <c r="N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856.02</v>
      </c>
      <c r="O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857.3</v>
      </c>
      <c r="P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857.3</v>
      </c>
      <c r="Q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857.98</v>
      </c>
      <c r="R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857.34999999999991</v>
      </c>
      <c r="S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855.24</v>
      </c>
      <c r="T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858.56999999999994</v>
      </c>
      <c r="U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1001.37</v>
      </c>
      <c r="V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882.2</v>
      </c>
      <c r="W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882.68999999999994</v>
      </c>
      <c r="X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1199.42</v>
      </c>
      <c r="Y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876.46</v>
      </c>
    </row>
    <row r="303" spans="1:27" x14ac:dyDescent="0.2">
      <c r="A303" s="76">
        <f t="shared" si="12"/>
        <v>43249</v>
      </c>
      <c r="B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849.55</v>
      </c>
      <c r="C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896.43999999999994</v>
      </c>
      <c r="D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913.27</v>
      </c>
      <c r="E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911.2</v>
      </c>
      <c r="F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998.43</v>
      </c>
      <c r="G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1013.66</v>
      </c>
      <c r="H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942.83999999999992</v>
      </c>
      <c r="I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881.9</v>
      </c>
      <c r="J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876.48</v>
      </c>
      <c r="K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858.16</v>
      </c>
      <c r="L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882.06999999999994</v>
      </c>
      <c r="M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894.3</v>
      </c>
      <c r="N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879.61</v>
      </c>
      <c r="O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894.22</v>
      </c>
      <c r="P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878.94999999999993</v>
      </c>
      <c r="Q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886.21999999999991</v>
      </c>
      <c r="R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865.86</v>
      </c>
      <c r="S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862.18999999999994</v>
      </c>
      <c r="T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861.6</v>
      </c>
      <c r="U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1009.0999999999999</v>
      </c>
      <c r="V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880.36999999999989</v>
      </c>
      <c r="W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878.83999999999992</v>
      </c>
      <c r="X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1194.07</v>
      </c>
      <c r="Y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892.31999999999994</v>
      </c>
    </row>
    <row r="304" spans="1:27" x14ac:dyDescent="0.2">
      <c r="A304" s="76">
        <f t="shared" ref="A304:A305" si="13">A267</f>
        <v>43250</v>
      </c>
      <c r="B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846.63</v>
      </c>
      <c r="C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871.47</v>
      </c>
      <c r="D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913.22</v>
      </c>
      <c r="E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910.13</v>
      </c>
      <c r="F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966.26</v>
      </c>
      <c r="G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987.9899999999999</v>
      </c>
      <c r="H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944.26</v>
      </c>
      <c r="I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853.22</v>
      </c>
      <c r="J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915.63</v>
      </c>
      <c r="K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859.93</v>
      </c>
      <c r="L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862.64</v>
      </c>
      <c r="M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862.34999999999991</v>
      </c>
      <c r="N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861.99</v>
      </c>
      <c r="O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862.6</v>
      </c>
      <c r="P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862.09999999999991</v>
      </c>
      <c r="Q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862.84</v>
      </c>
      <c r="R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861.75</v>
      </c>
      <c r="S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862.09999999999991</v>
      </c>
      <c r="T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877.3599999999999</v>
      </c>
      <c r="U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1006.3499999999999</v>
      </c>
      <c r="V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883.42</v>
      </c>
      <c r="W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880.29</v>
      </c>
      <c r="X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1190.51</v>
      </c>
      <c r="Y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891.28</v>
      </c>
    </row>
    <row r="305" spans="1:27" x14ac:dyDescent="0.2">
      <c r="A305" s="76">
        <f t="shared" si="13"/>
        <v>43251</v>
      </c>
      <c r="B305" s="129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849.01</v>
      </c>
      <c r="C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871.87</v>
      </c>
      <c r="D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913.8900000000001</v>
      </c>
      <c r="E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913.31999999999994</v>
      </c>
      <c r="F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970.48</v>
      </c>
      <c r="G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993.8</v>
      </c>
      <c r="H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945.42</v>
      </c>
      <c r="I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847.76</v>
      </c>
      <c r="J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916.43</v>
      </c>
      <c r="K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850.3</v>
      </c>
      <c r="L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876.53</v>
      </c>
      <c r="M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876.36</v>
      </c>
      <c r="N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853.83</v>
      </c>
      <c r="O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859.57</v>
      </c>
      <c r="P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861.65</v>
      </c>
      <c r="Q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862.51</v>
      </c>
      <c r="R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863.04</v>
      </c>
      <c r="S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862.57</v>
      </c>
      <c r="T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877.67000000000007</v>
      </c>
      <c r="U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1006.91</v>
      </c>
      <c r="V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884.8599999999999</v>
      </c>
      <c r="W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881.79</v>
      </c>
      <c r="X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1076.07</v>
      </c>
      <c r="Y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934.58999999999992</v>
      </c>
    </row>
    <row r="307" spans="1:27" x14ac:dyDescent="0.2">
      <c r="A307" s="84" t="s">
        <v>147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7" ht="15.75" customHeight="1" x14ac:dyDescent="0.25">
      <c r="A308" s="83" t="s">
        <v>149</v>
      </c>
      <c r="B308" s="75"/>
      <c r="C308" s="75"/>
      <c r="D308" s="75"/>
      <c r="AA308" s="77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6">
        <f>A275</f>
        <v>43221</v>
      </c>
      <c r="B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1205.7699999999998</v>
      </c>
      <c r="C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1142.77</v>
      </c>
      <c r="D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1142.1599999999999</v>
      </c>
      <c r="E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1141.58</v>
      </c>
      <c r="F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1141.7299999999998</v>
      </c>
      <c r="G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1141.2</v>
      </c>
      <c r="H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1139.52</v>
      </c>
      <c r="I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1209.78</v>
      </c>
      <c r="J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1152.58</v>
      </c>
      <c r="K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1152.06</v>
      </c>
      <c r="L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1151.7399999999998</v>
      </c>
      <c r="M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1152.22</v>
      </c>
      <c r="N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1150.8599999999999</v>
      </c>
      <c r="O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1150.04</v>
      </c>
      <c r="P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1153.7299999999998</v>
      </c>
      <c r="Q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1152.4299999999998</v>
      </c>
      <c r="R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1152.72</v>
      </c>
      <c r="S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1151.79</v>
      </c>
      <c r="T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1155.6299999999999</v>
      </c>
      <c r="U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1178.24</v>
      </c>
      <c r="V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1180.77</v>
      </c>
      <c r="W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1161.4099999999999</v>
      </c>
      <c r="X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1307.55</v>
      </c>
      <c r="Y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1298.81</v>
      </c>
    </row>
    <row r="314" spans="1:27" x14ac:dyDescent="0.2">
      <c r="A314" s="76">
        <f>A313+1</f>
        <v>43222</v>
      </c>
      <c r="B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1207.1199999999999</v>
      </c>
      <c r="C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1141.57</v>
      </c>
      <c r="D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1131.79</v>
      </c>
      <c r="E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1141.01</v>
      </c>
      <c r="F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1140.8599999999999</v>
      </c>
      <c r="G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1139.3399999999999</v>
      </c>
      <c r="H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1133.4399999999998</v>
      </c>
      <c r="I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1210.99</v>
      </c>
      <c r="J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1152.3799999999999</v>
      </c>
      <c r="K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1153.26</v>
      </c>
      <c r="L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1152.8399999999999</v>
      </c>
      <c r="M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1151.76</v>
      </c>
      <c r="N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1151.6599999999999</v>
      </c>
      <c r="O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1151.1999999999998</v>
      </c>
      <c r="P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1156.29</v>
      </c>
      <c r="Q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1155.3399999999999</v>
      </c>
      <c r="R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1154.4299999999998</v>
      </c>
      <c r="S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1153.1799999999998</v>
      </c>
      <c r="T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1156.31</v>
      </c>
      <c r="U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1180.55</v>
      </c>
      <c r="V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1185.5899999999999</v>
      </c>
      <c r="W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1163.08</v>
      </c>
      <c r="X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1313.9399999999998</v>
      </c>
      <c r="Y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1275.5299999999997</v>
      </c>
    </row>
    <row r="315" spans="1:27" x14ac:dyDescent="0.2">
      <c r="A315" s="76">
        <f t="shared" ref="A315:A343" si="14">A314+1</f>
        <v>43223</v>
      </c>
      <c r="B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1221.08</v>
      </c>
      <c r="C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1131.53</v>
      </c>
      <c r="D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1130.9999999999998</v>
      </c>
      <c r="E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1131.0299999999997</v>
      </c>
      <c r="F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1131.1199999999999</v>
      </c>
      <c r="G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1139.53</v>
      </c>
      <c r="H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1122.8999999999999</v>
      </c>
      <c r="I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1215.99</v>
      </c>
      <c r="J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1130.9299999999998</v>
      </c>
      <c r="K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1131.3799999999999</v>
      </c>
      <c r="L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1131.27</v>
      </c>
      <c r="M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1131.1299999999999</v>
      </c>
      <c r="N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1130.29</v>
      </c>
      <c r="O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1130.9199999999998</v>
      </c>
      <c r="P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1136.0199999999998</v>
      </c>
      <c r="Q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1136.8</v>
      </c>
      <c r="R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1135.55</v>
      </c>
      <c r="S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1135.48</v>
      </c>
      <c r="T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1154.9699999999998</v>
      </c>
      <c r="U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1166.3699999999999</v>
      </c>
      <c r="V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1168.49</v>
      </c>
      <c r="W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1164.08</v>
      </c>
      <c r="X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1170.9199999999998</v>
      </c>
      <c r="Y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1179.29</v>
      </c>
    </row>
    <row r="316" spans="1:27" x14ac:dyDescent="0.2">
      <c r="A316" s="76">
        <f t="shared" si="14"/>
        <v>43224</v>
      </c>
      <c r="B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1126.6599999999999</v>
      </c>
      <c r="C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1170.1799999999998</v>
      </c>
      <c r="D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1220.02</v>
      </c>
      <c r="E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1218.3999999999999</v>
      </c>
      <c r="F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1276.9999999999998</v>
      </c>
      <c r="G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1343.81</v>
      </c>
      <c r="H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1540.53</v>
      </c>
      <c r="I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1281.8499999999999</v>
      </c>
      <c r="J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1372.0499999999997</v>
      </c>
      <c r="K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1247.82</v>
      </c>
      <c r="L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1130.01</v>
      </c>
      <c r="M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1129.9399999999998</v>
      </c>
      <c r="N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1129.4099999999999</v>
      </c>
      <c r="O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1147.4499999999998</v>
      </c>
      <c r="P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1150.33</v>
      </c>
      <c r="Q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1197.4899999999998</v>
      </c>
      <c r="R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1197.8599999999999</v>
      </c>
      <c r="S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1197.3899999999999</v>
      </c>
      <c r="T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1252.2099999999998</v>
      </c>
      <c r="U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1259.52</v>
      </c>
      <c r="V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1155.8599999999999</v>
      </c>
      <c r="W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1157.27</v>
      </c>
      <c r="X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1341.9099999999999</v>
      </c>
      <c r="Y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1150.5999999999999</v>
      </c>
    </row>
    <row r="317" spans="1:27" x14ac:dyDescent="0.2">
      <c r="A317" s="76">
        <f t="shared" si="14"/>
        <v>43225</v>
      </c>
      <c r="B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1123.3</v>
      </c>
      <c r="C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1150.6299999999999</v>
      </c>
      <c r="D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1190.03</v>
      </c>
      <c r="E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1221.8499999999999</v>
      </c>
      <c r="F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1255.8599999999999</v>
      </c>
      <c r="G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1276.1899999999998</v>
      </c>
      <c r="H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1276.7499999999998</v>
      </c>
      <c r="I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1133.0999999999999</v>
      </c>
      <c r="J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1321.51</v>
      </c>
      <c r="K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1309.02</v>
      </c>
      <c r="L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1249.9899999999998</v>
      </c>
      <c r="M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1308.4699999999998</v>
      </c>
      <c r="N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1308.3</v>
      </c>
      <c r="O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1307.1999999999998</v>
      </c>
      <c r="P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1305.5599999999997</v>
      </c>
      <c r="Q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1307.2899999999997</v>
      </c>
      <c r="R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1307.3</v>
      </c>
      <c r="S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1305.1799999999998</v>
      </c>
      <c r="T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1305.06</v>
      </c>
      <c r="U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1306.1399999999999</v>
      </c>
      <c r="V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1150.83</v>
      </c>
      <c r="W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1176.8</v>
      </c>
      <c r="X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1439.61</v>
      </c>
      <c r="Y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1174.1599999999999</v>
      </c>
    </row>
    <row r="318" spans="1:27" x14ac:dyDescent="0.2">
      <c r="A318" s="76">
        <f t="shared" si="14"/>
        <v>43226</v>
      </c>
      <c r="B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1122.5899999999999</v>
      </c>
      <c r="C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1159.8899999999999</v>
      </c>
      <c r="D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1198.98</v>
      </c>
      <c r="E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1231.29</v>
      </c>
      <c r="F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1264.6299999999999</v>
      </c>
      <c r="G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1275.1899999999998</v>
      </c>
      <c r="H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1276.8599999999999</v>
      </c>
      <c r="I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1133.1799999999998</v>
      </c>
      <c r="J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1313.85</v>
      </c>
      <c r="K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1308.2199999999998</v>
      </c>
      <c r="L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1249.3899999999999</v>
      </c>
      <c r="M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1307.8999999999999</v>
      </c>
      <c r="N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1308.1199999999999</v>
      </c>
      <c r="O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1373.49</v>
      </c>
      <c r="P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1373.6699999999998</v>
      </c>
      <c r="Q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1346.4799999999998</v>
      </c>
      <c r="R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1346.4499999999998</v>
      </c>
      <c r="S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1346.1299999999999</v>
      </c>
      <c r="T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1343.31</v>
      </c>
      <c r="U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1340.6999999999998</v>
      </c>
      <c r="V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1150.9599999999998</v>
      </c>
      <c r="W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1250.1199999999999</v>
      </c>
      <c r="X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1561.0099999999998</v>
      </c>
      <c r="Y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1154.4599999999998</v>
      </c>
    </row>
    <row r="319" spans="1:27" x14ac:dyDescent="0.2">
      <c r="A319" s="76">
        <f t="shared" si="14"/>
        <v>43227</v>
      </c>
      <c r="B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1122.96</v>
      </c>
      <c r="C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1168.8</v>
      </c>
      <c r="D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1216.78</v>
      </c>
      <c r="E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1205.0899999999999</v>
      </c>
      <c r="F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1275.4099999999999</v>
      </c>
      <c r="G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1277.4199999999998</v>
      </c>
      <c r="H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1281.9999999999998</v>
      </c>
      <c r="I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1137.07</v>
      </c>
      <c r="J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1249.4799999999998</v>
      </c>
      <c r="K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1149.8</v>
      </c>
      <c r="L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1132.07</v>
      </c>
      <c r="M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1132.49</v>
      </c>
      <c r="N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1132.52</v>
      </c>
      <c r="O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1150.3499999999999</v>
      </c>
      <c r="P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1149.8499999999999</v>
      </c>
      <c r="Q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1150.07</v>
      </c>
      <c r="R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1149.3899999999999</v>
      </c>
      <c r="S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1194.7199999999998</v>
      </c>
      <c r="T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1147.5099999999998</v>
      </c>
      <c r="U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1256.9199999999998</v>
      </c>
      <c r="V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1156.6799999999998</v>
      </c>
      <c r="W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1156.9799999999998</v>
      </c>
      <c r="X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1340.51</v>
      </c>
      <c r="Y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1150.8</v>
      </c>
    </row>
    <row r="320" spans="1:27" x14ac:dyDescent="0.2">
      <c r="A320" s="76">
        <f t="shared" si="14"/>
        <v>43228</v>
      </c>
      <c r="B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1120.6799999999998</v>
      </c>
      <c r="C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1166.07</v>
      </c>
      <c r="D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1217.28</v>
      </c>
      <c r="E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1216.8899999999999</v>
      </c>
      <c r="F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1274.83</v>
      </c>
      <c r="G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1276.1699999999998</v>
      </c>
      <c r="H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1535.7099999999998</v>
      </c>
      <c r="I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1202.1699999999998</v>
      </c>
      <c r="J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1399.49</v>
      </c>
      <c r="K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1248.77</v>
      </c>
      <c r="L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1149.3399999999999</v>
      </c>
      <c r="M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1131.78</v>
      </c>
      <c r="N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1197.03</v>
      </c>
      <c r="O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1196.6399999999999</v>
      </c>
      <c r="P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1196.2499999999998</v>
      </c>
      <c r="Q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1195.6099999999999</v>
      </c>
      <c r="R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1194.6599999999999</v>
      </c>
      <c r="S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1192.8</v>
      </c>
      <c r="T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1192.1099999999999</v>
      </c>
      <c r="U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1249.1899999999998</v>
      </c>
      <c r="V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1125.48</v>
      </c>
      <c r="W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1152</v>
      </c>
      <c r="X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1439.9399999999998</v>
      </c>
      <c r="Y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1131.0999999999999</v>
      </c>
    </row>
    <row r="321" spans="1:25" x14ac:dyDescent="0.2">
      <c r="A321" s="76">
        <f t="shared" si="14"/>
        <v>43229</v>
      </c>
      <c r="B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1124.8499999999999</v>
      </c>
      <c r="C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1172.26</v>
      </c>
      <c r="D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1222.56</v>
      </c>
      <c r="E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1255.3799999999999</v>
      </c>
      <c r="F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1279.28</v>
      </c>
      <c r="G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1280.6299999999999</v>
      </c>
      <c r="H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1289.6599999999999</v>
      </c>
      <c r="I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1164.4499999999998</v>
      </c>
      <c r="J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1363.3799999999999</v>
      </c>
      <c r="K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1189.33</v>
      </c>
      <c r="L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1190.8899999999999</v>
      </c>
      <c r="M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1191.01</v>
      </c>
      <c r="N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1189.9399999999998</v>
      </c>
      <c r="O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1190.1499999999999</v>
      </c>
      <c r="P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1190.4199999999998</v>
      </c>
      <c r="Q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1190.08</v>
      </c>
      <c r="R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1188.73</v>
      </c>
      <c r="S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1188.1199999999999</v>
      </c>
      <c r="T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1189.04</v>
      </c>
      <c r="U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1244.58</v>
      </c>
      <c r="V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1148.4099999999999</v>
      </c>
      <c r="W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1147.9599999999998</v>
      </c>
      <c r="X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1555.1899999999998</v>
      </c>
      <c r="Y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1120.8799999999999</v>
      </c>
    </row>
    <row r="322" spans="1:25" x14ac:dyDescent="0.2">
      <c r="A322" s="76">
        <f t="shared" si="14"/>
        <v>43230</v>
      </c>
      <c r="B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1125.33</v>
      </c>
      <c r="C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1170.96</v>
      </c>
      <c r="D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1189.45</v>
      </c>
      <c r="E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1220.46</v>
      </c>
      <c r="F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1220.79</v>
      </c>
      <c r="G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1222.57</v>
      </c>
      <c r="H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1241.1099999999999</v>
      </c>
      <c r="I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1138.23</v>
      </c>
      <c r="J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1191.3699999999999</v>
      </c>
      <c r="K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1146.79</v>
      </c>
      <c r="L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1131.6599999999999</v>
      </c>
      <c r="M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1131.27</v>
      </c>
      <c r="N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1131.4299999999998</v>
      </c>
      <c r="O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1131.4099999999999</v>
      </c>
      <c r="P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1131.4299999999998</v>
      </c>
      <c r="Q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1131.33</v>
      </c>
      <c r="R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1130.0999999999999</v>
      </c>
      <c r="S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1194.1999999999998</v>
      </c>
      <c r="T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1146.58</v>
      </c>
      <c r="U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1254.9599999999998</v>
      </c>
      <c r="V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1140.31</v>
      </c>
      <c r="W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1152.6099999999999</v>
      </c>
      <c r="X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1441.4199999999998</v>
      </c>
      <c r="Y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1161.55</v>
      </c>
    </row>
    <row r="323" spans="1:25" x14ac:dyDescent="0.2">
      <c r="A323" s="76">
        <f t="shared" si="14"/>
        <v>43231</v>
      </c>
      <c r="B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1125.2199999999998</v>
      </c>
      <c r="C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1170.77</v>
      </c>
      <c r="D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1186.7399999999998</v>
      </c>
      <c r="E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1204.5899999999999</v>
      </c>
      <c r="F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1253.3999999999999</v>
      </c>
      <c r="G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1279.1599999999999</v>
      </c>
      <c r="H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1275.6799999999998</v>
      </c>
      <c r="I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1119.9499999999998</v>
      </c>
      <c r="J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1191.82</v>
      </c>
      <c r="K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1144.81</v>
      </c>
      <c r="L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1130.3399999999999</v>
      </c>
      <c r="M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1128.6499999999999</v>
      </c>
      <c r="N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1129.21</v>
      </c>
      <c r="O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1130.0899999999999</v>
      </c>
      <c r="P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1128.82</v>
      </c>
      <c r="Q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1128.4899999999998</v>
      </c>
      <c r="R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1129.54</v>
      </c>
      <c r="S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1128.9899999999998</v>
      </c>
      <c r="T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1129.3899999999999</v>
      </c>
      <c r="U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1152.1699999999998</v>
      </c>
      <c r="V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1137.07</v>
      </c>
      <c r="W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1151.6899999999998</v>
      </c>
      <c r="X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1441.06</v>
      </c>
      <c r="Y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1154.3999999999999</v>
      </c>
    </row>
    <row r="324" spans="1:25" x14ac:dyDescent="0.2">
      <c r="A324" s="76">
        <f t="shared" si="14"/>
        <v>43232</v>
      </c>
      <c r="B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1127.03</v>
      </c>
      <c r="C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1171.5899999999999</v>
      </c>
      <c r="D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1190.6699999999998</v>
      </c>
      <c r="E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1220.3899999999999</v>
      </c>
      <c r="F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1253.2299999999998</v>
      </c>
      <c r="G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1253.75</v>
      </c>
      <c r="H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1535.9099999999999</v>
      </c>
      <c r="I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1168.73</v>
      </c>
      <c r="J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1367.74</v>
      </c>
      <c r="K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1245.4599999999998</v>
      </c>
      <c r="L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1194.01</v>
      </c>
      <c r="M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1193.96</v>
      </c>
      <c r="N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1194.6099999999999</v>
      </c>
      <c r="O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1247.1899999999998</v>
      </c>
      <c r="P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1246.6999999999998</v>
      </c>
      <c r="Q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1246.9999999999998</v>
      </c>
      <c r="R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1307.2499999999998</v>
      </c>
      <c r="S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1248.7299999999998</v>
      </c>
      <c r="T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1195.4299999999998</v>
      </c>
      <c r="U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1176.04</v>
      </c>
      <c r="V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1152.2099999999998</v>
      </c>
      <c r="W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1150.9499999999998</v>
      </c>
      <c r="X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1566.64</v>
      </c>
      <c r="Y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1142.8999999999999</v>
      </c>
    </row>
    <row r="325" spans="1:25" x14ac:dyDescent="0.2">
      <c r="A325" s="76">
        <f t="shared" si="14"/>
        <v>43233</v>
      </c>
      <c r="B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1128.9899999999998</v>
      </c>
      <c r="C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1169.1899999999998</v>
      </c>
      <c r="D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1188.4599999999998</v>
      </c>
      <c r="E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1221.83</v>
      </c>
      <c r="F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1254.6599999999999</v>
      </c>
      <c r="G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1254.7199999999998</v>
      </c>
      <c r="H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1540.56</v>
      </c>
      <c r="I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1171.78</v>
      </c>
      <c r="J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1368.8999999999999</v>
      </c>
      <c r="K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1307.3899999999999</v>
      </c>
      <c r="L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1226.54</v>
      </c>
      <c r="M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1226.4699999999998</v>
      </c>
      <c r="N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1248.0999999999999</v>
      </c>
      <c r="O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1306.6799999999998</v>
      </c>
      <c r="P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1306.78</v>
      </c>
      <c r="Q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1307.9499999999998</v>
      </c>
      <c r="R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1375.4299999999998</v>
      </c>
      <c r="S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1309.3799999999999</v>
      </c>
      <c r="T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1249.1799999999998</v>
      </c>
      <c r="U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1252.54</v>
      </c>
      <c r="V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1154.4399999999998</v>
      </c>
      <c r="W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1172.1799999999998</v>
      </c>
      <c r="X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1567.6899999999998</v>
      </c>
      <c r="Y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1169.4599999999998</v>
      </c>
    </row>
    <row r="326" spans="1:25" x14ac:dyDescent="0.2">
      <c r="A326" s="76">
        <f t="shared" si="14"/>
        <v>43234</v>
      </c>
      <c r="B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1130.1699999999998</v>
      </c>
      <c r="C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1144.03</v>
      </c>
      <c r="D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1192.31</v>
      </c>
      <c r="E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1223.5199999999998</v>
      </c>
      <c r="F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1257.6599999999999</v>
      </c>
      <c r="G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1279.8599999999999</v>
      </c>
      <c r="H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1281.32</v>
      </c>
      <c r="I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1118.33</v>
      </c>
      <c r="J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1247.4099999999999</v>
      </c>
      <c r="K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1132.08</v>
      </c>
      <c r="L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1172.3399999999999</v>
      </c>
      <c r="M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1167.6799999999998</v>
      </c>
      <c r="N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1120.5</v>
      </c>
      <c r="O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1112.9599999999998</v>
      </c>
      <c r="P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1129.5899999999999</v>
      </c>
      <c r="Q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1130.3399999999999</v>
      </c>
      <c r="R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1134.02</v>
      </c>
      <c r="S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1153.21</v>
      </c>
      <c r="T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1136.03</v>
      </c>
      <c r="U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1165.77</v>
      </c>
      <c r="V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1173.58</v>
      </c>
      <c r="W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1170.31</v>
      </c>
      <c r="X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1453.9199999999998</v>
      </c>
      <c r="Y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1139.7299999999998</v>
      </c>
    </row>
    <row r="327" spans="1:25" x14ac:dyDescent="0.2">
      <c r="A327" s="76">
        <f t="shared" si="14"/>
        <v>43235</v>
      </c>
      <c r="B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1125.0899999999999</v>
      </c>
      <c r="C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1138.9099999999999</v>
      </c>
      <c r="D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1187.45</v>
      </c>
      <c r="E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1218.78</v>
      </c>
      <c r="F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1253.5399999999997</v>
      </c>
      <c r="G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1278.99</v>
      </c>
      <c r="H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1282.8299999999997</v>
      </c>
      <c r="I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1114.25</v>
      </c>
      <c r="J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1246.27</v>
      </c>
      <c r="K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1129.3499999999999</v>
      </c>
      <c r="L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1160.3699999999999</v>
      </c>
      <c r="M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1161.2399999999998</v>
      </c>
      <c r="N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1119.21</v>
      </c>
      <c r="O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1111.8599999999999</v>
      </c>
      <c r="P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1128.07</v>
      </c>
      <c r="Q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1129.26</v>
      </c>
      <c r="R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1132.7499999999998</v>
      </c>
      <c r="S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1151.6599999999999</v>
      </c>
      <c r="T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1134.6299999999999</v>
      </c>
      <c r="U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1163.53</v>
      </c>
      <c r="V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1171.24</v>
      </c>
      <c r="W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1167.9299999999998</v>
      </c>
      <c r="X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1449.32</v>
      </c>
      <c r="Y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1153.3799999999999</v>
      </c>
    </row>
    <row r="328" spans="1:25" x14ac:dyDescent="0.2">
      <c r="A328" s="76">
        <f t="shared" si="14"/>
        <v>43236</v>
      </c>
      <c r="B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1127.6299999999999</v>
      </c>
      <c r="C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1141.95</v>
      </c>
      <c r="D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1187.31</v>
      </c>
      <c r="E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1166.0999999999999</v>
      </c>
      <c r="F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1219.17</v>
      </c>
      <c r="G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1221.6399999999999</v>
      </c>
      <c r="H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1171.1999999999998</v>
      </c>
      <c r="I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1172.5899999999999</v>
      </c>
      <c r="J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1196.1299999999999</v>
      </c>
      <c r="K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1113.7599999999998</v>
      </c>
      <c r="L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1164.4299999999998</v>
      </c>
      <c r="M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1170.8899999999999</v>
      </c>
      <c r="N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1122.1599999999999</v>
      </c>
      <c r="O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1122.29</v>
      </c>
      <c r="P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1122.3</v>
      </c>
      <c r="Q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1122.4099999999999</v>
      </c>
      <c r="R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1122.28</v>
      </c>
      <c r="S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1122.0999999999999</v>
      </c>
      <c r="T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1121.1399999999999</v>
      </c>
      <c r="U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1128.4399999999998</v>
      </c>
      <c r="V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1133.1399999999999</v>
      </c>
      <c r="W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1168.7099999999998</v>
      </c>
      <c r="X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1391.54</v>
      </c>
      <c r="Y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1212.01</v>
      </c>
    </row>
    <row r="329" spans="1:25" x14ac:dyDescent="0.2">
      <c r="A329" s="76">
        <f t="shared" si="14"/>
        <v>43237</v>
      </c>
      <c r="B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1115.1299999999999</v>
      </c>
      <c r="C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1122.25</v>
      </c>
      <c r="D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1126.03</v>
      </c>
      <c r="E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1123.77</v>
      </c>
      <c r="F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1127.28</v>
      </c>
      <c r="G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1139.54</v>
      </c>
      <c r="H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1169.1899999999998</v>
      </c>
      <c r="I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1240.1499999999999</v>
      </c>
      <c r="J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1150.28</v>
      </c>
      <c r="K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1133.05</v>
      </c>
      <c r="L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1126.4499999999998</v>
      </c>
      <c r="M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1123.48</v>
      </c>
      <c r="N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1131.6399999999999</v>
      </c>
      <c r="O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1132.58</v>
      </c>
      <c r="P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1131.6099999999999</v>
      </c>
      <c r="Q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1134.5</v>
      </c>
      <c r="R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1139.98</v>
      </c>
      <c r="S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1137.82</v>
      </c>
      <c r="T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1134.7599999999998</v>
      </c>
      <c r="U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1166.3999999999999</v>
      </c>
      <c r="V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1174.51</v>
      </c>
      <c r="W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1172.49</v>
      </c>
      <c r="X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1266.4799999999998</v>
      </c>
      <c r="Y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1181.6099999999999</v>
      </c>
    </row>
    <row r="330" spans="1:25" x14ac:dyDescent="0.2">
      <c r="A330" s="76">
        <f t="shared" si="14"/>
        <v>43238</v>
      </c>
      <c r="B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1112.8499999999999</v>
      </c>
      <c r="C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1143.54</v>
      </c>
      <c r="D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1169.6499999999999</v>
      </c>
      <c r="E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1138.33</v>
      </c>
      <c r="F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1205.7499999999998</v>
      </c>
      <c r="G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1220.54</v>
      </c>
      <c r="H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1171.3999999999999</v>
      </c>
      <c r="I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1170.52</v>
      </c>
      <c r="J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1196.1399999999999</v>
      </c>
      <c r="K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1131.32</v>
      </c>
      <c r="L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1131.1299999999999</v>
      </c>
      <c r="M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1130.9299999999998</v>
      </c>
      <c r="N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1130.51</v>
      </c>
      <c r="O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1130.3699999999999</v>
      </c>
      <c r="P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1130.47</v>
      </c>
      <c r="Q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1131.6399999999999</v>
      </c>
      <c r="R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1135.53</v>
      </c>
      <c r="S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1202.1799999999998</v>
      </c>
      <c r="T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1200.9299999999998</v>
      </c>
      <c r="U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1259.08</v>
      </c>
      <c r="V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1158.95</v>
      </c>
      <c r="W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1162.32</v>
      </c>
      <c r="X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1349.6699999999998</v>
      </c>
      <c r="Y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1182.02</v>
      </c>
    </row>
    <row r="331" spans="1:25" x14ac:dyDescent="0.2">
      <c r="A331" s="76">
        <f t="shared" si="14"/>
        <v>43239</v>
      </c>
      <c r="B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1130.78</v>
      </c>
      <c r="C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1177.02</v>
      </c>
      <c r="D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1227.3699999999999</v>
      </c>
      <c r="E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1225.6099999999999</v>
      </c>
      <c r="F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1284.4599999999998</v>
      </c>
      <c r="G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1282.28</v>
      </c>
      <c r="H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1284.6899999999998</v>
      </c>
      <c r="I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1172.96</v>
      </c>
      <c r="J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1250.6499999999999</v>
      </c>
      <c r="K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1250.9499999999998</v>
      </c>
      <c r="L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1250.1699999999998</v>
      </c>
      <c r="M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1250.2799999999997</v>
      </c>
      <c r="N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1250.03</v>
      </c>
      <c r="O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1249.8899999999999</v>
      </c>
      <c r="P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1251.25</v>
      </c>
      <c r="Q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1254.8699999999999</v>
      </c>
      <c r="R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1313.56</v>
      </c>
      <c r="S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1311.2899999999997</v>
      </c>
      <c r="T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1312.9299999999998</v>
      </c>
      <c r="U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1517.4599999999998</v>
      </c>
      <c r="V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1157.5999999999999</v>
      </c>
      <c r="W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1159.9599999999998</v>
      </c>
      <c r="X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1572.5299999999997</v>
      </c>
      <c r="Y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1126.75</v>
      </c>
    </row>
    <row r="332" spans="1:25" x14ac:dyDescent="0.2">
      <c r="A332" s="76">
        <f t="shared" si="14"/>
        <v>43240</v>
      </c>
      <c r="B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1136.55</v>
      </c>
      <c r="C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1173.81</v>
      </c>
      <c r="D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1224.4399999999998</v>
      </c>
      <c r="E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1223.75</v>
      </c>
      <c r="F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1278.57</v>
      </c>
      <c r="G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1276.32</v>
      </c>
      <c r="H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1480.4799999999998</v>
      </c>
      <c r="I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1225.51</v>
      </c>
      <c r="J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1443.6599999999999</v>
      </c>
      <c r="K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1309.1199999999999</v>
      </c>
      <c r="L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1251.0199999999998</v>
      </c>
      <c r="M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1250.9199999999998</v>
      </c>
      <c r="N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1272.9899999999998</v>
      </c>
      <c r="O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1309.1499999999999</v>
      </c>
      <c r="P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1310.86</v>
      </c>
      <c r="Q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1353.56</v>
      </c>
      <c r="R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1352.06</v>
      </c>
      <c r="S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1314.12</v>
      </c>
      <c r="T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1314.58</v>
      </c>
      <c r="U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1514.4399999999998</v>
      </c>
      <c r="V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1154.49</v>
      </c>
      <c r="W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1178.82</v>
      </c>
      <c r="X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1518.0399999999997</v>
      </c>
      <c r="Y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1142.3399999999999</v>
      </c>
    </row>
    <row r="333" spans="1:25" x14ac:dyDescent="0.2">
      <c r="A333" s="76">
        <f t="shared" si="14"/>
        <v>43241</v>
      </c>
      <c r="B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1115.6099999999999</v>
      </c>
      <c r="C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1138.32</v>
      </c>
      <c r="D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1167.9299999999998</v>
      </c>
      <c r="E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1186.3</v>
      </c>
      <c r="F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1276.78</v>
      </c>
      <c r="G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1279.31</v>
      </c>
      <c r="H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1223.4499999999998</v>
      </c>
      <c r="I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1145.57</v>
      </c>
      <c r="J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1248.4099999999999</v>
      </c>
      <c r="K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1132.5</v>
      </c>
      <c r="L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1132.2299999999998</v>
      </c>
      <c r="M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1131.1799999999998</v>
      </c>
      <c r="N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1128.9399999999998</v>
      </c>
      <c r="O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1129.1399999999999</v>
      </c>
      <c r="P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1129.49</v>
      </c>
      <c r="Q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1129.28</v>
      </c>
      <c r="R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1144.45</v>
      </c>
      <c r="S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1192.4099999999999</v>
      </c>
      <c r="T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1191.53</v>
      </c>
      <c r="U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1331.62</v>
      </c>
      <c r="V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1148.4099999999999</v>
      </c>
      <c r="W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1148.7199999999998</v>
      </c>
      <c r="X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1424.1999999999998</v>
      </c>
      <c r="Y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1098.8</v>
      </c>
    </row>
    <row r="334" spans="1:25" x14ac:dyDescent="0.2">
      <c r="A334" s="76">
        <f t="shared" si="14"/>
        <v>43242</v>
      </c>
      <c r="B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1116.4099999999999</v>
      </c>
      <c r="C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1132.3999999999999</v>
      </c>
      <c r="D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1160.5899999999999</v>
      </c>
      <c r="E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1204.9699999999998</v>
      </c>
      <c r="F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1258.9499999999998</v>
      </c>
      <c r="G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1214.79</v>
      </c>
      <c r="H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1233.51</v>
      </c>
      <c r="I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1162.4699999999998</v>
      </c>
      <c r="J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1190.1899999999998</v>
      </c>
      <c r="K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1146.3999999999999</v>
      </c>
      <c r="L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1128.4799999999998</v>
      </c>
      <c r="M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1127.7399999999998</v>
      </c>
      <c r="N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1126.71</v>
      </c>
      <c r="O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1126.7</v>
      </c>
      <c r="P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1126.8599999999999</v>
      </c>
      <c r="Q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1127.6299999999999</v>
      </c>
      <c r="R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1127.1299999999999</v>
      </c>
      <c r="S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1126.1099999999999</v>
      </c>
      <c r="T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1143.25</v>
      </c>
      <c r="U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1322.81</v>
      </c>
      <c r="V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1140.8999999999999</v>
      </c>
      <c r="W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1147.74</v>
      </c>
      <c r="X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1427.54</v>
      </c>
      <c r="Y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1129.18</v>
      </c>
    </row>
    <row r="335" spans="1:25" x14ac:dyDescent="0.2">
      <c r="A335" s="76">
        <f t="shared" si="14"/>
        <v>43243</v>
      </c>
      <c r="B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1111.2699999999998</v>
      </c>
      <c r="C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1136.25</v>
      </c>
      <c r="D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1215.3499999999999</v>
      </c>
      <c r="E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1249.8399999999999</v>
      </c>
      <c r="F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1377.32</v>
      </c>
      <c r="G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1334.26</v>
      </c>
      <c r="H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1230.01</v>
      </c>
      <c r="I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1162.3699999999999</v>
      </c>
      <c r="J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1189.58</v>
      </c>
      <c r="K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1152.8599999999999</v>
      </c>
      <c r="L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1135.3899999999999</v>
      </c>
      <c r="M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1134.3599999999999</v>
      </c>
      <c r="N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1134.1499999999999</v>
      </c>
      <c r="O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1135.0899999999999</v>
      </c>
      <c r="P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1134.8599999999999</v>
      </c>
      <c r="Q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1136.1499999999999</v>
      </c>
      <c r="R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1134.27</v>
      </c>
      <c r="S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1132.95</v>
      </c>
      <c r="T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1133.4999999999998</v>
      </c>
      <c r="U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1174.4399999999998</v>
      </c>
      <c r="V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1168.51</v>
      </c>
      <c r="W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1177.98</v>
      </c>
      <c r="X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1445.8</v>
      </c>
      <c r="Y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1155.3399999999999</v>
      </c>
    </row>
    <row r="336" spans="1:25" x14ac:dyDescent="0.2">
      <c r="A336" s="76">
        <f t="shared" si="14"/>
        <v>43244</v>
      </c>
      <c r="B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1119.31</v>
      </c>
      <c r="C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1145.1099999999999</v>
      </c>
      <c r="D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1214.8599999999999</v>
      </c>
      <c r="E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1246.4299999999998</v>
      </c>
      <c r="F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1268.7199999999998</v>
      </c>
      <c r="G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1271.1799999999998</v>
      </c>
      <c r="H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1234.47</v>
      </c>
      <c r="I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1111.8</v>
      </c>
      <c r="J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1192.72</v>
      </c>
      <c r="K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1136.8599999999999</v>
      </c>
      <c r="L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1137.1399999999999</v>
      </c>
      <c r="M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1136.4599999999998</v>
      </c>
      <c r="N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1153.3899999999999</v>
      </c>
      <c r="O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1135.5999999999999</v>
      </c>
      <c r="P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1135.6699999999998</v>
      </c>
      <c r="Q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1135.9999999999998</v>
      </c>
      <c r="R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1131.4099999999999</v>
      </c>
      <c r="S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1146.4299999999998</v>
      </c>
      <c r="T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1145.6299999999999</v>
      </c>
      <c r="U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1291.7099999999998</v>
      </c>
      <c r="V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1148.3</v>
      </c>
      <c r="W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1162.3599999999999</v>
      </c>
      <c r="X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1433.5299999999997</v>
      </c>
      <c r="Y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1146.6499999999999</v>
      </c>
    </row>
    <row r="337" spans="1:25" x14ac:dyDescent="0.2">
      <c r="A337" s="76">
        <f t="shared" si="14"/>
        <v>43245</v>
      </c>
      <c r="B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1119.4499999999998</v>
      </c>
      <c r="C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1144.1199999999999</v>
      </c>
      <c r="D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1213.9899999999998</v>
      </c>
      <c r="E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1247.99</v>
      </c>
      <c r="F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1271.8799999999999</v>
      </c>
      <c r="G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1273.6299999999999</v>
      </c>
      <c r="H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1238.5899999999999</v>
      </c>
      <c r="I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1115.8399999999999</v>
      </c>
      <c r="J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1196.5</v>
      </c>
      <c r="K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1134.5999999999999</v>
      </c>
      <c r="L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1117.6199999999999</v>
      </c>
      <c r="M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1116.9999999999998</v>
      </c>
      <c r="N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1133.3899999999999</v>
      </c>
      <c r="O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1133.72</v>
      </c>
      <c r="P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1133.72</v>
      </c>
      <c r="Q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1134.05</v>
      </c>
      <c r="R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1132.94</v>
      </c>
      <c r="S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1149.3799999999999</v>
      </c>
      <c r="T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1145.69</v>
      </c>
      <c r="U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1291.6399999999999</v>
      </c>
      <c r="V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1128.3399999999999</v>
      </c>
      <c r="W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1149.77</v>
      </c>
      <c r="X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1435.81</v>
      </c>
      <c r="Y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1168.0899999999999</v>
      </c>
    </row>
    <row r="338" spans="1:25" x14ac:dyDescent="0.2">
      <c r="A338" s="76">
        <f t="shared" si="14"/>
        <v>43246</v>
      </c>
      <c r="B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1122.6799999999998</v>
      </c>
      <c r="C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1168.43</v>
      </c>
      <c r="D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1219.1099999999999</v>
      </c>
      <c r="E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1253.6299999999999</v>
      </c>
      <c r="F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1298.4199999999998</v>
      </c>
      <c r="G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1299.52</v>
      </c>
      <c r="H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1274.2199999999998</v>
      </c>
      <c r="I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1113.1299999999999</v>
      </c>
      <c r="J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1300.4099999999999</v>
      </c>
      <c r="K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1145.03</v>
      </c>
      <c r="L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1145.08</v>
      </c>
      <c r="M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1145.03</v>
      </c>
      <c r="N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1192.4199999999998</v>
      </c>
      <c r="O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1192.3699999999999</v>
      </c>
      <c r="P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1191.99</v>
      </c>
      <c r="Q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1191.8699999999999</v>
      </c>
      <c r="R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1191.6999999999998</v>
      </c>
      <c r="S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1144.32</v>
      </c>
      <c r="T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1144</v>
      </c>
      <c r="U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1289.1999999999998</v>
      </c>
      <c r="V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1129.4399999999998</v>
      </c>
      <c r="W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1153.8999999999999</v>
      </c>
      <c r="X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1550.22</v>
      </c>
      <c r="Y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1151.2099999999998</v>
      </c>
    </row>
    <row r="339" spans="1:25" x14ac:dyDescent="0.2">
      <c r="A339" s="76">
        <f t="shared" si="14"/>
        <v>43247</v>
      </c>
      <c r="B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1130.55</v>
      </c>
      <c r="C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1174.8</v>
      </c>
      <c r="D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1224.53</v>
      </c>
      <c r="E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1258.81</v>
      </c>
      <c r="F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1304.57</v>
      </c>
      <c r="G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1343.9899999999998</v>
      </c>
      <c r="H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1539.06</v>
      </c>
      <c r="I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1277.5599999999997</v>
      </c>
      <c r="J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1436.2699999999998</v>
      </c>
      <c r="K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1244.5299999999997</v>
      </c>
      <c r="L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1194.29</v>
      </c>
      <c r="M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1194.3899999999999</v>
      </c>
      <c r="N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1224.98</v>
      </c>
      <c r="O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1225.07</v>
      </c>
      <c r="P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1246.3499999999999</v>
      </c>
      <c r="Q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1246.28</v>
      </c>
      <c r="R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1194.27</v>
      </c>
      <c r="S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1193.18</v>
      </c>
      <c r="T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1192.74</v>
      </c>
      <c r="U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1328.1</v>
      </c>
      <c r="V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1154.51</v>
      </c>
      <c r="W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1165.8399999999999</v>
      </c>
      <c r="X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1564.77</v>
      </c>
      <c r="Y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1146.1899999999998</v>
      </c>
    </row>
    <row r="340" spans="1:25" x14ac:dyDescent="0.2">
      <c r="A340" s="76">
        <f t="shared" si="14"/>
        <v>43248</v>
      </c>
      <c r="B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1117.23</v>
      </c>
      <c r="C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1171.04</v>
      </c>
      <c r="D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1190.5099999999998</v>
      </c>
      <c r="E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1188.5899999999999</v>
      </c>
      <c r="F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1303.3899999999999</v>
      </c>
      <c r="G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1302.9199999999998</v>
      </c>
      <c r="H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1222.5</v>
      </c>
      <c r="I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1132.78</v>
      </c>
      <c r="J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1186.4299999999998</v>
      </c>
      <c r="K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1118.03</v>
      </c>
      <c r="L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1119.9799999999998</v>
      </c>
      <c r="M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1120.08</v>
      </c>
      <c r="N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1120.6399999999999</v>
      </c>
      <c r="O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1122.1099999999999</v>
      </c>
      <c r="P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1122.1099999999999</v>
      </c>
      <c r="Q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1122.8899999999999</v>
      </c>
      <c r="R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1122.1599999999999</v>
      </c>
      <c r="S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1119.76</v>
      </c>
      <c r="T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1123.56</v>
      </c>
      <c r="U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1286.76</v>
      </c>
      <c r="V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1150.56</v>
      </c>
      <c r="W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1151.1299999999999</v>
      </c>
      <c r="X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1513.1</v>
      </c>
      <c r="Y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1144.01</v>
      </c>
    </row>
    <row r="341" spans="1:25" x14ac:dyDescent="0.2">
      <c r="A341" s="76">
        <f t="shared" si="14"/>
        <v>43249</v>
      </c>
      <c r="B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1113.2599999999998</v>
      </c>
      <c r="C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1166.8499999999999</v>
      </c>
      <c r="D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1186.08</v>
      </c>
      <c r="E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1183.71</v>
      </c>
      <c r="F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1283.3999999999999</v>
      </c>
      <c r="G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1300.81</v>
      </c>
      <c r="H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1219.8699999999999</v>
      </c>
      <c r="I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1150.23</v>
      </c>
      <c r="J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1144.03</v>
      </c>
      <c r="K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1123.0999999999999</v>
      </c>
      <c r="L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1150.4199999999998</v>
      </c>
      <c r="M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1164.3899999999999</v>
      </c>
      <c r="N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1147.6099999999999</v>
      </c>
      <c r="O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1164.3</v>
      </c>
      <c r="P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1146.8499999999999</v>
      </c>
      <c r="Q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1155.1599999999999</v>
      </c>
      <c r="R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1131.8899999999999</v>
      </c>
      <c r="S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1127.6999999999998</v>
      </c>
      <c r="T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1127.02</v>
      </c>
      <c r="U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1295.5899999999999</v>
      </c>
      <c r="V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1148.4699999999998</v>
      </c>
      <c r="W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1146.7299999999998</v>
      </c>
      <c r="X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1506.9899999999998</v>
      </c>
      <c r="Y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1162.1399999999999</v>
      </c>
    </row>
    <row r="342" spans="1:25" x14ac:dyDescent="0.2">
      <c r="A342" s="76">
        <f t="shared" si="14"/>
        <v>43250</v>
      </c>
      <c r="B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1109.9199999999998</v>
      </c>
      <c r="C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1138.31</v>
      </c>
      <c r="D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1186.02</v>
      </c>
      <c r="E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1182.49</v>
      </c>
      <c r="F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1246.6399999999999</v>
      </c>
      <c r="G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1271.4699999999998</v>
      </c>
      <c r="H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1221.4899999999998</v>
      </c>
      <c r="I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1117.4399999999998</v>
      </c>
      <c r="J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1188.77</v>
      </c>
      <c r="K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1125.1199999999999</v>
      </c>
      <c r="L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1128.2199999999998</v>
      </c>
      <c r="M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1127.8799999999999</v>
      </c>
      <c r="N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1127.47</v>
      </c>
      <c r="O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1128.1699999999998</v>
      </c>
      <c r="P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1127.5999999999999</v>
      </c>
      <c r="Q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1128.4399999999998</v>
      </c>
      <c r="R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1127.1999999999998</v>
      </c>
      <c r="S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1127.5999999999999</v>
      </c>
      <c r="T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1145.03</v>
      </c>
      <c r="U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1292.4499999999998</v>
      </c>
      <c r="V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1151.96</v>
      </c>
      <c r="W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1148.3799999999999</v>
      </c>
      <c r="X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1502.9199999999998</v>
      </c>
      <c r="Y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1160.94</v>
      </c>
    </row>
    <row r="343" spans="1:25" x14ac:dyDescent="0.2">
      <c r="A343" s="76">
        <f t="shared" si="14"/>
        <v>43251</v>
      </c>
      <c r="B343" s="129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1112.6399999999999</v>
      </c>
      <c r="C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1138.76</v>
      </c>
      <c r="D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1186.79</v>
      </c>
      <c r="E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1186.1299999999999</v>
      </c>
      <c r="F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1251.4599999999998</v>
      </c>
      <c r="G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1278.0999999999999</v>
      </c>
      <c r="H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1222.82</v>
      </c>
      <c r="I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1111.1999999999998</v>
      </c>
      <c r="J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1189.6899999999998</v>
      </c>
      <c r="K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1114.1099999999999</v>
      </c>
      <c r="L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1144.0899999999999</v>
      </c>
      <c r="M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1143.8899999999999</v>
      </c>
      <c r="N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1118.1399999999999</v>
      </c>
      <c r="O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1124.71</v>
      </c>
      <c r="P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1127.08</v>
      </c>
      <c r="Q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1128.07</v>
      </c>
      <c r="R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1128.6699999999998</v>
      </c>
      <c r="S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1128.1299999999999</v>
      </c>
      <c r="T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1145.3999999999999</v>
      </c>
      <c r="U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1293.0899999999999</v>
      </c>
      <c r="V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1153.5999999999999</v>
      </c>
      <c r="W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1150.0999999999999</v>
      </c>
      <c r="X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1372.1399999999999</v>
      </c>
      <c r="Y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1210.4399999999998</v>
      </c>
    </row>
    <row r="345" spans="1:25" x14ac:dyDescent="0.25">
      <c r="A345" s="83" t="s">
        <v>150</v>
      </c>
    </row>
    <row r="346" spans="1:25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5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5" ht="12.75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6">
        <f t="shared" ref="A350:A378" si="15">A313</f>
        <v>43221</v>
      </c>
      <c r="B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1189.9499999999998</v>
      </c>
      <c r="C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1127.9499999999998</v>
      </c>
      <c r="D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1127.3499999999999</v>
      </c>
      <c r="E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1126.79</v>
      </c>
      <c r="F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1126.9399999999998</v>
      </c>
      <c r="G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1126.4099999999999</v>
      </c>
      <c r="H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1124.75</v>
      </c>
      <c r="I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1193.8999999999999</v>
      </c>
      <c r="J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1137.6099999999999</v>
      </c>
      <c r="K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1137.0999999999999</v>
      </c>
      <c r="L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1136.78</v>
      </c>
      <c r="M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1137.26</v>
      </c>
      <c r="N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1135.9199999999998</v>
      </c>
      <c r="O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1135.1099999999999</v>
      </c>
      <c r="P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1138.7399999999998</v>
      </c>
      <c r="Q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1137.47</v>
      </c>
      <c r="R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1137.75</v>
      </c>
      <c r="S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1136.83</v>
      </c>
      <c r="T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1140.6199999999999</v>
      </c>
      <c r="U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1162.8599999999999</v>
      </c>
      <c r="V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1165.3499999999999</v>
      </c>
      <c r="W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1146.3</v>
      </c>
      <c r="X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1290.1099999999999</v>
      </c>
      <c r="Y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1281.4999999999998</v>
      </c>
    </row>
    <row r="351" spans="1:25" x14ac:dyDescent="0.2">
      <c r="A351" s="76">
        <f t="shared" si="15"/>
        <v>43222</v>
      </c>
      <c r="B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1191.28</v>
      </c>
      <c r="C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1126.78</v>
      </c>
      <c r="D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1117.1599999999999</v>
      </c>
      <c r="E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1126.23</v>
      </c>
      <c r="F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1126.08</v>
      </c>
      <c r="G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1124.58</v>
      </c>
      <c r="H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1118.77</v>
      </c>
      <c r="I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1195.0899999999999</v>
      </c>
      <c r="J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1137.4199999999998</v>
      </c>
      <c r="K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1138.27</v>
      </c>
      <c r="L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1137.8699999999999</v>
      </c>
      <c r="M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1136.8</v>
      </c>
      <c r="N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1136.7099999999998</v>
      </c>
      <c r="O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1136.25</v>
      </c>
      <c r="P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1141.27</v>
      </c>
      <c r="Q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1140.32</v>
      </c>
      <c r="R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1139.4299999999998</v>
      </c>
      <c r="S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1138.2</v>
      </c>
      <c r="T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1141.28</v>
      </c>
      <c r="U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1165.1299999999999</v>
      </c>
      <c r="V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1170.0999999999999</v>
      </c>
      <c r="W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1147.9499999999998</v>
      </c>
      <c r="X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1296.3999999999999</v>
      </c>
      <c r="Y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1258.5899999999999</v>
      </c>
    </row>
    <row r="352" spans="1:25" x14ac:dyDescent="0.2">
      <c r="A352" s="76">
        <f t="shared" si="15"/>
        <v>43223</v>
      </c>
      <c r="B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1205.02</v>
      </c>
      <c r="C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1116.8999999999999</v>
      </c>
      <c r="D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1116.3699999999999</v>
      </c>
      <c r="E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1116.4099999999999</v>
      </c>
      <c r="F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1116.49</v>
      </c>
      <c r="G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1124.77</v>
      </c>
      <c r="H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1108.3999999999999</v>
      </c>
      <c r="I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1200</v>
      </c>
      <c r="J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1116.31</v>
      </c>
      <c r="K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1116.75</v>
      </c>
      <c r="L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1116.6399999999999</v>
      </c>
      <c r="M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1116.51</v>
      </c>
      <c r="N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1115.6699999999998</v>
      </c>
      <c r="O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1116.3</v>
      </c>
      <c r="P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1121.31</v>
      </c>
      <c r="Q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1122.08</v>
      </c>
      <c r="R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1120.8599999999999</v>
      </c>
      <c r="S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1120.78</v>
      </c>
      <c r="T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1139.9699999999998</v>
      </c>
      <c r="U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1151.1799999999998</v>
      </c>
      <c r="V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1153.27</v>
      </c>
      <c r="W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1148.9299999999998</v>
      </c>
      <c r="X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1155.6599999999999</v>
      </c>
      <c r="Y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1163.8899999999999</v>
      </c>
    </row>
    <row r="353" spans="1:25" x14ac:dyDescent="0.2">
      <c r="A353" s="76">
        <f t="shared" si="15"/>
        <v>43224</v>
      </c>
      <c r="B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1112.1099999999999</v>
      </c>
      <c r="C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1154.9299999999998</v>
      </c>
      <c r="D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1203.9699999999998</v>
      </c>
      <c r="E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1202.3799999999999</v>
      </c>
      <c r="F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1260.04</v>
      </c>
      <c r="G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1325.7899999999997</v>
      </c>
      <c r="H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1519.37</v>
      </c>
      <c r="I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1264.82</v>
      </c>
      <c r="J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1353.5799999999997</v>
      </c>
      <c r="K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1231.33</v>
      </c>
      <c r="L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1115.3999999999999</v>
      </c>
      <c r="M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1115.33</v>
      </c>
      <c r="N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1114.81</v>
      </c>
      <c r="O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1132.56</v>
      </c>
      <c r="P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1135.3899999999999</v>
      </c>
      <c r="Q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1181.8</v>
      </c>
      <c r="R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1182.1699999999998</v>
      </c>
      <c r="S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1181.7</v>
      </c>
      <c r="T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1235.6499999999999</v>
      </c>
      <c r="U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1242.8399999999999</v>
      </c>
      <c r="V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1140.8399999999999</v>
      </c>
      <c r="W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1142.22</v>
      </c>
      <c r="X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1323.9099999999999</v>
      </c>
      <c r="Y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1135.6599999999999</v>
      </c>
    </row>
    <row r="354" spans="1:25" x14ac:dyDescent="0.2">
      <c r="A354" s="76">
        <f t="shared" si="15"/>
        <v>43225</v>
      </c>
      <c r="B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1108.8</v>
      </c>
      <c r="C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1135.6899999999998</v>
      </c>
      <c r="D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1174.4599999999998</v>
      </c>
      <c r="E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1205.78</v>
      </c>
      <c r="F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1239.2399999999998</v>
      </c>
      <c r="G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1259.24</v>
      </c>
      <c r="H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1259.8</v>
      </c>
      <c r="I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1118.4399999999998</v>
      </c>
      <c r="J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1303.8499999999999</v>
      </c>
      <c r="K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1291.55</v>
      </c>
      <c r="L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1233.4699999999998</v>
      </c>
      <c r="M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1291.0199999999998</v>
      </c>
      <c r="N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1290.8399999999999</v>
      </c>
      <c r="O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1289.76</v>
      </c>
      <c r="P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1288.1499999999999</v>
      </c>
      <c r="Q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1289.8499999999999</v>
      </c>
      <c r="R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1289.8599999999999</v>
      </c>
      <c r="S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1287.78</v>
      </c>
      <c r="T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1287.6599999999999</v>
      </c>
      <c r="U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1288.7199999999998</v>
      </c>
      <c r="V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1135.8799999999999</v>
      </c>
      <c r="W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1161.4399999999998</v>
      </c>
      <c r="X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1420.0599999999997</v>
      </c>
      <c r="Y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1158.8399999999999</v>
      </c>
    </row>
    <row r="355" spans="1:25" x14ac:dyDescent="0.2">
      <c r="A355" s="76">
        <f t="shared" si="15"/>
        <v>43226</v>
      </c>
      <c r="B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1108.0999999999999</v>
      </c>
      <c r="C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1144.81</v>
      </c>
      <c r="D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1183.27</v>
      </c>
      <c r="E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1215.07</v>
      </c>
      <c r="F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1247.8699999999999</v>
      </c>
      <c r="G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1258.2599999999998</v>
      </c>
      <c r="H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1259.9099999999999</v>
      </c>
      <c r="I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1118.52</v>
      </c>
      <c r="J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1296.31</v>
      </c>
      <c r="K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1290.7699999999998</v>
      </c>
      <c r="L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1232.8799999999999</v>
      </c>
      <c r="M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1290.4499999999998</v>
      </c>
      <c r="N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1290.6699999999998</v>
      </c>
      <c r="O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1355</v>
      </c>
      <c r="P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1355.1699999999998</v>
      </c>
      <c r="Q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1328.4099999999999</v>
      </c>
      <c r="R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1328.3899999999999</v>
      </c>
      <c r="S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1328.07</v>
      </c>
      <c r="T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1325.3</v>
      </c>
      <c r="U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1322.7299999999998</v>
      </c>
      <c r="V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1136.0199999999998</v>
      </c>
      <c r="W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1233.5899999999999</v>
      </c>
      <c r="X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1539.5199999999998</v>
      </c>
      <c r="Y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1139.4599999999998</v>
      </c>
    </row>
    <row r="356" spans="1:25" x14ac:dyDescent="0.2">
      <c r="A356" s="76">
        <f t="shared" si="15"/>
        <v>43227</v>
      </c>
      <c r="B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1108.46</v>
      </c>
      <c r="C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1153.57</v>
      </c>
      <c r="D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1200.79</v>
      </c>
      <c r="E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1189.28</v>
      </c>
      <c r="F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1258.4799999999998</v>
      </c>
      <c r="G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1260.4599999999998</v>
      </c>
      <c r="H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1264.9699999999998</v>
      </c>
      <c r="I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1122.3499999999999</v>
      </c>
      <c r="J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1232.9599999999998</v>
      </c>
      <c r="K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1134.8799999999999</v>
      </c>
      <c r="L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1117.4199999999998</v>
      </c>
      <c r="M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1117.8399999999999</v>
      </c>
      <c r="N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1117.8699999999999</v>
      </c>
      <c r="O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1135.42</v>
      </c>
      <c r="P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1134.9299999999998</v>
      </c>
      <c r="Q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1135.1399999999999</v>
      </c>
      <c r="R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1134.4799999999998</v>
      </c>
      <c r="S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1179.08</v>
      </c>
      <c r="T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1132.6199999999999</v>
      </c>
      <c r="U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1240.28</v>
      </c>
      <c r="V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1141.6499999999999</v>
      </c>
      <c r="W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1141.9399999999998</v>
      </c>
      <c r="X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1322.54</v>
      </c>
      <c r="Y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1135.8599999999999</v>
      </c>
    </row>
    <row r="357" spans="1:25" x14ac:dyDescent="0.2">
      <c r="A357" s="76">
        <f t="shared" si="15"/>
        <v>43228</v>
      </c>
      <c r="B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1106.2199999999998</v>
      </c>
      <c r="C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1150.8899999999999</v>
      </c>
      <c r="D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1201.28</v>
      </c>
      <c r="E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1200.8999999999999</v>
      </c>
      <c r="F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1257.9099999999999</v>
      </c>
      <c r="G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1259.2299999999998</v>
      </c>
      <c r="H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1514.6299999999999</v>
      </c>
      <c r="I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1186.4099999999999</v>
      </c>
      <c r="J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1380.58</v>
      </c>
      <c r="K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1232.27</v>
      </c>
      <c r="L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1134.4299999999998</v>
      </c>
      <c r="M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1117.1399999999999</v>
      </c>
      <c r="N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1181.3499999999999</v>
      </c>
      <c r="O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1180.97</v>
      </c>
      <c r="P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1180.5899999999999</v>
      </c>
      <c r="Q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1179.9499999999998</v>
      </c>
      <c r="R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1179.02</v>
      </c>
      <c r="S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1177.1899999999998</v>
      </c>
      <c r="T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1176.51</v>
      </c>
      <c r="U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1232.6799999999998</v>
      </c>
      <c r="V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1110.9399999999998</v>
      </c>
      <c r="W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1137.04</v>
      </c>
      <c r="X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1420.3799999999999</v>
      </c>
      <c r="Y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1116.47</v>
      </c>
    </row>
    <row r="358" spans="1:25" x14ac:dyDescent="0.2">
      <c r="A358" s="76">
        <f t="shared" si="15"/>
        <v>43229</v>
      </c>
      <c r="B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1110.33</v>
      </c>
      <c r="C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1156.9799999999998</v>
      </c>
      <c r="D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1206.4799999999998</v>
      </c>
      <c r="E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1238.7699999999998</v>
      </c>
      <c r="F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1262.28</v>
      </c>
      <c r="G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1263.6199999999999</v>
      </c>
      <c r="H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1272.5099999999998</v>
      </c>
      <c r="I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1149.29</v>
      </c>
      <c r="J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1345.05</v>
      </c>
      <c r="K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1173.77</v>
      </c>
      <c r="L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1175.3</v>
      </c>
      <c r="M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1175.4299999999998</v>
      </c>
      <c r="N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1174.3699999999999</v>
      </c>
      <c r="O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1174.58</v>
      </c>
      <c r="P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1174.8499999999999</v>
      </c>
      <c r="Q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1174.51</v>
      </c>
      <c r="R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1173.1799999999998</v>
      </c>
      <c r="S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1172.58</v>
      </c>
      <c r="T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1173.49</v>
      </c>
      <c r="U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1228.1499999999999</v>
      </c>
      <c r="V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1133.51</v>
      </c>
      <c r="W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1133.07</v>
      </c>
      <c r="X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1533.8</v>
      </c>
      <c r="Y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1106.4199999999998</v>
      </c>
    </row>
    <row r="359" spans="1:25" x14ac:dyDescent="0.2">
      <c r="A359" s="76">
        <f t="shared" si="15"/>
        <v>43230</v>
      </c>
      <c r="B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1110.79</v>
      </c>
      <c r="C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1155.6899999999998</v>
      </c>
      <c r="D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1173.8999999999999</v>
      </c>
      <c r="E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1204.3999999999999</v>
      </c>
      <c r="F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1204.73</v>
      </c>
      <c r="G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1206.4899999999998</v>
      </c>
      <c r="H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1224.7299999999998</v>
      </c>
      <c r="I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1123.49</v>
      </c>
      <c r="J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1175.78</v>
      </c>
      <c r="K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1131.9099999999999</v>
      </c>
      <c r="L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1117.0199999999998</v>
      </c>
      <c r="M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1116.6399999999999</v>
      </c>
      <c r="N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1116.8</v>
      </c>
      <c r="O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1116.78</v>
      </c>
      <c r="P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1116.8</v>
      </c>
      <c r="Q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1116.6999999999998</v>
      </c>
      <c r="R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1115.4899999999998</v>
      </c>
      <c r="S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1178.57</v>
      </c>
      <c r="T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1131.6999999999998</v>
      </c>
      <c r="U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1238.3599999999999</v>
      </c>
      <c r="V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1125.54</v>
      </c>
      <c r="W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1137.6399999999999</v>
      </c>
      <c r="X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1421.84</v>
      </c>
      <c r="Y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1146.4399999999998</v>
      </c>
    </row>
    <row r="360" spans="1:25" x14ac:dyDescent="0.2">
      <c r="A360" s="76">
        <f t="shared" si="15"/>
        <v>43231</v>
      </c>
      <c r="B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1110.6799999999998</v>
      </c>
      <c r="C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1155.51</v>
      </c>
      <c r="D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1171.2199999999998</v>
      </c>
      <c r="E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1188.79</v>
      </c>
      <c r="F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1236.82</v>
      </c>
      <c r="G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1262.1699999999998</v>
      </c>
      <c r="H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1258.7399999999998</v>
      </c>
      <c r="I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1105.4999999999998</v>
      </c>
      <c r="J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1176.22</v>
      </c>
      <c r="K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1129.9599999999998</v>
      </c>
      <c r="L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1115.7199999999998</v>
      </c>
      <c r="M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1114.07</v>
      </c>
      <c r="N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1114.6199999999999</v>
      </c>
      <c r="O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1115.4799999999998</v>
      </c>
      <c r="P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1114.2299999999998</v>
      </c>
      <c r="Q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1113.9099999999999</v>
      </c>
      <c r="R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1114.9399999999998</v>
      </c>
      <c r="S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1114.3999999999999</v>
      </c>
      <c r="T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1114.79</v>
      </c>
      <c r="U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1137.2099999999998</v>
      </c>
      <c r="V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1122.3499999999999</v>
      </c>
      <c r="W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1136.7299999999998</v>
      </c>
      <c r="X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1421.4799999999998</v>
      </c>
      <c r="Y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1139.3999999999999</v>
      </c>
    </row>
    <row r="361" spans="1:25" x14ac:dyDescent="0.2">
      <c r="A361" s="76">
        <f t="shared" si="15"/>
        <v>43232</v>
      </c>
      <c r="B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1112.47</v>
      </c>
      <c r="C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1156.32</v>
      </c>
      <c r="D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1175.0999999999999</v>
      </c>
      <c r="E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1204.3399999999999</v>
      </c>
      <c r="F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1236.6499999999999</v>
      </c>
      <c r="G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1237.1699999999998</v>
      </c>
      <c r="H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1514.82</v>
      </c>
      <c r="I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1153.5</v>
      </c>
      <c r="J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1349.34</v>
      </c>
      <c r="K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1228.9999999999998</v>
      </c>
      <c r="L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1178.3799999999999</v>
      </c>
      <c r="M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1178.33</v>
      </c>
      <c r="N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1178.97</v>
      </c>
      <c r="O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1230.7099999999998</v>
      </c>
      <c r="P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1230.2299999999998</v>
      </c>
      <c r="Q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1230.52</v>
      </c>
      <c r="R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1289.8099999999997</v>
      </c>
      <c r="S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1232.2299999999998</v>
      </c>
      <c r="T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1179.78</v>
      </c>
      <c r="U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1160.6899999999998</v>
      </c>
      <c r="V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1137.2499999999998</v>
      </c>
      <c r="W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1136.0099999999998</v>
      </c>
      <c r="X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1545.06</v>
      </c>
      <c r="Y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1128.0899999999999</v>
      </c>
    </row>
    <row r="362" spans="1:25" x14ac:dyDescent="0.2">
      <c r="A362" s="76">
        <f t="shared" si="15"/>
        <v>43233</v>
      </c>
      <c r="B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1114.3999999999999</v>
      </c>
      <c r="C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1153.9499999999998</v>
      </c>
      <c r="D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1172.9099999999999</v>
      </c>
      <c r="E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1205.75</v>
      </c>
      <c r="F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1238.06</v>
      </c>
      <c r="G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1238.1199999999999</v>
      </c>
      <c r="H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1519.3999999999999</v>
      </c>
      <c r="I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1156.5</v>
      </c>
      <c r="J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1350.4799999999998</v>
      </c>
      <c r="K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1289.9499999999998</v>
      </c>
      <c r="L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1210.3899999999999</v>
      </c>
      <c r="M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1210.32</v>
      </c>
      <c r="N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1231.5999999999999</v>
      </c>
      <c r="O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1289.25</v>
      </c>
      <c r="P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1289.3499999999999</v>
      </c>
      <c r="Q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1290.4999999999998</v>
      </c>
      <c r="R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1356.8999999999999</v>
      </c>
      <c r="S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1291.9099999999999</v>
      </c>
      <c r="T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1232.6699999999998</v>
      </c>
      <c r="U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1235.98</v>
      </c>
      <c r="V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1139.4399999999998</v>
      </c>
      <c r="W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1156.8899999999999</v>
      </c>
      <c r="X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1546.09</v>
      </c>
      <c r="Y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1154.2199999999998</v>
      </c>
    </row>
    <row r="363" spans="1:25" x14ac:dyDescent="0.2">
      <c r="A363" s="76">
        <f t="shared" si="15"/>
        <v>43234</v>
      </c>
      <c r="B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1115.56</v>
      </c>
      <c r="C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1129.1899999999998</v>
      </c>
      <c r="D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1176.6999999999998</v>
      </c>
      <c r="E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1207.4199999999998</v>
      </c>
      <c r="F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1241.02</v>
      </c>
      <c r="G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1262.8599999999999</v>
      </c>
      <c r="H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1264.29</v>
      </c>
      <c r="I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1103.8999999999999</v>
      </c>
      <c r="J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1230.9299999999998</v>
      </c>
      <c r="K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1117.4399999999998</v>
      </c>
      <c r="L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1157.05</v>
      </c>
      <c r="M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1152.47</v>
      </c>
      <c r="N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1106.04</v>
      </c>
      <c r="O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1098.6199999999999</v>
      </c>
      <c r="P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1114.9899999999998</v>
      </c>
      <c r="Q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1115.7199999999998</v>
      </c>
      <c r="R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1119.3499999999999</v>
      </c>
      <c r="S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1138.23</v>
      </c>
      <c r="T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1121.32</v>
      </c>
      <c r="U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1150.5899999999999</v>
      </c>
      <c r="V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1158.28</v>
      </c>
      <c r="W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1155.06</v>
      </c>
      <c r="X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1434.1499999999999</v>
      </c>
      <c r="Y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1124.9599999999998</v>
      </c>
    </row>
    <row r="364" spans="1:25" x14ac:dyDescent="0.2">
      <c r="A364" s="76">
        <f t="shared" si="15"/>
        <v>43235</v>
      </c>
      <c r="B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1110.56</v>
      </c>
      <c r="C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1124.1499999999999</v>
      </c>
      <c r="D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1171.9199999999998</v>
      </c>
      <c r="E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1202.75</v>
      </c>
      <c r="F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1236.9599999999998</v>
      </c>
      <c r="G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1261.9999999999998</v>
      </c>
      <c r="H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1265.7799999999997</v>
      </c>
      <c r="I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1099.8999999999999</v>
      </c>
      <c r="J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1229.8</v>
      </c>
      <c r="K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1114.75</v>
      </c>
      <c r="L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1145.27</v>
      </c>
      <c r="M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1146.1299999999999</v>
      </c>
      <c r="N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1104.78</v>
      </c>
      <c r="O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1097.54</v>
      </c>
      <c r="P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1113.4899999999998</v>
      </c>
      <c r="Q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1114.6699999999998</v>
      </c>
      <c r="R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1118.0999999999999</v>
      </c>
      <c r="S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1136.7099999999998</v>
      </c>
      <c r="T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1119.95</v>
      </c>
      <c r="U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1148.3899999999999</v>
      </c>
      <c r="V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1155.97</v>
      </c>
      <c r="W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1152.7099999999998</v>
      </c>
      <c r="X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1429.61</v>
      </c>
      <c r="Y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1138.3999999999999</v>
      </c>
    </row>
    <row r="365" spans="1:25" x14ac:dyDescent="0.2">
      <c r="A365" s="76">
        <f t="shared" si="15"/>
        <v>43236</v>
      </c>
      <c r="B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1113.06</v>
      </c>
      <c r="C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1127.1499999999999</v>
      </c>
      <c r="D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1171.79</v>
      </c>
      <c r="E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1150.9099999999999</v>
      </c>
      <c r="F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1203.1399999999999</v>
      </c>
      <c r="G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1205.57</v>
      </c>
      <c r="H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1155.9399999999998</v>
      </c>
      <c r="I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1157.3</v>
      </c>
      <c r="J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1180.47</v>
      </c>
      <c r="K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1099.4099999999999</v>
      </c>
      <c r="L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1149.27</v>
      </c>
      <c r="M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1155.6299999999999</v>
      </c>
      <c r="N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1107.6799999999998</v>
      </c>
      <c r="O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1107.8</v>
      </c>
      <c r="P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1107.82</v>
      </c>
      <c r="Q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1107.9299999999998</v>
      </c>
      <c r="R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1107.79</v>
      </c>
      <c r="S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1107.6199999999999</v>
      </c>
      <c r="T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1106.6799999999998</v>
      </c>
      <c r="U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1113.8599999999999</v>
      </c>
      <c r="V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1118.48</v>
      </c>
      <c r="W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1153.4899999999998</v>
      </c>
      <c r="X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1372.76</v>
      </c>
      <c r="Y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1196.0899999999999</v>
      </c>
    </row>
    <row r="366" spans="1:25" x14ac:dyDescent="0.2">
      <c r="A366" s="76">
        <f t="shared" si="15"/>
        <v>43237</v>
      </c>
      <c r="B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1100.7499999999998</v>
      </c>
      <c r="C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1107.77</v>
      </c>
      <c r="D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1111.4799999999998</v>
      </c>
      <c r="E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1109.26</v>
      </c>
      <c r="F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1112.7199999999998</v>
      </c>
      <c r="G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1124.78</v>
      </c>
      <c r="H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1153.9499999999998</v>
      </c>
      <c r="I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1223.78</v>
      </c>
      <c r="J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1135.3499999999999</v>
      </c>
      <c r="K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1118.3899999999999</v>
      </c>
      <c r="L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1111.8999999999999</v>
      </c>
      <c r="M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1108.98</v>
      </c>
      <c r="N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1117.0099999999998</v>
      </c>
      <c r="O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1117.9299999999998</v>
      </c>
      <c r="P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1116.9699999999998</v>
      </c>
      <c r="Q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1119.82</v>
      </c>
      <c r="R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1125.2099999999998</v>
      </c>
      <c r="S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1123.0899999999999</v>
      </c>
      <c r="T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1120.07</v>
      </c>
      <c r="U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1151.21</v>
      </c>
      <c r="V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1159.19</v>
      </c>
      <c r="W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1157.2</v>
      </c>
      <c r="X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1249.6999999999998</v>
      </c>
      <c r="Y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1166.1699999999998</v>
      </c>
    </row>
    <row r="367" spans="1:25" x14ac:dyDescent="0.2">
      <c r="A367" s="76">
        <f t="shared" si="15"/>
        <v>43238</v>
      </c>
      <c r="B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1098.51</v>
      </c>
      <c r="C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1128.71</v>
      </c>
      <c r="D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1154.4099999999999</v>
      </c>
      <c r="E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1123.5899999999999</v>
      </c>
      <c r="F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1189.9299999999998</v>
      </c>
      <c r="G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1204.4899999999998</v>
      </c>
      <c r="H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1156.1299999999999</v>
      </c>
      <c r="I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1155.26</v>
      </c>
      <c r="J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1180.48</v>
      </c>
      <c r="K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1116.6899999999998</v>
      </c>
      <c r="L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1116.51</v>
      </c>
      <c r="M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1116.31</v>
      </c>
      <c r="N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1115.8899999999999</v>
      </c>
      <c r="O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1115.76</v>
      </c>
      <c r="P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1115.8599999999999</v>
      </c>
      <c r="Q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1117.0099999999998</v>
      </c>
      <c r="R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1120.83</v>
      </c>
      <c r="S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1186.4199999999998</v>
      </c>
      <c r="T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1185.1799999999998</v>
      </c>
      <c r="U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1242.4099999999999</v>
      </c>
      <c r="V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1143.8799999999999</v>
      </c>
      <c r="W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1147.1999999999998</v>
      </c>
      <c r="X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1331.55</v>
      </c>
      <c r="Y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1166.58</v>
      </c>
    </row>
    <row r="368" spans="1:25" x14ac:dyDescent="0.2">
      <c r="A368" s="76">
        <f t="shared" si="15"/>
        <v>43239</v>
      </c>
      <c r="B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1116.1599999999999</v>
      </c>
      <c r="C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1161.6599999999999</v>
      </c>
      <c r="D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1211.2099999999998</v>
      </c>
      <c r="E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1209.48</v>
      </c>
      <c r="F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1267.3799999999999</v>
      </c>
      <c r="G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1265.24</v>
      </c>
      <c r="H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1267.6199999999999</v>
      </c>
      <c r="I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1157.6699999999998</v>
      </c>
      <c r="J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1234.1199999999999</v>
      </c>
      <c r="K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1234.4099999999999</v>
      </c>
      <c r="L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1233.6399999999999</v>
      </c>
      <c r="M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1233.7499999999998</v>
      </c>
      <c r="N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1233.5</v>
      </c>
      <c r="O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1233.3699999999999</v>
      </c>
      <c r="P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1234.7</v>
      </c>
      <c r="Q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1238.27</v>
      </c>
      <c r="R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1296.02</v>
      </c>
      <c r="S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1293.7899999999997</v>
      </c>
      <c r="T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1295.3999999999999</v>
      </c>
      <c r="U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1496.6699999999998</v>
      </c>
      <c r="V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1142.55</v>
      </c>
      <c r="W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1144.8699999999999</v>
      </c>
      <c r="X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1550.8599999999997</v>
      </c>
      <c r="Y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1112.1899999999998</v>
      </c>
    </row>
    <row r="369" spans="1:27" x14ac:dyDescent="0.2">
      <c r="A369" s="76">
        <f t="shared" si="15"/>
        <v>43240</v>
      </c>
      <c r="B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1121.8399999999999</v>
      </c>
      <c r="C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1158.5</v>
      </c>
      <c r="D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1208.33</v>
      </c>
      <c r="E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1207.6399999999999</v>
      </c>
      <c r="F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1261.5899999999999</v>
      </c>
      <c r="G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1259.3799999999999</v>
      </c>
      <c r="H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1460.28</v>
      </c>
      <c r="I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1209.3799999999999</v>
      </c>
      <c r="J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1424.05</v>
      </c>
      <c r="K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1291.6499999999999</v>
      </c>
      <c r="L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1234.4799999999998</v>
      </c>
      <c r="M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1234.3899999999999</v>
      </c>
      <c r="N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1256.0899999999999</v>
      </c>
      <c r="O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1291.6799999999998</v>
      </c>
      <c r="P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1293.3699999999999</v>
      </c>
      <c r="Q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1335.3899999999999</v>
      </c>
      <c r="R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1333.8999999999999</v>
      </c>
      <c r="S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1296.57</v>
      </c>
      <c r="T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1297.0199999999998</v>
      </c>
      <c r="U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1493.6899999999998</v>
      </c>
      <c r="V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1139.49</v>
      </c>
      <c r="W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1163.4299999999998</v>
      </c>
      <c r="X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1497.2299999999998</v>
      </c>
      <c r="Y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1127.54</v>
      </c>
    </row>
    <row r="370" spans="1:27" x14ac:dyDescent="0.2">
      <c r="A370" s="76">
        <f t="shared" si="15"/>
        <v>43241</v>
      </c>
      <c r="B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1101.2299999999998</v>
      </c>
      <c r="C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1123.58</v>
      </c>
      <c r="D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1152.7099999999998</v>
      </c>
      <c r="E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1170.79</v>
      </c>
      <c r="F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1259.83</v>
      </c>
      <c r="G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1262.32</v>
      </c>
      <c r="H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1207.3499999999999</v>
      </c>
      <c r="I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1130.71</v>
      </c>
      <c r="J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1231.9099999999999</v>
      </c>
      <c r="K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1117.8499999999999</v>
      </c>
      <c r="L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1117.58</v>
      </c>
      <c r="M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1116.55</v>
      </c>
      <c r="N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1114.3499999999999</v>
      </c>
      <c r="O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1114.54</v>
      </c>
      <c r="P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1114.8899999999999</v>
      </c>
      <c r="Q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1114.6799999999998</v>
      </c>
      <c r="R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1129.6099999999999</v>
      </c>
      <c r="S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1176.8</v>
      </c>
      <c r="T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1175.9399999999998</v>
      </c>
      <c r="U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1313.79</v>
      </c>
      <c r="V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1133.51</v>
      </c>
      <c r="W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1133.81</v>
      </c>
      <c r="X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1404.8999999999999</v>
      </c>
      <c r="Y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1084.6899999999998</v>
      </c>
    </row>
    <row r="371" spans="1:27" x14ac:dyDescent="0.2">
      <c r="A371" s="76">
        <f t="shared" si="15"/>
        <v>43242</v>
      </c>
      <c r="B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1102.02</v>
      </c>
      <c r="C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1117.76</v>
      </c>
      <c r="D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1145.4899999999998</v>
      </c>
      <c r="E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1189.1699999999998</v>
      </c>
      <c r="F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1242.28</v>
      </c>
      <c r="G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1198.83</v>
      </c>
      <c r="H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1217.25</v>
      </c>
      <c r="I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1147.3499999999999</v>
      </c>
      <c r="J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1174.6199999999999</v>
      </c>
      <c r="K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1131.53</v>
      </c>
      <c r="L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1113.8899999999999</v>
      </c>
      <c r="M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1113.1699999999998</v>
      </c>
      <c r="N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1112.1499999999999</v>
      </c>
      <c r="O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1112.1399999999999</v>
      </c>
      <c r="P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1112.3</v>
      </c>
      <c r="Q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1113.06</v>
      </c>
      <c r="R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1112.57</v>
      </c>
      <c r="S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1111.57</v>
      </c>
      <c r="T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1128.4299999999998</v>
      </c>
      <c r="U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1305.1199999999999</v>
      </c>
      <c r="V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1126.1199999999999</v>
      </c>
      <c r="W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1132.8399999999999</v>
      </c>
      <c r="X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1408.1799999999998</v>
      </c>
      <c r="Y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1114.58</v>
      </c>
    </row>
    <row r="372" spans="1:27" x14ac:dyDescent="0.2">
      <c r="A372" s="76">
        <f t="shared" si="15"/>
        <v>43243</v>
      </c>
      <c r="B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1096.9499999999998</v>
      </c>
      <c r="C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1121.54</v>
      </c>
      <c r="D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1199.3799999999999</v>
      </c>
      <c r="E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1233.32</v>
      </c>
      <c r="F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1358.7599999999998</v>
      </c>
      <c r="G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1316.3899999999999</v>
      </c>
      <c r="H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1213.81</v>
      </c>
      <c r="I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1147.25</v>
      </c>
      <c r="J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1174.0199999999998</v>
      </c>
      <c r="K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1137.8799999999999</v>
      </c>
      <c r="L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1120.6999999999998</v>
      </c>
      <c r="M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1119.6799999999998</v>
      </c>
      <c r="N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1119.4699999999998</v>
      </c>
      <c r="O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1120.3999999999999</v>
      </c>
      <c r="P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1120.1699999999998</v>
      </c>
      <c r="Q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1121.4499999999998</v>
      </c>
      <c r="R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1119.5899999999999</v>
      </c>
      <c r="S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1118.3</v>
      </c>
      <c r="T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1118.83</v>
      </c>
      <c r="U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1159.1199999999999</v>
      </c>
      <c r="V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1153.29</v>
      </c>
      <c r="W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1162.6099999999999</v>
      </c>
      <c r="X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1426.1499999999999</v>
      </c>
      <c r="Y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1140.32</v>
      </c>
    </row>
    <row r="373" spans="1:27" x14ac:dyDescent="0.2">
      <c r="A373" s="76">
        <f t="shared" si="15"/>
        <v>43244</v>
      </c>
      <c r="B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1104.8699999999999</v>
      </c>
      <c r="C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1130.26</v>
      </c>
      <c r="D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1198.8999999999999</v>
      </c>
      <c r="E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1229.96</v>
      </c>
      <c r="F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1251.8999999999999</v>
      </c>
      <c r="G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1254.32</v>
      </c>
      <c r="H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1218.1899999999998</v>
      </c>
      <c r="I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1097.48</v>
      </c>
      <c r="J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1177.1099999999999</v>
      </c>
      <c r="K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1122.1399999999999</v>
      </c>
      <c r="L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1122.4099999999999</v>
      </c>
      <c r="M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1121.7499999999998</v>
      </c>
      <c r="N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1138.4099999999999</v>
      </c>
      <c r="O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1120.9099999999999</v>
      </c>
      <c r="P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1120.9699999999998</v>
      </c>
      <c r="Q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1121.3</v>
      </c>
      <c r="R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1116.78</v>
      </c>
      <c r="S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1131.56</v>
      </c>
      <c r="T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1130.77</v>
      </c>
      <c r="U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1274.5199999999998</v>
      </c>
      <c r="V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1133.3999999999999</v>
      </c>
      <c r="W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1147.24</v>
      </c>
      <c r="X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1414.08</v>
      </c>
      <c r="Y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1131.78</v>
      </c>
    </row>
    <row r="374" spans="1:27" x14ac:dyDescent="0.2">
      <c r="A374" s="76">
        <f t="shared" si="15"/>
        <v>43245</v>
      </c>
      <c r="B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1105.01</v>
      </c>
      <c r="C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1129.29</v>
      </c>
      <c r="D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1198.04</v>
      </c>
      <c r="E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1231.49</v>
      </c>
      <c r="F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1254.9999999999998</v>
      </c>
      <c r="G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1256.7299999999998</v>
      </c>
      <c r="H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1222.2499999999998</v>
      </c>
      <c r="I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1101.4499999999998</v>
      </c>
      <c r="J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1180.83</v>
      </c>
      <c r="K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1119.9099999999999</v>
      </c>
      <c r="L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1103.2099999999998</v>
      </c>
      <c r="M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1102.5899999999999</v>
      </c>
      <c r="N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1118.72</v>
      </c>
      <c r="O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1119.06</v>
      </c>
      <c r="P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1119.06</v>
      </c>
      <c r="Q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1119.3699999999999</v>
      </c>
      <c r="R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1118.28</v>
      </c>
      <c r="S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1134.4599999999998</v>
      </c>
      <c r="T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1130.83</v>
      </c>
      <c r="U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1274.4599999999998</v>
      </c>
      <c r="V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1113.76</v>
      </c>
      <c r="W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1134.8399999999999</v>
      </c>
      <c r="X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1416.32</v>
      </c>
      <c r="Y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1152.8699999999999</v>
      </c>
    </row>
    <row r="375" spans="1:27" x14ac:dyDescent="0.2">
      <c r="A375" s="76">
        <f t="shared" si="15"/>
        <v>43246</v>
      </c>
      <c r="B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1108.1799999999998</v>
      </c>
      <c r="C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1153.2</v>
      </c>
      <c r="D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1203.08</v>
      </c>
      <c r="E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1237.05</v>
      </c>
      <c r="F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1281.1199999999999</v>
      </c>
      <c r="G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1282.2</v>
      </c>
      <c r="H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1257.31</v>
      </c>
      <c r="I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1098.79</v>
      </c>
      <c r="J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1283.08</v>
      </c>
      <c r="K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1130.1799999999998</v>
      </c>
      <c r="L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1130.23</v>
      </c>
      <c r="M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1130.1799999999998</v>
      </c>
      <c r="N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1176.81</v>
      </c>
      <c r="O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1176.7599999999998</v>
      </c>
      <c r="P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1176.3999999999999</v>
      </c>
      <c r="Q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1176.27</v>
      </c>
      <c r="R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1176.0999999999999</v>
      </c>
      <c r="S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1129.49</v>
      </c>
      <c r="T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1129.1699999999998</v>
      </c>
      <c r="U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1272.05</v>
      </c>
      <c r="V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1114.8399999999999</v>
      </c>
      <c r="W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1138.9099999999999</v>
      </c>
      <c r="X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1528.9099999999999</v>
      </c>
      <c r="Y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1136.26</v>
      </c>
    </row>
    <row r="376" spans="1:27" x14ac:dyDescent="0.2">
      <c r="A376" s="76">
        <f t="shared" si="15"/>
        <v>43247</v>
      </c>
      <c r="B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1115.9299999999998</v>
      </c>
      <c r="C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1159.48</v>
      </c>
      <c r="D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1208.4099999999999</v>
      </c>
      <c r="E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1242.1399999999999</v>
      </c>
      <c r="F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1287.1799999999998</v>
      </c>
      <c r="G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1325.9599999999998</v>
      </c>
      <c r="H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1517.9299999999998</v>
      </c>
      <c r="I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1260.5899999999999</v>
      </c>
      <c r="J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1416.78</v>
      </c>
      <c r="K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1228.0999999999999</v>
      </c>
      <c r="L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1178.6499999999999</v>
      </c>
      <c r="M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1178.7499999999998</v>
      </c>
      <c r="N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1208.8499999999999</v>
      </c>
      <c r="O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1208.9399999999998</v>
      </c>
      <c r="P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1229.8899999999999</v>
      </c>
      <c r="Q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1229.81</v>
      </c>
      <c r="R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1178.6399999999999</v>
      </c>
      <c r="S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1177.56</v>
      </c>
      <c r="T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1177.1299999999999</v>
      </c>
      <c r="U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1310.33</v>
      </c>
      <c r="V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1139.51</v>
      </c>
      <c r="W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1150.6499999999999</v>
      </c>
      <c r="X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1543.22</v>
      </c>
      <c r="Y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1131.32</v>
      </c>
      <c r="AA376" s="77"/>
    </row>
    <row r="377" spans="1:27" x14ac:dyDescent="0.2">
      <c r="A377" s="76">
        <f t="shared" si="15"/>
        <v>43248</v>
      </c>
      <c r="B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1102.83</v>
      </c>
      <c r="C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1155.78</v>
      </c>
      <c r="D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1174.9399999999998</v>
      </c>
      <c r="E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1173.05</v>
      </c>
      <c r="F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1286.0099999999998</v>
      </c>
      <c r="G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1285.5499999999997</v>
      </c>
      <c r="H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1206.4099999999999</v>
      </c>
      <c r="I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1118.1199999999999</v>
      </c>
      <c r="J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1170.9199999999998</v>
      </c>
      <c r="K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1103.6099999999999</v>
      </c>
      <c r="L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1105.54</v>
      </c>
      <c r="M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1105.6299999999999</v>
      </c>
      <c r="N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1106.1799999999998</v>
      </c>
      <c r="O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1107.6299999999999</v>
      </c>
      <c r="P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1107.6299999999999</v>
      </c>
      <c r="Q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1108.3899999999999</v>
      </c>
      <c r="R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1107.6799999999998</v>
      </c>
      <c r="S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1105.31</v>
      </c>
      <c r="T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1109.05</v>
      </c>
      <c r="U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1269.6499999999999</v>
      </c>
      <c r="V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1135.6299999999999</v>
      </c>
      <c r="W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1136.1799999999998</v>
      </c>
      <c r="X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1492.3799999999999</v>
      </c>
      <c r="Y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1129.1799999999998</v>
      </c>
    </row>
    <row r="378" spans="1:27" x14ac:dyDescent="0.2">
      <c r="A378" s="76">
        <f t="shared" si="15"/>
        <v>43249</v>
      </c>
      <c r="B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1098.9199999999998</v>
      </c>
      <c r="C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1151.6499999999999</v>
      </c>
      <c r="D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1170.57</v>
      </c>
      <c r="E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1168.24</v>
      </c>
      <c r="F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1266.3399999999999</v>
      </c>
      <c r="G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1283.4799999999998</v>
      </c>
      <c r="H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1203.83</v>
      </c>
      <c r="I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1135.3</v>
      </c>
      <c r="J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1129.1899999999998</v>
      </c>
      <c r="K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1108.5999999999999</v>
      </c>
      <c r="L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1135.48</v>
      </c>
      <c r="M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1149.23</v>
      </c>
      <c r="N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1132.72</v>
      </c>
      <c r="O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1149.1499999999999</v>
      </c>
      <c r="P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1131.9699999999998</v>
      </c>
      <c r="Q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1140.1499999999999</v>
      </c>
      <c r="R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1117.25</v>
      </c>
      <c r="S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1113.1199999999999</v>
      </c>
      <c r="T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1112.46</v>
      </c>
      <c r="U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1278.3399999999999</v>
      </c>
      <c r="V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1133.57</v>
      </c>
      <c r="W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1131.8499999999999</v>
      </c>
      <c r="X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1486.36</v>
      </c>
      <c r="Y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1147.01</v>
      </c>
    </row>
    <row r="379" spans="1:27" x14ac:dyDescent="0.2">
      <c r="A379" s="76">
        <f t="shared" ref="A379:A380" si="16">A342</f>
        <v>43250</v>
      </c>
      <c r="B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1095.6299999999999</v>
      </c>
      <c r="C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1123.57</v>
      </c>
      <c r="D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1170.51</v>
      </c>
      <c r="E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1167.04</v>
      </c>
      <c r="F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1230.1699999999998</v>
      </c>
      <c r="G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1254.5999999999999</v>
      </c>
      <c r="H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1205.4199999999998</v>
      </c>
      <c r="I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1103.03</v>
      </c>
      <c r="J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1173.2199999999998</v>
      </c>
      <c r="K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1110.5899999999999</v>
      </c>
      <c r="L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1113.6399999999999</v>
      </c>
      <c r="M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1113.31</v>
      </c>
      <c r="N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1112.8999999999999</v>
      </c>
      <c r="O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1113.5899999999999</v>
      </c>
      <c r="P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1113.0199999999998</v>
      </c>
      <c r="Q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1113.8599999999999</v>
      </c>
      <c r="R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1112.6299999999999</v>
      </c>
      <c r="S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1113.0199999999998</v>
      </c>
      <c r="T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1130.1799999999998</v>
      </c>
      <c r="U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1275.2499999999998</v>
      </c>
      <c r="V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1137</v>
      </c>
      <c r="W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1133.48</v>
      </c>
      <c r="X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1482.35</v>
      </c>
      <c r="Y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1145.8399999999999</v>
      </c>
    </row>
    <row r="380" spans="1:27" x14ac:dyDescent="0.2">
      <c r="A380" s="76">
        <f t="shared" si="16"/>
        <v>43251</v>
      </c>
      <c r="B380" s="129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1098.3</v>
      </c>
      <c r="C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1124.01</v>
      </c>
      <c r="D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1171.27</v>
      </c>
      <c r="E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1170.6199999999999</v>
      </c>
      <c r="F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1234.9099999999999</v>
      </c>
      <c r="G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1261.1299999999999</v>
      </c>
      <c r="H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1206.73</v>
      </c>
      <c r="I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1096.8899999999999</v>
      </c>
      <c r="J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1174.1299999999999</v>
      </c>
      <c r="K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1099.75</v>
      </c>
      <c r="L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1129.2499999999998</v>
      </c>
      <c r="M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1129.06</v>
      </c>
      <c r="N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1103.72</v>
      </c>
      <c r="O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1110.1799999999998</v>
      </c>
      <c r="P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1112.52</v>
      </c>
      <c r="Q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1113.4899999999998</v>
      </c>
      <c r="R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1114.08</v>
      </c>
      <c r="S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1113.55</v>
      </c>
      <c r="T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1130.54</v>
      </c>
      <c r="U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1275.8799999999999</v>
      </c>
      <c r="V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1138.6199999999999</v>
      </c>
      <c r="W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1135.1699999999998</v>
      </c>
      <c r="X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1353.6599999999999</v>
      </c>
      <c r="Y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1194.55</v>
      </c>
    </row>
    <row r="381" spans="1:27" x14ac:dyDescent="0.2">
      <c r="A381" s="81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7" x14ac:dyDescent="0.25">
      <c r="A382" s="83" t="s">
        <v>151</v>
      </c>
    </row>
    <row r="383" spans="1:27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7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5" ht="12.75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6">
        <f t="shared" ref="A387:A415" si="17">A350</f>
        <v>43221</v>
      </c>
      <c r="B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1132.5899999999999</v>
      </c>
      <c r="C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1074.24</v>
      </c>
      <c r="D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1073.6699999999998</v>
      </c>
      <c r="E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1073.1399999999999</v>
      </c>
      <c r="F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1073.28</v>
      </c>
      <c r="G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1072.79</v>
      </c>
      <c r="H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1071.23</v>
      </c>
      <c r="I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1136.31</v>
      </c>
      <c r="J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1083.33</v>
      </c>
      <c r="K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1082.8499999999999</v>
      </c>
      <c r="L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1082.55</v>
      </c>
      <c r="M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1083</v>
      </c>
      <c r="N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1081.74</v>
      </c>
      <c r="O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1080.98</v>
      </c>
      <c r="P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1084.3899999999999</v>
      </c>
      <c r="Q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1083.1899999999998</v>
      </c>
      <c r="R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1083.46</v>
      </c>
      <c r="S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1082.5899999999999</v>
      </c>
      <c r="T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1086.1599999999999</v>
      </c>
      <c r="U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1107.0999999999999</v>
      </c>
      <c r="V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1109.4399999999998</v>
      </c>
      <c r="W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1091.51</v>
      </c>
      <c r="X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1226.8599999999999</v>
      </c>
      <c r="Y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1218.76</v>
      </c>
    </row>
    <row r="388" spans="1:25" x14ac:dyDescent="0.2">
      <c r="A388" s="76">
        <f t="shared" si="17"/>
        <v>43222</v>
      </c>
      <c r="B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1133.8399999999999</v>
      </c>
      <c r="C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1073.1299999999999</v>
      </c>
      <c r="D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1064.08</v>
      </c>
      <c r="E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1072.6099999999999</v>
      </c>
      <c r="F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1072.47</v>
      </c>
      <c r="G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1071.07</v>
      </c>
      <c r="H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1065.5999999999999</v>
      </c>
      <c r="I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1137.4299999999998</v>
      </c>
      <c r="J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1083.1499999999999</v>
      </c>
      <c r="K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1083.9499999999998</v>
      </c>
      <c r="L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1083.57</v>
      </c>
      <c r="M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1082.57</v>
      </c>
      <c r="N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1082.48</v>
      </c>
      <c r="O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1082.05</v>
      </c>
      <c r="P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1086.77</v>
      </c>
      <c r="Q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1085.8799999999999</v>
      </c>
      <c r="R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1085.04</v>
      </c>
      <c r="S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1083.8799999999999</v>
      </c>
      <c r="T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1086.78</v>
      </c>
      <c r="U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1109.2299999999998</v>
      </c>
      <c r="V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1113.8999999999999</v>
      </c>
      <c r="W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1093.06</v>
      </c>
      <c r="X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1232.78</v>
      </c>
      <c r="Y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1197.1999999999998</v>
      </c>
    </row>
    <row r="389" spans="1:25" x14ac:dyDescent="0.2">
      <c r="A389" s="76">
        <f t="shared" si="17"/>
        <v>43223</v>
      </c>
      <c r="B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1146.77</v>
      </c>
      <c r="C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1063.83</v>
      </c>
      <c r="D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1063.3399999999999</v>
      </c>
      <c r="E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1063.3699999999999</v>
      </c>
      <c r="F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1063.4499999999998</v>
      </c>
      <c r="G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1071.24</v>
      </c>
      <c r="H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1055.8399999999999</v>
      </c>
      <c r="I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1142.05</v>
      </c>
      <c r="J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1063.28</v>
      </c>
      <c r="K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1063.7</v>
      </c>
      <c r="L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1063.5899999999999</v>
      </c>
      <c r="M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1063.4599999999998</v>
      </c>
      <c r="N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1062.68</v>
      </c>
      <c r="O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1063.27</v>
      </c>
      <c r="P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1067.9899999999998</v>
      </c>
      <c r="Q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1068.7099999999998</v>
      </c>
      <c r="R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1067.56</v>
      </c>
      <c r="S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1067.49</v>
      </c>
      <c r="T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1085.55</v>
      </c>
      <c r="U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1096.0999999999999</v>
      </c>
      <c r="V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1098.06</v>
      </c>
      <c r="W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1093.98</v>
      </c>
      <c r="X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1100.31</v>
      </c>
      <c r="Y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1108.06</v>
      </c>
    </row>
    <row r="390" spans="1:25" x14ac:dyDescent="0.2">
      <c r="A390" s="76">
        <f t="shared" si="17"/>
        <v>43224</v>
      </c>
      <c r="B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1059.32</v>
      </c>
      <c r="C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1099.6299999999999</v>
      </c>
      <c r="D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1145.79</v>
      </c>
      <c r="E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1144.29</v>
      </c>
      <c r="F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1198.56</v>
      </c>
      <c r="G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1260.4399999999998</v>
      </c>
      <c r="H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1442.6399999999999</v>
      </c>
      <c r="I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1203.06</v>
      </c>
      <c r="J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1286.5899999999999</v>
      </c>
      <c r="K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1171.54</v>
      </c>
      <c r="L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1062.4299999999998</v>
      </c>
      <c r="M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1062.3599999999999</v>
      </c>
      <c r="N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1061.8699999999999</v>
      </c>
      <c r="O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1078.58</v>
      </c>
      <c r="P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1081.2399999999998</v>
      </c>
      <c r="Q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1124.9199999999998</v>
      </c>
      <c r="R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1125.27</v>
      </c>
      <c r="S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1124.83</v>
      </c>
      <c r="T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1175.5999999999999</v>
      </c>
      <c r="U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1182.3699999999999</v>
      </c>
      <c r="V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1086.3599999999999</v>
      </c>
      <c r="W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1087.6699999999998</v>
      </c>
      <c r="X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1258.6699999999998</v>
      </c>
      <c r="Y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1081.5</v>
      </c>
    </row>
    <row r="391" spans="1:25" x14ac:dyDescent="0.2">
      <c r="A391" s="76">
        <f t="shared" si="17"/>
        <v>43225</v>
      </c>
      <c r="B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1056.21</v>
      </c>
      <c r="C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1081.52</v>
      </c>
      <c r="D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1118.0099999999998</v>
      </c>
      <c r="E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1147.49</v>
      </c>
      <c r="F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1178.9799999999998</v>
      </c>
      <c r="G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1197.81</v>
      </c>
      <c r="H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1198.33</v>
      </c>
      <c r="I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1065.29</v>
      </c>
      <c r="J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1239.79</v>
      </c>
      <c r="K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1228.22</v>
      </c>
      <c r="L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1173.55</v>
      </c>
      <c r="M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1227.7099999999998</v>
      </c>
      <c r="N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1227.55</v>
      </c>
      <c r="O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1226.53</v>
      </c>
      <c r="P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1225.0099999999998</v>
      </c>
      <c r="Q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1226.6099999999999</v>
      </c>
      <c r="R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1226.6299999999999</v>
      </c>
      <c r="S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1224.6599999999999</v>
      </c>
      <c r="T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1224.55</v>
      </c>
      <c r="U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1225.55</v>
      </c>
      <c r="V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1081.7</v>
      </c>
      <c r="W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1105.7599999999998</v>
      </c>
      <c r="X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1349.1699999999998</v>
      </c>
      <c r="Y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1103.31</v>
      </c>
    </row>
    <row r="392" spans="1:25" x14ac:dyDescent="0.2">
      <c r="A392" s="76">
        <f t="shared" si="17"/>
        <v>43226</v>
      </c>
      <c r="B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1055.55</v>
      </c>
      <c r="C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1090.0999999999999</v>
      </c>
      <c r="D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1126.3</v>
      </c>
      <c r="E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1156.2299999999998</v>
      </c>
      <c r="F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1187.0999999999999</v>
      </c>
      <c r="G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1196.8799999999999</v>
      </c>
      <c r="H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1198.4299999999998</v>
      </c>
      <c r="I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1065.3599999999999</v>
      </c>
      <c r="J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1232.69</v>
      </c>
      <c r="K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1227.4799999999998</v>
      </c>
      <c r="L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1172.99</v>
      </c>
      <c r="M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1227.1799999999998</v>
      </c>
      <c r="N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1227.3899999999999</v>
      </c>
      <c r="O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1287.9299999999998</v>
      </c>
      <c r="P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1288.0899999999999</v>
      </c>
      <c r="Q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1262.9099999999999</v>
      </c>
      <c r="R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1262.8899999999999</v>
      </c>
      <c r="S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1262.5899999999999</v>
      </c>
      <c r="T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1259.9799999999998</v>
      </c>
      <c r="U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1257.56</v>
      </c>
      <c r="V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1081.83</v>
      </c>
      <c r="W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1173.6599999999999</v>
      </c>
      <c r="X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1461.5999999999997</v>
      </c>
      <c r="Y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1085.07</v>
      </c>
    </row>
    <row r="393" spans="1:25" x14ac:dyDescent="0.2">
      <c r="A393" s="76">
        <f t="shared" si="17"/>
        <v>43227</v>
      </c>
      <c r="B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1055.8999999999999</v>
      </c>
      <c r="C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1098.3499999999999</v>
      </c>
      <c r="D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1142.79</v>
      </c>
      <c r="E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1131.9599999999998</v>
      </c>
      <c r="F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1197.0899999999999</v>
      </c>
      <c r="G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1198.95</v>
      </c>
      <c r="H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1203.1999999999998</v>
      </c>
      <c r="I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1068.9699999999998</v>
      </c>
      <c r="J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1173.07</v>
      </c>
      <c r="K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1080.76</v>
      </c>
      <c r="L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1064.33</v>
      </c>
      <c r="M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1064.72</v>
      </c>
      <c r="N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1064.74</v>
      </c>
      <c r="O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1081.27</v>
      </c>
      <c r="P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1080.8</v>
      </c>
      <c r="Q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1081</v>
      </c>
      <c r="R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1080.3799999999999</v>
      </c>
      <c r="S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1122.3599999999999</v>
      </c>
      <c r="T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1078.6299999999999</v>
      </c>
      <c r="U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1179.9599999999998</v>
      </c>
      <c r="V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1087.1299999999999</v>
      </c>
      <c r="W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1087.3999999999999</v>
      </c>
      <c r="X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1257.3799999999999</v>
      </c>
      <c r="Y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1081.6799999999998</v>
      </c>
    </row>
    <row r="394" spans="1:25" x14ac:dyDescent="0.2">
      <c r="A394" s="76">
        <f t="shared" si="17"/>
        <v>43228</v>
      </c>
      <c r="B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1053.79</v>
      </c>
      <c r="C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1095.82</v>
      </c>
      <c r="D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1143.2499999999998</v>
      </c>
      <c r="E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1142.8899999999999</v>
      </c>
      <c r="F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1196.55</v>
      </c>
      <c r="G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1197.8</v>
      </c>
      <c r="H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1438.1699999999998</v>
      </c>
      <c r="I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1129.2599999999998</v>
      </c>
      <c r="J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1312.01</v>
      </c>
      <c r="K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1172.4199999999998</v>
      </c>
      <c r="L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1080.33</v>
      </c>
      <c r="M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1064.06</v>
      </c>
      <c r="N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1124.4899999999998</v>
      </c>
      <c r="O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1124.1399999999999</v>
      </c>
      <c r="P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1123.78</v>
      </c>
      <c r="Q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1123.1799999999998</v>
      </c>
      <c r="R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1122.3</v>
      </c>
      <c r="S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1120.58</v>
      </c>
      <c r="T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1119.94</v>
      </c>
      <c r="U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1172.81</v>
      </c>
      <c r="V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1058.23</v>
      </c>
      <c r="W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1082.79</v>
      </c>
      <c r="X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1349.4699999999998</v>
      </c>
      <c r="Y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1063.4299999999998</v>
      </c>
    </row>
    <row r="395" spans="1:25" x14ac:dyDescent="0.2">
      <c r="A395" s="76">
        <f t="shared" si="17"/>
        <v>43229</v>
      </c>
      <c r="B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1057.6499999999999</v>
      </c>
      <c r="C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1101.56</v>
      </c>
      <c r="D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1148.1399999999999</v>
      </c>
      <c r="E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1178.54</v>
      </c>
      <c r="F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1200.67</v>
      </c>
      <c r="G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1201.9299999999998</v>
      </c>
      <c r="H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1210.29</v>
      </c>
      <c r="I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1094.32</v>
      </c>
      <c r="J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1278.56</v>
      </c>
      <c r="K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1117.3599999999999</v>
      </c>
      <c r="L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1118.81</v>
      </c>
      <c r="M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1118.9199999999998</v>
      </c>
      <c r="N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1117.9299999999998</v>
      </c>
      <c r="O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1118.1199999999999</v>
      </c>
      <c r="P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1118.3799999999999</v>
      </c>
      <c r="Q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1118.06</v>
      </c>
      <c r="R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1116.81</v>
      </c>
      <c r="S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1116.24</v>
      </c>
      <c r="T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1117.0999999999999</v>
      </c>
      <c r="U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1168.54</v>
      </c>
      <c r="V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1079.4699999999998</v>
      </c>
      <c r="W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1079.05</v>
      </c>
      <c r="X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1456.22</v>
      </c>
      <c r="Y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1053.9699999999998</v>
      </c>
    </row>
    <row r="396" spans="1:25" x14ac:dyDescent="0.2">
      <c r="A396" s="76">
        <f t="shared" si="17"/>
        <v>43230</v>
      </c>
      <c r="B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1058.0899999999999</v>
      </c>
      <c r="C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1100.3499999999999</v>
      </c>
      <c r="D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1117.48</v>
      </c>
      <c r="E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1146.1899999999998</v>
      </c>
      <c r="F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1146.5</v>
      </c>
      <c r="G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1148.1499999999999</v>
      </c>
      <c r="H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1165.32</v>
      </c>
      <c r="I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1070.04</v>
      </c>
      <c r="J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1119.26</v>
      </c>
      <c r="K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1077.97</v>
      </c>
      <c r="L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1063.9499999999998</v>
      </c>
      <c r="M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1063.5899999999999</v>
      </c>
      <c r="N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1063.74</v>
      </c>
      <c r="O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1063.72</v>
      </c>
      <c r="P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1063.74</v>
      </c>
      <c r="Q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1063.6499999999999</v>
      </c>
      <c r="R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1062.5099999999998</v>
      </c>
      <c r="S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1121.8699999999999</v>
      </c>
      <c r="T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1077.77</v>
      </c>
      <c r="U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1178.1499999999999</v>
      </c>
      <c r="V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1071.9699999999998</v>
      </c>
      <c r="W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1083.3499999999999</v>
      </c>
      <c r="X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1350.84</v>
      </c>
      <c r="Y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1091.6399999999999</v>
      </c>
    </row>
    <row r="397" spans="1:25" x14ac:dyDescent="0.2">
      <c r="A397" s="76">
        <f t="shared" si="17"/>
        <v>43231</v>
      </c>
      <c r="B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1057.9799999999998</v>
      </c>
      <c r="C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1100.1699999999998</v>
      </c>
      <c r="D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1114.9599999999998</v>
      </c>
      <c r="E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1131.5</v>
      </c>
      <c r="F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1176.7099999999998</v>
      </c>
      <c r="G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1200.56</v>
      </c>
      <c r="H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1197.33</v>
      </c>
      <c r="I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1053.0999999999999</v>
      </c>
      <c r="J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1119.6699999999998</v>
      </c>
      <c r="K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1076.1299999999999</v>
      </c>
      <c r="L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1062.73</v>
      </c>
      <c r="M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1061.1699999999998</v>
      </c>
      <c r="N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1061.6899999999998</v>
      </c>
      <c r="O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1062.4999999999998</v>
      </c>
      <c r="P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1061.32</v>
      </c>
      <c r="Q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1061.02</v>
      </c>
      <c r="R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1061.99</v>
      </c>
      <c r="S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1061.4799999999998</v>
      </c>
      <c r="T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1061.8499999999999</v>
      </c>
      <c r="U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1082.9499999999998</v>
      </c>
      <c r="V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1068.9699999999998</v>
      </c>
      <c r="W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1082.5</v>
      </c>
      <c r="X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1350.51</v>
      </c>
      <c r="Y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1085.01</v>
      </c>
    </row>
    <row r="398" spans="1:25" x14ac:dyDescent="0.2">
      <c r="A398" s="76">
        <f t="shared" si="17"/>
        <v>43232</v>
      </c>
      <c r="B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1059.6699999999998</v>
      </c>
      <c r="C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1100.9399999999998</v>
      </c>
      <c r="D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1118.6099999999999</v>
      </c>
      <c r="E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1146.1399999999999</v>
      </c>
      <c r="F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1176.55</v>
      </c>
      <c r="G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1177.03</v>
      </c>
      <c r="H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1438.36</v>
      </c>
      <c r="I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1098.28</v>
      </c>
      <c r="J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1282.5999999999999</v>
      </c>
      <c r="K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1169.3499999999999</v>
      </c>
      <c r="L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1121.6999999999998</v>
      </c>
      <c r="M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1121.6499999999999</v>
      </c>
      <c r="N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1122.25</v>
      </c>
      <c r="O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1170.9499999999998</v>
      </c>
      <c r="P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1170.4999999999998</v>
      </c>
      <c r="Q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1170.78</v>
      </c>
      <c r="R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1226.58</v>
      </c>
      <c r="S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1172.3799999999999</v>
      </c>
      <c r="T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1123.02</v>
      </c>
      <c r="U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1105.05</v>
      </c>
      <c r="V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1082.9799999999998</v>
      </c>
      <c r="W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1081.82</v>
      </c>
      <c r="X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1466.82</v>
      </c>
      <c r="Y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1074.3699999999999</v>
      </c>
    </row>
    <row r="399" spans="1:25" x14ac:dyDescent="0.2">
      <c r="A399" s="76">
        <f t="shared" si="17"/>
        <v>43233</v>
      </c>
      <c r="B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1061.4799999999998</v>
      </c>
      <c r="C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1098.7099999999998</v>
      </c>
      <c r="D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1116.56</v>
      </c>
      <c r="E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1147.46</v>
      </c>
      <c r="F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1177.8699999999999</v>
      </c>
      <c r="G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1177.9299999999998</v>
      </c>
      <c r="H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1442.6599999999999</v>
      </c>
      <c r="I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1101.1099999999999</v>
      </c>
      <c r="J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1283.6699999999998</v>
      </c>
      <c r="K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1226.7099999999998</v>
      </c>
      <c r="L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1151.82</v>
      </c>
      <c r="M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1151.7699999999998</v>
      </c>
      <c r="N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1171.79</v>
      </c>
      <c r="O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1226.05</v>
      </c>
      <c r="P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1226.1399999999999</v>
      </c>
      <c r="Q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1227.23</v>
      </c>
      <c r="R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1289.7199999999998</v>
      </c>
      <c r="S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1228.55</v>
      </c>
      <c r="T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1172.8</v>
      </c>
      <c r="U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1175.9099999999999</v>
      </c>
      <c r="V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1085.05</v>
      </c>
      <c r="W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1101.48</v>
      </c>
      <c r="X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1467.79</v>
      </c>
      <c r="Y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1098.9599999999998</v>
      </c>
    </row>
    <row r="400" spans="1:25" x14ac:dyDescent="0.2">
      <c r="A400" s="76">
        <f t="shared" si="17"/>
        <v>43234</v>
      </c>
      <c r="B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1062.58</v>
      </c>
      <c r="C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1075.3999999999999</v>
      </c>
      <c r="D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1120.1199999999999</v>
      </c>
      <c r="E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1149.03</v>
      </c>
      <c r="F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1180.6499999999999</v>
      </c>
      <c r="G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1201.2099999999998</v>
      </c>
      <c r="H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1202.56</v>
      </c>
      <c r="I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1051.5999999999999</v>
      </c>
      <c r="J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1171.1599999999999</v>
      </c>
      <c r="K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1064.3399999999999</v>
      </c>
      <c r="L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1101.6299999999999</v>
      </c>
      <c r="M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1097.31</v>
      </c>
      <c r="N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1053.6099999999999</v>
      </c>
      <c r="O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1046.6299999999999</v>
      </c>
      <c r="P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1062.03</v>
      </c>
      <c r="Q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1062.73</v>
      </c>
      <c r="R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1066.1399999999999</v>
      </c>
      <c r="S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1083.9099999999999</v>
      </c>
      <c r="T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1068</v>
      </c>
      <c r="U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1095.55</v>
      </c>
      <c r="V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1102.78</v>
      </c>
      <c r="W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1099.75</v>
      </c>
      <c r="X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1362.4199999999998</v>
      </c>
      <c r="Y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1071.4199999999998</v>
      </c>
    </row>
    <row r="401" spans="1:27" x14ac:dyDescent="0.2">
      <c r="A401" s="76">
        <f t="shared" si="17"/>
        <v>43235</v>
      </c>
      <c r="B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1057.8699999999999</v>
      </c>
      <c r="C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1070.6599999999999</v>
      </c>
      <c r="D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1115.6199999999999</v>
      </c>
      <c r="E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1144.6399999999999</v>
      </c>
      <c r="F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1176.83</v>
      </c>
      <c r="G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1200.3999999999999</v>
      </c>
      <c r="H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1203.9599999999998</v>
      </c>
      <c r="I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1047.83</v>
      </c>
      <c r="J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1170.0999999999999</v>
      </c>
      <c r="K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1061.81</v>
      </c>
      <c r="L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1090.54</v>
      </c>
      <c r="M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1091.3499999999999</v>
      </c>
      <c r="N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1052.42</v>
      </c>
      <c r="O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1045.6199999999999</v>
      </c>
      <c r="P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1060.6299999999999</v>
      </c>
      <c r="Q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1061.7299999999998</v>
      </c>
      <c r="R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1064.9599999999998</v>
      </c>
      <c r="S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1082.48</v>
      </c>
      <c r="T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1066.71</v>
      </c>
      <c r="U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1093.4699999999998</v>
      </c>
      <c r="V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1100.6099999999999</v>
      </c>
      <c r="W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1097.54</v>
      </c>
      <c r="X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1358.1499999999999</v>
      </c>
      <c r="Y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1084.07</v>
      </c>
    </row>
    <row r="402" spans="1:27" x14ac:dyDescent="0.2">
      <c r="A402" s="76">
        <f t="shared" si="17"/>
        <v>43236</v>
      </c>
      <c r="B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1060.22</v>
      </c>
      <c r="C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1073.48</v>
      </c>
      <c r="D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1115.49</v>
      </c>
      <c r="E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1095.8499999999999</v>
      </c>
      <c r="F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1145</v>
      </c>
      <c r="G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1147.29</v>
      </c>
      <c r="H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1100.58</v>
      </c>
      <c r="I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1101.8599999999999</v>
      </c>
      <c r="J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1123.6599999999999</v>
      </c>
      <c r="K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1047.3699999999999</v>
      </c>
      <c r="L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1094.3</v>
      </c>
      <c r="M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1100.29</v>
      </c>
      <c r="N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1055.1599999999999</v>
      </c>
      <c r="O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1055.27</v>
      </c>
      <c r="P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1055.28</v>
      </c>
      <c r="Q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1055.3899999999999</v>
      </c>
      <c r="R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1055.26</v>
      </c>
      <c r="S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1055.0999999999999</v>
      </c>
      <c r="T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1054.2099999999998</v>
      </c>
      <c r="U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1060.97</v>
      </c>
      <c r="V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1065.32</v>
      </c>
      <c r="W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1098.2699999999998</v>
      </c>
      <c r="X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1304.6499999999999</v>
      </c>
      <c r="Y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1138.3699999999999</v>
      </c>
    </row>
    <row r="403" spans="1:27" x14ac:dyDescent="0.2">
      <c r="A403" s="76">
        <f t="shared" si="17"/>
        <v>43237</v>
      </c>
      <c r="B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1048.6399999999999</v>
      </c>
      <c r="C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1055.24</v>
      </c>
      <c r="D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1058.7299999999998</v>
      </c>
      <c r="E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1056.6499999999999</v>
      </c>
      <c r="F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1059.8999999999999</v>
      </c>
      <c r="G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1071.25</v>
      </c>
      <c r="H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1098.7099999999998</v>
      </c>
      <c r="I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1164.4299999999998</v>
      </c>
      <c r="J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1081.1999999999998</v>
      </c>
      <c r="K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1065.2399999999998</v>
      </c>
      <c r="L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1059.1299999999999</v>
      </c>
      <c r="M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1056.3799999999999</v>
      </c>
      <c r="N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1063.9399999999998</v>
      </c>
      <c r="O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1064.8</v>
      </c>
      <c r="P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1063.8999999999999</v>
      </c>
      <c r="Q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1066.58</v>
      </c>
      <c r="R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1071.6599999999999</v>
      </c>
      <c r="S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1069.6599999999999</v>
      </c>
      <c r="T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1066.82</v>
      </c>
      <c r="U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1096.1199999999999</v>
      </c>
      <c r="V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1103.6299999999999</v>
      </c>
      <c r="W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1101.77</v>
      </c>
      <c r="X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1188.82</v>
      </c>
      <c r="Y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1110.2099999999998</v>
      </c>
    </row>
    <row r="404" spans="1:27" x14ac:dyDescent="0.2">
      <c r="A404" s="76">
        <f t="shared" si="17"/>
        <v>43238</v>
      </c>
      <c r="B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1046.53</v>
      </c>
      <c r="C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1074.95</v>
      </c>
      <c r="D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1099.1399999999999</v>
      </c>
      <c r="E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1070.1299999999999</v>
      </c>
      <c r="F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1132.57</v>
      </c>
      <c r="G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1146.27</v>
      </c>
      <c r="H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1100.76</v>
      </c>
      <c r="I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1099.9399999999998</v>
      </c>
      <c r="J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1123.6699999999998</v>
      </c>
      <c r="K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1063.6399999999999</v>
      </c>
      <c r="L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1063.4599999999998</v>
      </c>
      <c r="M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1063.28</v>
      </c>
      <c r="N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1062.8899999999999</v>
      </c>
      <c r="O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1062.76</v>
      </c>
      <c r="P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1062.8499999999999</v>
      </c>
      <c r="Q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1063.9399999999998</v>
      </c>
      <c r="R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1067.54</v>
      </c>
      <c r="S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1129.2699999999998</v>
      </c>
      <c r="T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1128.0999999999999</v>
      </c>
      <c r="U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1181.97</v>
      </c>
      <c r="V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1089.23</v>
      </c>
      <c r="W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1092.3499999999999</v>
      </c>
      <c r="X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1265.8599999999999</v>
      </c>
      <c r="Y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1110.5899999999999</v>
      </c>
    </row>
    <row r="405" spans="1:27" x14ac:dyDescent="0.2">
      <c r="A405" s="76">
        <f t="shared" si="17"/>
        <v>43239</v>
      </c>
      <c r="B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1063.1399999999999</v>
      </c>
      <c r="C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1105.97</v>
      </c>
      <c r="D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1152.5999999999999</v>
      </c>
      <c r="E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1150.97</v>
      </c>
      <c r="F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1205.47</v>
      </c>
      <c r="G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1203.4499999999998</v>
      </c>
      <c r="H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1205.6899999999998</v>
      </c>
      <c r="I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1102.2</v>
      </c>
      <c r="J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1174.1599999999999</v>
      </c>
      <c r="K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1174.43</v>
      </c>
      <c r="L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1173.71</v>
      </c>
      <c r="M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1173.81</v>
      </c>
      <c r="N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1173.58</v>
      </c>
      <c r="O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1173.45</v>
      </c>
      <c r="P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1174.71</v>
      </c>
      <c r="Q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1178.07</v>
      </c>
      <c r="R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1232.4199999999998</v>
      </c>
      <c r="S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1230.32</v>
      </c>
      <c r="T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1231.8399999999999</v>
      </c>
      <c r="U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1421.27</v>
      </c>
      <c r="V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1087.9799999999998</v>
      </c>
      <c r="W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1090.1599999999999</v>
      </c>
      <c r="X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1472.2699999999998</v>
      </c>
      <c r="Y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1059.3999999999999</v>
      </c>
    </row>
    <row r="406" spans="1:27" x14ac:dyDescent="0.2">
      <c r="A406" s="76">
        <f t="shared" si="17"/>
        <v>43240</v>
      </c>
      <c r="B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1068.48</v>
      </c>
      <c r="C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1102.9899999999998</v>
      </c>
      <c r="D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1149.8799999999999</v>
      </c>
      <c r="E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1149.24</v>
      </c>
      <c r="F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1200.01</v>
      </c>
      <c r="G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1197.93</v>
      </c>
      <c r="H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1387.02</v>
      </c>
      <c r="I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1150.8799999999999</v>
      </c>
      <c r="J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1352.9199999999998</v>
      </c>
      <c r="K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1228.31</v>
      </c>
      <c r="L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1174.5</v>
      </c>
      <c r="M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1174.4099999999999</v>
      </c>
      <c r="N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1194.8399999999999</v>
      </c>
      <c r="O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1228.33</v>
      </c>
      <c r="P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1229.9299999999998</v>
      </c>
      <c r="Q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1269.47</v>
      </c>
      <c r="R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1268.08</v>
      </c>
      <c r="S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1232.9399999999998</v>
      </c>
      <c r="T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1233.3599999999999</v>
      </c>
      <c r="U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1418.4699999999998</v>
      </c>
      <c r="V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1085.0999999999999</v>
      </c>
      <c r="W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1107.6299999999999</v>
      </c>
      <c r="X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1421.7999999999997</v>
      </c>
      <c r="Y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1073.8499999999999</v>
      </c>
    </row>
    <row r="407" spans="1:27" x14ac:dyDescent="0.2">
      <c r="A407" s="76">
        <f t="shared" si="17"/>
        <v>43241</v>
      </c>
      <c r="B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1049.0899999999999</v>
      </c>
      <c r="C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1070.1199999999999</v>
      </c>
      <c r="D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1097.54</v>
      </c>
      <c r="E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1114.56</v>
      </c>
      <c r="F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1198.3599999999999</v>
      </c>
      <c r="G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1200.7</v>
      </c>
      <c r="H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1148.9599999999998</v>
      </c>
      <c r="I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1076.8399999999999</v>
      </c>
      <c r="J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1172.08</v>
      </c>
      <c r="K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1064.73</v>
      </c>
      <c r="L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1064.4799999999998</v>
      </c>
      <c r="M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1063.5099999999998</v>
      </c>
      <c r="N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1061.4299999999998</v>
      </c>
      <c r="O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1061.6199999999999</v>
      </c>
      <c r="P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1061.94</v>
      </c>
      <c r="Q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1061.75</v>
      </c>
      <c r="R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1075.8</v>
      </c>
      <c r="S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1120.21</v>
      </c>
      <c r="T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1119.4099999999999</v>
      </c>
      <c r="U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1249.1499999999999</v>
      </c>
      <c r="V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1079.4699999999998</v>
      </c>
      <c r="W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1079.75</v>
      </c>
      <c r="X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1334.8999999999999</v>
      </c>
      <c r="Y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1033.5199999999998</v>
      </c>
    </row>
    <row r="408" spans="1:27" x14ac:dyDescent="0.2">
      <c r="A408" s="76">
        <f t="shared" si="17"/>
        <v>43242</v>
      </c>
      <c r="B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1049.83</v>
      </c>
      <c r="C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1064.6399999999999</v>
      </c>
      <c r="D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1090.7499999999998</v>
      </c>
      <c r="E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1131.8499999999999</v>
      </c>
      <c r="F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1181.8399999999999</v>
      </c>
      <c r="G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1140.9399999999998</v>
      </c>
      <c r="H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1158.28</v>
      </c>
      <c r="I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1092.4899999999998</v>
      </c>
      <c r="J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1118.1599999999999</v>
      </c>
      <c r="K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1077.6099999999999</v>
      </c>
      <c r="L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1061.01</v>
      </c>
      <c r="M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1060.33</v>
      </c>
      <c r="N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1059.3699999999999</v>
      </c>
      <c r="O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1059.3599999999999</v>
      </c>
      <c r="P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1059.51</v>
      </c>
      <c r="Q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1060.22</v>
      </c>
      <c r="R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1059.7599999999998</v>
      </c>
      <c r="S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1058.82</v>
      </c>
      <c r="T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1074.6899999999998</v>
      </c>
      <c r="U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1240.9899999999998</v>
      </c>
      <c r="V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1072.51</v>
      </c>
      <c r="W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1078.8399999999999</v>
      </c>
      <c r="X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1337.99</v>
      </c>
      <c r="Y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1061.6499999999999</v>
      </c>
    </row>
    <row r="409" spans="1:27" x14ac:dyDescent="0.2">
      <c r="A409" s="76">
        <f t="shared" si="17"/>
        <v>43243</v>
      </c>
      <c r="B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1045.06</v>
      </c>
      <c r="C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1068.2099999999998</v>
      </c>
      <c r="D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1141.4599999999998</v>
      </c>
      <c r="E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1173.4099999999999</v>
      </c>
      <c r="F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1291.4699999999998</v>
      </c>
      <c r="G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1251.5899999999999</v>
      </c>
      <c r="H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1155.04</v>
      </c>
      <c r="I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1092.3999999999999</v>
      </c>
      <c r="J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1117.5899999999999</v>
      </c>
      <c r="K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1083.58</v>
      </c>
      <c r="L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1067.4099999999999</v>
      </c>
      <c r="M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1066.45</v>
      </c>
      <c r="N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1066.2599999999998</v>
      </c>
      <c r="O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1067.1299999999999</v>
      </c>
      <c r="P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1066.9099999999999</v>
      </c>
      <c r="Q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1068.1099999999999</v>
      </c>
      <c r="R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1066.3699999999999</v>
      </c>
      <c r="S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1065.1499999999999</v>
      </c>
      <c r="T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1065.6599999999999</v>
      </c>
      <c r="U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1103.58</v>
      </c>
      <c r="V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1098.0899999999999</v>
      </c>
      <c r="W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1106.8499999999999</v>
      </c>
      <c r="X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1354.8999999999999</v>
      </c>
      <c r="Y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1085.8799999999999</v>
      </c>
    </row>
    <row r="410" spans="1:27" x14ac:dyDescent="0.2">
      <c r="A410" s="76">
        <f t="shared" si="17"/>
        <v>43244</v>
      </c>
      <c r="B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1052.52</v>
      </c>
      <c r="C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1076.4099999999999</v>
      </c>
      <c r="D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1141.01</v>
      </c>
      <c r="E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1170.25</v>
      </c>
      <c r="F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1190.8999999999999</v>
      </c>
      <c r="G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1193.17</v>
      </c>
      <c r="H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1159.1699999999998</v>
      </c>
      <c r="I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1045.56</v>
      </c>
      <c r="J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1120.5</v>
      </c>
      <c r="K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1068.77</v>
      </c>
      <c r="L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1069.03</v>
      </c>
      <c r="M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1068.3999999999999</v>
      </c>
      <c r="N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1084.08</v>
      </c>
      <c r="O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1067.6099999999999</v>
      </c>
      <c r="P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1067.6599999999999</v>
      </c>
      <c r="Q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1067.9799999999998</v>
      </c>
      <c r="R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1063.72</v>
      </c>
      <c r="S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1077.6299999999999</v>
      </c>
      <c r="T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1076.8899999999999</v>
      </c>
      <c r="U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1212.1799999999998</v>
      </c>
      <c r="V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1079.3599999999999</v>
      </c>
      <c r="W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1092.3899999999999</v>
      </c>
      <c r="X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1343.5399999999997</v>
      </c>
      <c r="Y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1077.8399999999999</v>
      </c>
      <c r="AA410" s="77"/>
    </row>
    <row r="411" spans="1:27" x14ac:dyDescent="0.2">
      <c r="A411" s="76">
        <f t="shared" si="17"/>
        <v>43245</v>
      </c>
      <c r="B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1052.6399999999999</v>
      </c>
      <c r="C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1075.5</v>
      </c>
      <c r="D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1140.2099999999998</v>
      </c>
      <c r="E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1171.69</v>
      </c>
      <c r="F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1193.82</v>
      </c>
      <c r="G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1195.4399999999998</v>
      </c>
      <c r="H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1162.9899999999998</v>
      </c>
      <c r="I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1049.3</v>
      </c>
      <c r="J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1124.01</v>
      </c>
      <c r="K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1066.6699999999998</v>
      </c>
      <c r="L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1050.9499999999998</v>
      </c>
      <c r="M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1050.3699999999999</v>
      </c>
      <c r="N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1065.55</v>
      </c>
      <c r="O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1065.8599999999999</v>
      </c>
      <c r="P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1065.8599999999999</v>
      </c>
      <c r="Q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1066.1599999999999</v>
      </c>
      <c r="R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1065.1399999999999</v>
      </c>
      <c r="S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1080.3699999999999</v>
      </c>
      <c r="T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1076.95</v>
      </c>
      <c r="U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1212.1199999999999</v>
      </c>
      <c r="V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1060.8799999999999</v>
      </c>
      <c r="W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1080.72</v>
      </c>
      <c r="X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1345.6499999999999</v>
      </c>
      <c r="Y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1097.6899999999998</v>
      </c>
    </row>
    <row r="412" spans="1:27" x14ac:dyDescent="0.2">
      <c r="A412" s="76">
        <f t="shared" si="17"/>
        <v>43246</v>
      </c>
      <c r="B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1055.6299999999999</v>
      </c>
      <c r="C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1098</v>
      </c>
      <c r="D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1144.9499999999998</v>
      </c>
      <c r="E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1176.9099999999999</v>
      </c>
      <c r="F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1218.3999999999999</v>
      </c>
      <c r="G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1219.42</v>
      </c>
      <c r="H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1195.9799999999998</v>
      </c>
      <c r="I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1046.79</v>
      </c>
      <c r="J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1220.2499999999998</v>
      </c>
      <c r="K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1076.3399999999999</v>
      </c>
      <c r="L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1076.3899999999999</v>
      </c>
      <c r="M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1076.3399999999999</v>
      </c>
      <c r="N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1120.22</v>
      </c>
      <c r="O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1120.1799999999998</v>
      </c>
      <c r="P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1119.83</v>
      </c>
      <c r="Q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1119.7199999999998</v>
      </c>
      <c r="R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1119.56</v>
      </c>
      <c r="S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1075.6799999999998</v>
      </c>
      <c r="T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1075.3799999999999</v>
      </c>
      <c r="U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1209.8599999999999</v>
      </c>
      <c r="V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1061.8999999999999</v>
      </c>
      <c r="W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1084.55</v>
      </c>
      <c r="X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1451.61</v>
      </c>
      <c r="Y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1082.06</v>
      </c>
    </row>
    <row r="413" spans="1:27" x14ac:dyDescent="0.2">
      <c r="A413" s="76">
        <f t="shared" si="17"/>
        <v>43247</v>
      </c>
      <c r="B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1062.9199999999998</v>
      </c>
      <c r="C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1103.9099999999999</v>
      </c>
      <c r="D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1149.97</v>
      </c>
      <c r="E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1181.7099999999998</v>
      </c>
      <c r="F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1224.0999999999999</v>
      </c>
      <c r="G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1260.5999999999999</v>
      </c>
      <c r="H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1441.28</v>
      </c>
      <c r="I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1199.08</v>
      </c>
      <c r="J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1346.08</v>
      </c>
      <c r="K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1168.4899999999998</v>
      </c>
      <c r="L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1121.95</v>
      </c>
      <c r="M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1122.05</v>
      </c>
      <c r="N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1150.3799999999999</v>
      </c>
      <c r="O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1150.4599999999998</v>
      </c>
      <c r="P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1170.1799999999998</v>
      </c>
      <c r="Q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1170.1099999999999</v>
      </c>
      <c r="R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1121.94</v>
      </c>
      <c r="S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1120.93</v>
      </c>
      <c r="T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1120.52</v>
      </c>
      <c r="U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1245.8899999999999</v>
      </c>
      <c r="V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1085.1199999999999</v>
      </c>
      <c r="W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1095.6099999999999</v>
      </c>
      <c r="X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1465.09</v>
      </c>
      <c r="Y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1077.4099999999999</v>
      </c>
    </row>
    <row r="414" spans="1:27" x14ac:dyDescent="0.2">
      <c r="A414" s="76">
        <f t="shared" si="17"/>
        <v>43248</v>
      </c>
      <c r="B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1050.5899999999999</v>
      </c>
      <c r="C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1100.4299999999998</v>
      </c>
      <c r="D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1118.4599999999998</v>
      </c>
      <c r="E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1116.6799999999998</v>
      </c>
      <c r="F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1222.9999999999998</v>
      </c>
      <c r="G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1222.57</v>
      </c>
      <c r="H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1148.0899999999999</v>
      </c>
      <c r="I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1064.99</v>
      </c>
      <c r="J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1114.6799999999998</v>
      </c>
      <c r="K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1051.33</v>
      </c>
      <c r="L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1053.1399999999999</v>
      </c>
      <c r="M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1053.2299999999998</v>
      </c>
      <c r="N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1053.75</v>
      </c>
      <c r="O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1055.1099999999999</v>
      </c>
      <c r="P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1055.1099999999999</v>
      </c>
      <c r="Q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1055.83</v>
      </c>
      <c r="R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1055.1599999999999</v>
      </c>
      <c r="S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1052.9299999999998</v>
      </c>
      <c r="T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1056.4499999999998</v>
      </c>
      <c r="U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1207.5999999999999</v>
      </c>
      <c r="V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1081.46</v>
      </c>
      <c r="W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1081.9799999999998</v>
      </c>
      <c r="X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1417.23</v>
      </c>
      <c r="Y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1075.3899999999999</v>
      </c>
    </row>
    <row r="415" spans="1:27" x14ac:dyDescent="0.2">
      <c r="A415" s="76">
        <f t="shared" si="17"/>
        <v>43249</v>
      </c>
      <c r="B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1046.9099999999999</v>
      </c>
      <c r="C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1096.54</v>
      </c>
      <c r="D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1114.3499999999999</v>
      </c>
      <c r="E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1112.1599999999999</v>
      </c>
      <c r="F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1204.49</v>
      </c>
      <c r="G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1220.6199999999999</v>
      </c>
      <c r="H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1145.6499999999999</v>
      </c>
      <c r="I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1081.1499999999999</v>
      </c>
      <c r="J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1075.3999999999999</v>
      </c>
      <c r="K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1056.0199999999998</v>
      </c>
      <c r="L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1081.32</v>
      </c>
      <c r="M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1094.27</v>
      </c>
      <c r="N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1078.73</v>
      </c>
      <c r="O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1094.1899999999998</v>
      </c>
      <c r="P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1078.02</v>
      </c>
      <c r="Q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1085.7199999999998</v>
      </c>
      <c r="R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1064.1699999999998</v>
      </c>
      <c r="S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1060.28</v>
      </c>
      <c r="T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1059.6599999999999</v>
      </c>
      <c r="U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1215.78</v>
      </c>
      <c r="V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1079.5199999999998</v>
      </c>
      <c r="W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1077.9099999999999</v>
      </c>
      <c r="X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1411.57</v>
      </c>
      <c r="Y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1092.1799999999998</v>
      </c>
    </row>
    <row r="416" spans="1:27" x14ac:dyDescent="0.2">
      <c r="A416" s="76">
        <f t="shared" ref="A416:A417" si="18">A379</f>
        <v>43250</v>
      </c>
      <c r="B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1043.82</v>
      </c>
      <c r="C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1070.1099999999999</v>
      </c>
      <c r="D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1114.29</v>
      </c>
      <c r="E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1111.03</v>
      </c>
      <c r="F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1170.4399999999998</v>
      </c>
      <c r="G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1193.4399999999998</v>
      </c>
      <c r="H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1147.1499999999999</v>
      </c>
      <c r="I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1050.79</v>
      </c>
      <c r="J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1116.8399999999999</v>
      </c>
      <c r="K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1057.8899999999999</v>
      </c>
      <c r="L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1060.7599999999998</v>
      </c>
      <c r="M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1060.4499999999998</v>
      </c>
      <c r="N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1060.07</v>
      </c>
      <c r="O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1060.7199999999998</v>
      </c>
      <c r="P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1060.1899999999998</v>
      </c>
      <c r="Q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1060.97</v>
      </c>
      <c r="R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1059.82</v>
      </c>
      <c r="S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1060.1899999999998</v>
      </c>
      <c r="T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1076.3399999999999</v>
      </c>
      <c r="U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1212.8699999999999</v>
      </c>
      <c r="V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1082.75</v>
      </c>
      <c r="W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1079.4399999999998</v>
      </c>
      <c r="X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1407.8</v>
      </c>
      <c r="Y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1091.07</v>
      </c>
    </row>
    <row r="417" spans="1:25" x14ac:dyDescent="0.2">
      <c r="A417" s="76">
        <f t="shared" si="18"/>
        <v>43251</v>
      </c>
      <c r="B417" s="129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1046.33</v>
      </c>
      <c r="C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1070.52</v>
      </c>
      <c r="D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1115.01</v>
      </c>
      <c r="E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1114.3999999999999</v>
      </c>
      <c r="F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1174.9099999999999</v>
      </c>
      <c r="G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1199.58</v>
      </c>
      <c r="H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1148.3899999999999</v>
      </c>
      <c r="I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1045.01</v>
      </c>
      <c r="J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1117.6999999999998</v>
      </c>
      <c r="K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1047.69</v>
      </c>
      <c r="L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1075.4599999999998</v>
      </c>
      <c r="M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1075.28</v>
      </c>
      <c r="N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1051.43</v>
      </c>
      <c r="O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1057.51</v>
      </c>
      <c r="P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1059.7099999999998</v>
      </c>
      <c r="Q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1060.6299999999999</v>
      </c>
      <c r="R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1061.1799999999998</v>
      </c>
      <c r="S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1060.6799999999998</v>
      </c>
      <c r="T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1076.6699999999998</v>
      </c>
      <c r="U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1213.4599999999998</v>
      </c>
      <c r="V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1084.28</v>
      </c>
      <c r="W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1081.03</v>
      </c>
      <c r="X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1286.6699999999998</v>
      </c>
      <c r="Y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1136.9199999999998</v>
      </c>
    </row>
    <row r="418" spans="1:25" x14ac:dyDescent="0.2">
      <c r="A418" s="81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</row>
    <row r="419" spans="1:25" x14ac:dyDescent="0.25">
      <c r="A419" s="83" t="s">
        <v>152</v>
      </c>
    </row>
    <row r="420" spans="1:25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5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5" ht="12.75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6">
        <f t="shared" ref="A424:A452" si="19">A387</f>
        <v>43221</v>
      </c>
      <c r="B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1081.8799999999999</v>
      </c>
      <c r="C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1026.75</v>
      </c>
      <c r="D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1026.22</v>
      </c>
      <c r="E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1025.7199999999998</v>
      </c>
      <c r="F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1025.8499999999999</v>
      </c>
      <c r="G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1025.3799999999999</v>
      </c>
      <c r="H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1023.91</v>
      </c>
      <c r="I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1085.3899999999999</v>
      </c>
      <c r="J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1035.3399999999999</v>
      </c>
      <c r="K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1034.8899999999999</v>
      </c>
      <c r="L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1034.5999999999999</v>
      </c>
      <c r="M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1035.03</v>
      </c>
      <c r="N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1033.8399999999999</v>
      </c>
      <c r="O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1033.1199999999999</v>
      </c>
      <c r="P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1036.3499999999999</v>
      </c>
      <c r="Q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1035.21</v>
      </c>
      <c r="R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1035.46</v>
      </c>
      <c r="S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1034.6499999999999</v>
      </c>
      <c r="T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1038.0099999999998</v>
      </c>
      <c r="U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1057.8</v>
      </c>
      <c r="V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1060.01</v>
      </c>
      <c r="W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1043.07</v>
      </c>
      <c r="X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1170.9399999999998</v>
      </c>
      <c r="Y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1163.29</v>
      </c>
    </row>
    <row r="425" spans="1:25" x14ac:dyDescent="0.2">
      <c r="A425" s="76">
        <f t="shared" si="19"/>
        <v>43222</v>
      </c>
      <c r="B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1083.06</v>
      </c>
      <c r="C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1025.7099999999998</v>
      </c>
      <c r="D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1017.15</v>
      </c>
      <c r="E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1025.22</v>
      </c>
      <c r="F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1025.0899999999999</v>
      </c>
      <c r="G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1023.76</v>
      </c>
      <c r="H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1018.59</v>
      </c>
      <c r="I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1086.4499999999998</v>
      </c>
      <c r="J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1035.17</v>
      </c>
      <c r="K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1035.9299999999998</v>
      </c>
      <c r="L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1035.57</v>
      </c>
      <c r="M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1034.6199999999999</v>
      </c>
      <c r="N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1034.54</v>
      </c>
      <c r="O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1034.1299999999999</v>
      </c>
      <c r="P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1038.5899999999999</v>
      </c>
      <c r="Q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1037.75</v>
      </c>
      <c r="R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1036.96</v>
      </c>
      <c r="S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1035.8699999999999</v>
      </c>
      <c r="T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1038.5999999999999</v>
      </c>
      <c r="U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1059.81</v>
      </c>
      <c r="V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1064.23</v>
      </c>
      <c r="W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1044.53</v>
      </c>
      <c r="X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1176.53</v>
      </c>
      <c r="Y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1142.9199999999998</v>
      </c>
    </row>
    <row r="426" spans="1:25" x14ac:dyDescent="0.2">
      <c r="A426" s="76">
        <f t="shared" si="19"/>
        <v>43223</v>
      </c>
      <c r="B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1095.28</v>
      </c>
      <c r="C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1016.92</v>
      </c>
      <c r="D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1016.4499999999999</v>
      </c>
      <c r="E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1016.4899999999999</v>
      </c>
      <c r="F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1016.56</v>
      </c>
      <c r="G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1023.92</v>
      </c>
      <c r="H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1009.37</v>
      </c>
      <c r="I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1090.82</v>
      </c>
      <c r="J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1016.4</v>
      </c>
      <c r="K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1016.7900000000001</v>
      </c>
      <c r="L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1016.6899999999999</v>
      </c>
      <c r="M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1016.5699999999999</v>
      </c>
      <c r="N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1015.83</v>
      </c>
      <c r="O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1016.39</v>
      </c>
      <c r="P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1020.8499999999999</v>
      </c>
      <c r="Q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1021.5299999999999</v>
      </c>
      <c r="R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1020.4399999999999</v>
      </c>
      <c r="S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1020.38</v>
      </c>
      <c r="T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1037.4399999999998</v>
      </c>
      <c r="U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1047.4099999999999</v>
      </c>
      <c r="V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1049.26</v>
      </c>
      <c r="W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1045.3999999999999</v>
      </c>
      <c r="X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1051.3899999999999</v>
      </c>
      <c r="Y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1058.7099999999998</v>
      </c>
    </row>
    <row r="427" spans="1:25" x14ac:dyDescent="0.2">
      <c r="A427" s="76">
        <f t="shared" si="19"/>
        <v>43224</v>
      </c>
      <c r="B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1012.66</v>
      </c>
      <c r="C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1050.74</v>
      </c>
      <c r="D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1094.3499999999999</v>
      </c>
      <c r="E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1092.94</v>
      </c>
      <c r="F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1144.21</v>
      </c>
      <c r="G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1202.6699999999998</v>
      </c>
      <c r="H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1374.8</v>
      </c>
      <c r="I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1148.4599999999998</v>
      </c>
      <c r="J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1227.3799999999999</v>
      </c>
      <c r="K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1118.68</v>
      </c>
      <c r="L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1015.59</v>
      </c>
      <c r="M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1015.53</v>
      </c>
      <c r="N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1015.0699999999999</v>
      </c>
      <c r="O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1030.8499999999999</v>
      </c>
      <c r="P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1033.3699999999999</v>
      </c>
      <c r="Q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1074.6399999999999</v>
      </c>
      <c r="R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1074.96</v>
      </c>
      <c r="S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1074.55</v>
      </c>
      <c r="T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1122.52</v>
      </c>
      <c r="U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1128.9099999999999</v>
      </c>
      <c r="V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1038.21</v>
      </c>
      <c r="W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1039.4399999999998</v>
      </c>
      <c r="X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1201</v>
      </c>
      <c r="Y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1033.6099999999999</v>
      </c>
    </row>
    <row r="428" spans="1:25" x14ac:dyDescent="0.2">
      <c r="A428" s="76">
        <f t="shared" si="19"/>
        <v>43225</v>
      </c>
      <c r="B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1009.72</v>
      </c>
      <c r="C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1033.6299999999999</v>
      </c>
      <c r="D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1068.1099999999999</v>
      </c>
      <c r="E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1095.95</v>
      </c>
      <c r="F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1125.7099999999998</v>
      </c>
      <c r="G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1143.5</v>
      </c>
      <c r="H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1143.9899999999998</v>
      </c>
      <c r="I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1018.3000000000001</v>
      </c>
      <c r="J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1183.1599999999999</v>
      </c>
      <c r="K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1172.23</v>
      </c>
      <c r="L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1120.58</v>
      </c>
      <c r="M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1171.75</v>
      </c>
      <c r="N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1171.5999999999999</v>
      </c>
      <c r="O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1170.6399999999999</v>
      </c>
      <c r="P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1169.1999999999998</v>
      </c>
      <c r="Q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1170.7099999999998</v>
      </c>
      <c r="R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1170.72</v>
      </c>
      <c r="S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1168.8699999999999</v>
      </c>
      <c r="T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1168.76</v>
      </c>
      <c r="U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1169.7099999999998</v>
      </c>
      <c r="V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1033.81</v>
      </c>
      <c r="W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1056.53</v>
      </c>
      <c r="X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1286.4999999999998</v>
      </c>
      <c r="Y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1054.2199999999998</v>
      </c>
    </row>
    <row r="429" spans="1:25" x14ac:dyDescent="0.2">
      <c r="A429" s="76">
        <f t="shared" si="19"/>
        <v>43226</v>
      </c>
      <c r="B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1009.0999999999999</v>
      </c>
      <c r="C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1041.74</v>
      </c>
      <c r="D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1075.9399999999998</v>
      </c>
      <c r="E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1104.2199999999998</v>
      </c>
      <c r="F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1133.3799999999999</v>
      </c>
      <c r="G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1142.6199999999999</v>
      </c>
      <c r="H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1144.0899999999999</v>
      </c>
      <c r="I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1018.36</v>
      </c>
      <c r="J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1176.46</v>
      </c>
      <c r="K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1171.53</v>
      </c>
      <c r="L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1120.05</v>
      </c>
      <c r="M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1171.2499999999998</v>
      </c>
      <c r="N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1171.4399999999998</v>
      </c>
      <c r="O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1228.6399999999999</v>
      </c>
      <c r="P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1228.79</v>
      </c>
      <c r="Q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1205</v>
      </c>
      <c r="R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1204.98</v>
      </c>
      <c r="S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1204.6999999999998</v>
      </c>
      <c r="T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1202.23</v>
      </c>
      <c r="U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1199.9399999999998</v>
      </c>
      <c r="V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1033.9299999999998</v>
      </c>
      <c r="W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1120.6799999999998</v>
      </c>
      <c r="X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1392.7199999999998</v>
      </c>
      <c r="Y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1036.99</v>
      </c>
    </row>
    <row r="430" spans="1:25" x14ac:dyDescent="0.2">
      <c r="A430" s="76">
        <f t="shared" si="19"/>
        <v>43227</v>
      </c>
      <c r="B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1009.42</v>
      </c>
      <c r="C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1049.53</v>
      </c>
      <c r="D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1091.52</v>
      </c>
      <c r="E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1081.28</v>
      </c>
      <c r="F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1142.82</v>
      </c>
      <c r="G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1144.58</v>
      </c>
      <c r="H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1148.5899999999999</v>
      </c>
      <c r="I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1021.77</v>
      </c>
      <c r="J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1120.1299999999999</v>
      </c>
      <c r="K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1032.9099999999999</v>
      </c>
      <c r="L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1017.39</v>
      </c>
      <c r="M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1017.76</v>
      </c>
      <c r="N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1017.78</v>
      </c>
      <c r="O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1033.3899999999999</v>
      </c>
      <c r="P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1032.9599999999998</v>
      </c>
      <c r="Q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1033.1399999999999</v>
      </c>
      <c r="R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1032.55</v>
      </c>
      <c r="S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1072.2199999999998</v>
      </c>
      <c r="T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1030.9099999999999</v>
      </c>
      <c r="U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1126.6399999999999</v>
      </c>
      <c r="V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1038.9299999999998</v>
      </c>
      <c r="W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1039.1899999999998</v>
      </c>
      <c r="X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1199.78</v>
      </c>
      <c r="Y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1033.78</v>
      </c>
    </row>
    <row r="431" spans="1:25" x14ac:dyDescent="0.2">
      <c r="A431" s="76">
        <f t="shared" si="19"/>
        <v>43228</v>
      </c>
      <c r="B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1007.43</v>
      </c>
      <c r="C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1047.1499999999999</v>
      </c>
      <c r="D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1091.9499999999998</v>
      </c>
      <c r="E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1091.6199999999999</v>
      </c>
      <c r="F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1142.31</v>
      </c>
      <c r="G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1143.49</v>
      </c>
      <c r="H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1370.5799999999997</v>
      </c>
      <c r="I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1078.7299999999998</v>
      </c>
      <c r="J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1251.3899999999999</v>
      </c>
      <c r="K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1119.51</v>
      </c>
      <c r="L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1032.51</v>
      </c>
      <c r="M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1017.14</v>
      </c>
      <c r="N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1074.2299999999998</v>
      </c>
      <c r="O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1073.8899999999999</v>
      </c>
      <c r="P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1073.56</v>
      </c>
      <c r="Q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1072.9899999999998</v>
      </c>
      <c r="R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1072.1599999999999</v>
      </c>
      <c r="S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1070.54</v>
      </c>
      <c r="T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1069.9299999999998</v>
      </c>
      <c r="U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1119.8799999999999</v>
      </c>
      <c r="V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1011.63</v>
      </c>
      <c r="W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1034.83</v>
      </c>
      <c r="X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1286.7799999999997</v>
      </c>
      <c r="Y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1016.54</v>
      </c>
    </row>
    <row r="432" spans="1:25" x14ac:dyDescent="0.2">
      <c r="A432" s="76">
        <f t="shared" si="19"/>
        <v>43229</v>
      </c>
      <c r="B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1011.08</v>
      </c>
      <c r="C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1052.56</v>
      </c>
      <c r="D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1096.58</v>
      </c>
      <c r="E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1125.3</v>
      </c>
      <c r="F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1146.2</v>
      </c>
      <c r="G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1147.3899999999999</v>
      </c>
      <c r="H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1155.29</v>
      </c>
      <c r="I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1045.7299999999998</v>
      </c>
      <c r="J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1219.79</v>
      </c>
      <c r="K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1067.5</v>
      </c>
      <c r="L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1068.8599999999999</v>
      </c>
      <c r="M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1068.97</v>
      </c>
      <c r="N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1068.03</v>
      </c>
      <c r="O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1068.2199999999998</v>
      </c>
      <c r="P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1068.46</v>
      </c>
      <c r="Q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1068.1499999999999</v>
      </c>
      <c r="R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1066.9699999999998</v>
      </c>
      <c r="S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1066.4399999999998</v>
      </c>
      <c r="T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1067.25</v>
      </c>
      <c r="U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1115.8499999999999</v>
      </c>
      <c r="V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1031.6899999999998</v>
      </c>
      <c r="W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1031.3</v>
      </c>
      <c r="X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1387.6299999999999</v>
      </c>
      <c r="Y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1007.5999999999999</v>
      </c>
    </row>
    <row r="433" spans="1:27" x14ac:dyDescent="0.2">
      <c r="A433" s="76">
        <f t="shared" si="19"/>
        <v>43230</v>
      </c>
      <c r="B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1011.5</v>
      </c>
      <c r="C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1051.4199999999998</v>
      </c>
      <c r="D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1067.6099999999999</v>
      </c>
      <c r="E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1094.73</v>
      </c>
      <c r="F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1095.03</v>
      </c>
      <c r="G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1096.5899999999999</v>
      </c>
      <c r="H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1112.8</v>
      </c>
      <c r="I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1022.7900000000001</v>
      </c>
      <c r="J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1069.28</v>
      </c>
      <c r="K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1030.28</v>
      </c>
      <c r="L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1017.03</v>
      </c>
      <c r="M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1016.6899999999999</v>
      </c>
      <c r="N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1016.84</v>
      </c>
      <c r="O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1016.8100000000001</v>
      </c>
      <c r="P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1016.84</v>
      </c>
      <c r="Q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1016.7499999999999</v>
      </c>
      <c r="R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1015.67</v>
      </c>
      <c r="S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1071.76</v>
      </c>
      <c r="T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1030.0899999999999</v>
      </c>
      <c r="U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1124.9199999999998</v>
      </c>
      <c r="V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1024.6099999999999</v>
      </c>
      <c r="W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1035.3699999999999</v>
      </c>
      <c r="X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1288.08</v>
      </c>
      <c r="Y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1043.1899999999998</v>
      </c>
    </row>
    <row r="434" spans="1:27" x14ac:dyDescent="0.2">
      <c r="A434" s="76">
        <f t="shared" si="19"/>
        <v>43231</v>
      </c>
      <c r="B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1011.4</v>
      </c>
      <c r="C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1051.26</v>
      </c>
      <c r="D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1065.2299999999998</v>
      </c>
      <c r="E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1080.8499999999999</v>
      </c>
      <c r="F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1123.56</v>
      </c>
      <c r="G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1146.0999999999999</v>
      </c>
      <c r="H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1143.05</v>
      </c>
      <c r="I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1006.79</v>
      </c>
      <c r="J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1069.6799999999998</v>
      </c>
      <c r="K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1028.54</v>
      </c>
      <c r="L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1015.88</v>
      </c>
      <c r="M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1014.41</v>
      </c>
      <c r="N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1014.9</v>
      </c>
      <c r="O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1015.66</v>
      </c>
      <c r="P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1014.55</v>
      </c>
      <c r="Q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1014.26</v>
      </c>
      <c r="R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1015.18</v>
      </c>
      <c r="S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1014.6999999999999</v>
      </c>
      <c r="T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1015.05</v>
      </c>
      <c r="U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1034.9799999999998</v>
      </c>
      <c r="V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1021.77</v>
      </c>
      <c r="W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1034.56</v>
      </c>
      <c r="X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1287.76</v>
      </c>
      <c r="Y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1036.93</v>
      </c>
    </row>
    <row r="435" spans="1:27" x14ac:dyDescent="0.2">
      <c r="A435" s="76">
        <f t="shared" si="19"/>
        <v>43232</v>
      </c>
      <c r="B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1012.99</v>
      </c>
      <c r="C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1051.98</v>
      </c>
      <c r="D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1068.6699999999998</v>
      </c>
      <c r="E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1094.6799999999998</v>
      </c>
      <c r="F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1123.4099999999999</v>
      </c>
      <c r="G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1123.8699999999999</v>
      </c>
      <c r="H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1370.76</v>
      </c>
      <c r="I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1049.47</v>
      </c>
      <c r="J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1223.6099999999999</v>
      </c>
      <c r="K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1116.6099999999999</v>
      </c>
      <c r="L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1071.5899999999999</v>
      </c>
      <c r="M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1071.55</v>
      </c>
      <c r="N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1072.1199999999999</v>
      </c>
      <c r="O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1118.1199999999999</v>
      </c>
      <c r="P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1117.6999999999998</v>
      </c>
      <c r="Q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1117.9599999999998</v>
      </c>
      <c r="R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1170.6799999999998</v>
      </c>
      <c r="S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1119.4699999999998</v>
      </c>
      <c r="T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1072.8399999999999</v>
      </c>
      <c r="U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1055.8699999999999</v>
      </c>
      <c r="V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1035.0199999999998</v>
      </c>
      <c r="W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1033.9199999999998</v>
      </c>
      <c r="X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1397.6499999999999</v>
      </c>
      <c r="Y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1026.8699999999999</v>
      </c>
    </row>
    <row r="436" spans="1:27" x14ac:dyDescent="0.2">
      <c r="A436" s="76">
        <f t="shared" si="19"/>
        <v>43233</v>
      </c>
      <c r="B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1014.6999999999999</v>
      </c>
      <c r="C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1049.8699999999999</v>
      </c>
      <c r="D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1066.7299999999998</v>
      </c>
      <c r="E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1095.93</v>
      </c>
      <c r="F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1124.6599999999999</v>
      </c>
      <c r="G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1124.72</v>
      </c>
      <c r="H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1374.82</v>
      </c>
      <c r="I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1052.1399999999999</v>
      </c>
      <c r="J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1224.6199999999999</v>
      </c>
      <c r="K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1170.8</v>
      </c>
      <c r="L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1100.05</v>
      </c>
      <c r="M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1099.9999999999998</v>
      </c>
      <c r="N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1118.9199999999998</v>
      </c>
      <c r="O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1170.18</v>
      </c>
      <c r="P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1170.27</v>
      </c>
      <c r="Q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1171.29</v>
      </c>
      <c r="R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1230.33</v>
      </c>
      <c r="S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1172.54</v>
      </c>
      <c r="T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1119.8699999999999</v>
      </c>
      <c r="U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1122.81</v>
      </c>
      <c r="V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1036.97</v>
      </c>
      <c r="W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1052.49</v>
      </c>
      <c r="X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1398.56</v>
      </c>
      <c r="Y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1050.1099999999999</v>
      </c>
    </row>
    <row r="437" spans="1:27" x14ac:dyDescent="0.2">
      <c r="A437" s="76">
        <f t="shared" si="19"/>
        <v>43234</v>
      </c>
      <c r="B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1015.74</v>
      </c>
      <c r="C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1027.8599999999999</v>
      </c>
      <c r="D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1070.0999999999999</v>
      </c>
      <c r="E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1097.4099999999999</v>
      </c>
      <c r="F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1127.29</v>
      </c>
      <c r="G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1146.7099999999998</v>
      </c>
      <c r="H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1147.99</v>
      </c>
      <c r="I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1005.37</v>
      </c>
      <c r="J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1118.32</v>
      </c>
      <c r="K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1017.4</v>
      </c>
      <c r="L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1052.6299999999999</v>
      </c>
      <c r="M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1048.55</v>
      </c>
      <c r="N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1007.27</v>
      </c>
      <c r="O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1000.67</v>
      </c>
      <c r="P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1015.2199999999999</v>
      </c>
      <c r="Q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1015.88</v>
      </c>
      <c r="R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1019.1</v>
      </c>
      <c r="S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1035.8899999999999</v>
      </c>
      <c r="T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1020.86</v>
      </c>
      <c r="U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1046.8899999999999</v>
      </c>
      <c r="V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1053.72</v>
      </c>
      <c r="W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1050.8499999999999</v>
      </c>
      <c r="X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1299.0199999999998</v>
      </c>
      <c r="Y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1024.0999999999999</v>
      </c>
    </row>
    <row r="438" spans="1:27" x14ac:dyDescent="0.2">
      <c r="A438" s="76">
        <f t="shared" si="19"/>
        <v>43235</v>
      </c>
      <c r="B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1011.29</v>
      </c>
      <c r="C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1023.38</v>
      </c>
      <c r="D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1065.8499999999999</v>
      </c>
      <c r="E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1093.26</v>
      </c>
      <c r="F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1123.6799999999998</v>
      </c>
      <c r="G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1145.95</v>
      </c>
      <c r="H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1149.31</v>
      </c>
      <c r="I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1001.8100000000001</v>
      </c>
      <c r="J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1117.32</v>
      </c>
      <c r="K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1015.02</v>
      </c>
      <c r="L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1042.1599999999999</v>
      </c>
      <c r="M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1042.9199999999998</v>
      </c>
      <c r="N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1006.14</v>
      </c>
      <c r="O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999.70999999999992</v>
      </c>
      <c r="P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1013.89</v>
      </c>
      <c r="Q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1014.9399999999999</v>
      </c>
      <c r="R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1017.9899999999999</v>
      </c>
      <c r="S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1034.54</v>
      </c>
      <c r="T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1019.64</v>
      </c>
      <c r="U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1044.9199999999998</v>
      </c>
      <c r="V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1051.6699999999998</v>
      </c>
      <c r="W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1048.7699999999998</v>
      </c>
      <c r="X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1294.99</v>
      </c>
      <c r="Y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1036.04</v>
      </c>
    </row>
    <row r="439" spans="1:27" s="86" customFormat="1" x14ac:dyDescent="0.25">
      <c r="A439" s="76">
        <f t="shared" si="19"/>
        <v>43236</v>
      </c>
      <c r="B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1013.51</v>
      </c>
      <c r="C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1026.04</v>
      </c>
      <c r="D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1065.73</v>
      </c>
      <c r="E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1047.1699999999998</v>
      </c>
      <c r="F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1093.6099999999999</v>
      </c>
      <c r="G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1095.77</v>
      </c>
      <c r="H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1051.6399999999999</v>
      </c>
      <c r="I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1052.8499999999999</v>
      </c>
      <c r="J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1073.45</v>
      </c>
      <c r="K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1001.3699999999999</v>
      </c>
      <c r="L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1045.7099999999998</v>
      </c>
      <c r="M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1051.3699999999999</v>
      </c>
      <c r="N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1008.7299999999999</v>
      </c>
      <c r="O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1008.8399999999999</v>
      </c>
      <c r="P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1008.8499999999999</v>
      </c>
      <c r="Q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1008.9499999999999</v>
      </c>
      <c r="R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1008.8299999999999</v>
      </c>
      <c r="S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1008.67</v>
      </c>
      <c r="T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1007.83</v>
      </c>
      <c r="U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1014.22</v>
      </c>
      <c r="V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1018.33</v>
      </c>
      <c r="W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1049.4599999999998</v>
      </c>
      <c r="X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1244.4399999999998</v>
      </c>
      <c r="Y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1087.3399999999999</v>
      </c>
    </row>
    <row r="440" spans="1:27" x14ac:dyDescent="0.2">
      <c r="A440" s="76">
        <f t="shared" si="19"/>
        <v>43237</v>
      </c>
      <c r="B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1002.5699999999999</v>
      </c>
      <c r="C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1008.8</v>
      </c>
      <c r="D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1012.1099999999999</v>
      </c>
      <c r="E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1010.13</v>
      </c>
      <c r="F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1013.2099999999999</v>
      </c>
      <c r="G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1023.93</v>
      </c>
      <c r="H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1049.8699999999999</v>
      </c>
      <c r="I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1111.9699999999998</v>
      </c>
      <c r="J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1033.33</v>
      </c>
      <c r="K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1018.2499999999999</v>
      </c>
      <c r="L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1012.48</v>
      </c>
      <c r="M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1009.88</v>
      </c>
      <c r="N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1017.02</v>
      </c>
      <c r="O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1017.8399999999999</v>
      </c>
      <c r="P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1016.99</v>
      </c>
      <c r="Q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1019.52</v>
      </c>
      <c r="R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1024.31</v>
      </c>
      <c r="S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1022.43</v>
      </c>
      <c r="T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1019.7499999999999</v>
      </c>
      <c r="U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1047.43</v>
      </c>
      <c r="V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1054.53</v>
      </c>
      <c r="W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1052.76</v>
      </c>
      <c r="X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1135.0099999999998</v>
      </c>
      <c r="Y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1060.7399999999998</v>
      </c>
    </row>
    <row r="441" spans="1:27" x14ac:dyDescent="0.2">
      <c r="A441" s="76">
        <f t="shared" si="19"/>
        <v>43238</v>
      </c>
      <c r="B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1000.57</v>
      </c>
      <c r="C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1027.4299999999998</v>
      </c>
      <c r="D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1050.28</v>
      </c>
      <c r="E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1022.87</v>
      </c>
      <c r="F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1081.8599999999999</v>
      </c>
      <c r="G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1094.81</v>
      </c>
      <c r="H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1051.81</v>
      </c>
      <c r="I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1051.04</v>
      </c>
      <c r="J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1073.46</v>
      </c>
      <c r="K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1016.7399999999999</v>
      </c>
      <c r="L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1016.5699999999999</v>
      </c>
      <c r="M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1016.4</v>
      </c>
      <c r="N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1016.03</v>
      </c>
      <c r="O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1015.91</v>
      </c>
      <c r="P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1016</v>
      </c>
      <c r="Q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1017.02</v>
      </c>
      <c r="R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1020.42</v>
      </c>
      <c r="S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1078.7399999999998</v>
      </c>
      <c r="T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1077.6399999999999</v>
      </c>
      <c r="U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1128.53</v>
      </c>
      <c r="V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1040.9099999999999</v>
      </c>
      <c r="W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1043.8699999999999</v>
      </c>
      <c r="X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1207.79</v>
      </c>
      <c r="Y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1061.0999999999999</v>
      </c>
    </row>
    <row r="442" spans="1:27" x14ac:dyDescent="0.2">
      <c r="A442" s="76">
        <f t="shared" si="19"/>
        <v>43239</v>
      </c>
      <c r="B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1016.27</v>
      </c>
      <c r="C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1056.73</v>
      </c>
      <c r="D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1100.78</v>
      </c>
      <c r="E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1099.25</v>
      </c>
      <c r="F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1150.73</v>
      </c>
      <c r="G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1148.83</v>
      </c>
      <c r="H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1150.9399999999998</v>
      </c>
      <c r="I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1053.1699999999998</v>
      </c>
      <c r="J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1121.1499999999999</v>
      </c>
      <c r="K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1121.4099999999999</v>
      </c>
      <c r="L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1120.73</v>
      </c>
      <c r="M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1120.83</v>
      </c>
      <c r="N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1120.6099999999999</v>
      </c>
      <c r="O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1120.49</v>
      </c>
      <c r="P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1121.68</v>
      </c>
      <c r="Q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1124.8499999999999</v>
      </c>
      <c r="R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1176.19</v>
      </c>
      <c r="S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1174.2099999999998</v>
      </c>
      <c r="T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1175.6499999999999</v>
      </c>
      <c r="U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1354.62</v>
      </c>
      <c r="V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1039.74</v>
      </c>
      <c r="W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1041.8</v>
      </c>
      <c r="X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1402.7999999999997</v>
      </c>
      <c r="Y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1012.74</v>
      </c>
    </row>
    <row r="443" spans="1:27" x14ac:dyDescent="0.2">
      <c r="A443" s="76">
        <f t="shared" si="19"/>
        <v>43240</v>
      </c>
      <c r="B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1021.32</v>
      </c>
      <c r="C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1053.9199999999998</v>
      </c>
      <c r="D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1098.2199999999998</v>
      </c>
      <c r="E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1097.6099999999999</v>
      </c>
      <c r="F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1145.58</v>
      </c>
      <c r="G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1143.6199999999999</v>
      </c>
      <c r="H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1322.26</v>
      </c>
      <c r="I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1099.1599999999999</v>
      </c>
      <c r="J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1290.0399999999997</v>
      </c>
      <c r="K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1172.31</v>
      </c>
      <c r="L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1121.4799999999998</v>
      </c>
      <c r="M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1121.3899999999999</v>
      </c>
      <c r="N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1140.6999999999998</v>
      </c>
      <c r="O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1172.3399999999999</v>
      </c>
      <c r="P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1173.8399999999999</v>
      </c>
      <c r="Q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1211.2</v>
      </c>
      <c r="R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1209.8799999999999</v>
      </c>
      <c r="S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1176.6899999999998</v>
      </c>
      <c r="T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1177.0899999999999</v>
      </c>
      <c r="U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1351.9699999999998</v>
      </c>
      <c r="V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1037.01</v>
      </c>
      <c r="W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1058.3</v>
      </c>
      <c r="X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1355.1199999999997</v>
      </c>
      <c r="Y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1026.3799999999999</v>
      </c>
    </row>
    <row r="444" spans="1:27" x14ac:dyDescent="0.2">
      <c r="A444" s="76">
        <f t="shared" si="19"/>
        <v>43241</v>
      </c>
      <c r="B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1002.9899999999999</v>
      </c>
      <c r="C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1022.86</v>
      </c>
      <c r="D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1048.7699999999998</v>
      </c>
      <c r="E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1064.8499999999999</v>
      </c>
      <c r="F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1144.02</v>
      </c>
      <c r="G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1146.23</v>
      </c>
      <c r="H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1097.3499999999999</v>
      </c>
      <c r="I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1029.21</v>
      </c>
      <c r="J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1119.1899999999998</v>
      </c>
      <c r="K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1017.77</v>
      </c>
      <c r="L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1017.53</v>
      </c>
      <c r="M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1016.6199999999999</v>
      </c>
      <c r="N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1014.66</v>
      </c>
      <c r="O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1014.8299999999999</v>
      </c>
      <c r="P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1015.14</v>
      </c>
      <c r="Q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1014.9499999999999</v>
      </c>
      <c r="R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1028.23</v>
      </c>
      <c r="S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1070.19</v>
      </c>
      <c r="T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1069.4299999999998</v>
      </c>
      <c r="U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1192</v>
      </c>
      <c r="V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1031.6899999999998</v>
      </c>
      <c r="W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1031.9599999999998</v>
      </c>
      <c r="X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1273.0099999999998</v>
      </c>
      <c r="Y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988.28</v>
      </c>
    </row>
    <row r="445" spans="1:27" x14ac:dyDescent="0.2">
      <c r="A445" s="76">
        <f t="shared" si="19"/>
        <v>43242</v>
      </c>
      <c r="B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1003.69</v>
      </c>
      <c r="C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1017.6899999999999</v>
      </c>
      <c r="D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1042.3499999999999</v>
      </c>
      <c r="E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1081.1899999999998</v>
      </c>
      <c r="F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1128.4099999999999</v>
      </c>
      <c r="G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1089.77</v>
      </c>
      <c r="H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1106.1599999999999</v>
      </c>
      <c r="I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1043.9999999999998</v>
      </c>
      <c r="J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1068.2499999999998</v>
      </c>
      <c r="K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1029.9399999999998</v>
      </c>
      <c r="L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1014.25</v>
      </c>
      <c r="M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1013.6099999999999</v>
      </c>
      <c r="N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1012.71</v>
      </c>
      <c r="O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1012.69</v>
      </c>
      <c r="P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1012.84</v>
      </c>
      <c r="Q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1013.51</v>
      </c>
      <c r="R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1013.0799999999999</v>
      </c>
      <c r="S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1012.18</v>
      </c>
      <c r="T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1027.1799999999998</v>
      </c>
      <c r="U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1184.29</v>
      </c>
      <c r="V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1025.1199999999999</v>
      </c>
      <c r="W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1031.0999999999999</v>
      </c>
      <c r="X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1275.9299999999998</v>
      </c>
      <c r="Y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1014.86</v>
      </c>
      <c r="AA445" s="77"/>
    </row>
    <row r="446" spans="1:27" x14ac:dyDescent="0.2">
      <c r="A446" s="76">
        <f t="shared" si="19"/>
        <v>43243</v>
      </c>
      <c r="B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999.18999999999994</v>
      </c>
      <c r="C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1021.05</v>
      </c>
      <c r="D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1090.26</v>
      </c>
      <c r="E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1120.4399999999998</v>
      </c>
      <c r="F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1231.9899999999998</v>
      </c>
      <c r="G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1194.31</v>
      </c>
      <c r="H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1103.0899999999999</v>
      </c>
      <c r="I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1043.9099999999999</v>
      </c>
      <c r="J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1067.7099999999998</v>
      </c>
      <c r="K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1035.58</v>
      </c>
      <c r="L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1020.3</v>
      </c>
      <c r="M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1019.4</v>
      </c>
      <c r="N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1019.2099999999999</v>
      </c>
      <c r="O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1020.0400000000001</v>
      </c>
      <c r="P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1019.83</v>
      </c>
      <c r="Q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1020.9699999999999</v>
      </c>
      <c r="R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1019.3199999999999</v>
      </c>
      <c r="S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1018.17</v>
      </c>
      <c r="T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1018.65</v>
      </c>
      <c r="U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1054.4699999999998</v>
      </c>
      <c r="V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1049.28</v>
      </c>
      <c r="W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1057.57</v>
      </c>
      <c r="X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1291.9099999999999</v>
      </c>
      <c r="Y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1037.75</v>
      </c>
    </row>
    <row r="447" spans="1:27" x14ac:dyDescent="0.2">
      <c r="A447" s="76">
        <f t="shared" si="19"/>
        <v>43244</v>
      </c>
      <c r="B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1006.2299999999999</v>
      </c>
      <c r="C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1028.8</v>
      </c>
      <c r="D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1089.8399999999999</v>
      </c>
      <c r="E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1117.46</v>
      </c>
      <c r="F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1136.97</v>
      </c>
      <c r="G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1139.1199999999999</v>
      </c>
      <c r="H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1107</v>
      </c>
      <c r="I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999.66</v>
      </c>
      <c r="J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1070.46</v>
      </c>
      <c r="K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1021.59</v>
      </c>
      <c r="L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1021.83</v>
      </c>
      <c r="M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1021.2399999999999</v>
      </c>
      <c r="N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1036.05</v>
      </c>
      <c r="O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1020.49</v>
      </c>
      <c r="P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1020.54</v>
      </c>
      <c r="Q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1020.8399999999999</v>
      </c>
      <c r="R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1016.8100000000001</v>
      </c>
      <c r="S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1029.9599999999998</v>
      </c>
      <c r="T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1029.26</v>
      </c>
      <c r="U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1157.08</v>
      </c>
      <c r="V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1031.5899999999999</v>
      </c>
      <c r="W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1043.8999999999999</v>
      </c>
      <c r="X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1281.1799999999998</v>
      </c>
      <c r="Y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1030.1599999999999</v>
      </c>
    </row>
    <row r="448" spans="1:27" x14ac:dyDescent="0.2">
      <c r="A448" s="76">
        <f t="shared" si="19"/>
        <v>43245</v>
      </c>
      <c r="B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1006.35</v>
      </c>
      <c r="C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1027.94</v>
      </c>
      <c r="D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1089.08</v>
      </c>
      <c r="E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1118.82</v>
      </c>
      <c r="F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1139.73</v>
      </c>
      <c r="G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1141.26</v>
      </c>
      <c r="H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1110.5999999999999</v>
      </c>
      <c r="I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1003.1899999999999</v>
      </c>
      <c r="J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1073.77</v>
      </c>
      <c r="K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1019.5999999999999</v>
      </c>
      <c r="L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1004.7499999999999</v>
      </c>
      <c r="M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1004.1999999999999</v>
      </c>
      <c r="N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1018.5500000000001</v>
      </c>
      <c r="O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1018.84</v>
      </c>
      <c r="P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1018.84</v>
      </c>
      <c r="Q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1019.13</v>
      </c>
      <c r="R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1018.16</v>
      </c>
      <c r="S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1032.54</v>
      </c>
      <c r="T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1029.32</v>
      </c>
      <c r="U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1157.02</v>
      </c>
      <c r="V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1014.13</v>
      </c>
      <c r="W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1032.8799999999999</v>
      </c>
      <c r="X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1283.1699999999998</v>
      </c>
      <c r="Y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1048.9099999999999</v>
      </c>
    </row>
    <row r="449" spans="1:25" x14ac:dyDescent="0.2">
      <c r="A449" s="76">
        <f t="shared" si="19"/>
        <v>43246</v>
      </c>
      <c r="B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1009.17</v>
      </c>
      <c r="C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1049.21</v>
      </c>
      <c r="D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1093.56</v>
      </c>
      <c r="E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1123.76</v>
      </c>
      <c r="F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1162.9499999999998</v>
      </c>
      <c r="G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1163.9099999999999</v>
      </c>
      <c r="H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1141.77</v>
      </c>
      <c r="I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1000.8299999999999</v>
      </c>
      <c r="J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1164.6999999999998</v>
      </c>
      <c r="K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1028.7399999999998</v>
      </c>
      <c r="L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1028.78</v>
      </c>
      <c r="M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1028.7399999999998</v>
      </c>
      <c r="N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1070.2</v>
      </c>
      <c r="O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1070.1599999999999</v>
      </c>
      <c r="P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1069.83</v>
      </c>
      <c r="Q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1069.7199999999998</v>
      </c>
      <c r="R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1069.57</v>
      </c>
      <c r="S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1028.1199999999999</v>
      </c>
      <c r="T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1027.83</v>
      </c>
      <c r="U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1154.8899999999999</v>
      </c>
      <c r="V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1015.0899999999999</v>
      </c>
      <c r="W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1036.4999999999998</v>
      </c>
      <c r="X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1383.28</v>
      </c>
      <c r="Y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1034.1399999999999</v>
      </c>
    </row>
    <row r="450" spans="1:25" x14ac:dyDescent="0.2">
      <c r="A450" s="76">
        <f t="shared" si="19"/>
        <v>43247</v>
      </c>
      <c r="B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1016.06</v>
      </c>
      <c r="C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1054.79</v>
      </c>
      <c r="D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1098.3</v>
      </c>
      <c r="E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1128.29</v>
      </c>
      <c r="F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1168.3399999999999</v>
      </c>
      <c r="G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1202.82</v>
      </c>
      <c r="H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1373.5199999999998</v>
      </c>
      <c r="I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1144.6999999999998</v>
      </c>
      <c r="J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1283.57</v>
      </c>
      <c r="K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1115.8</v>
      </c>
      <c r="L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1071.83</v>
      </c>
      <c r="M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1071.9199999999998</v>
      </c>
      <c r="N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1098.6899999999998</v>
      </c>
      <c r="O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1098.77</v>
      </c>
      <c r="P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1117.3899999999999</v>
      </c>
      <c r="Q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1117.33</v>
      </c>
      <c r="R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1071.82</v>
      </c>
      <c r="S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1070.8599999999999</v>
      </c>
      <c r="T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1070.48</v>
      </c>
      <c r="U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1188.9299999999998</v>
      </c>
      <c r="V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1037.03</v>
      </c>
      <c r="W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1046.9399999999998</v>
      </c>
      <c r="X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1396.01</v>
      </c>
      <c r="Y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1029.75</v>
      </c>
    </row>
    <row r="451" spans="1:25" x14ac:dyDescent="0.2">
      <c r="A451" s="76">
        <f t="shared" si="19"/>
        <v>43248</v>
      </c>
      <c r="B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1004.41</v>
      </c>
      <c r="C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1051.4999999999998</v>
      </c>
      <c r="D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1068.53</v>
      </c>
      <c r="E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1066.8499999999999</v>
      </c>
      <c r="F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1167.3</v>
      </c>
      <c r="G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1166.8899999999999</v>
      </c>
      <c r="H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1096.52</v>
      </c>
      <c r="I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1018.01</v>
      </c>
      <c r="J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1064.9599999999998</v>
      </c>
      <c r="K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1005.11</v>
      </c>
      <c r="L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1006.8199999999999</v>
      </c>
      <c r="M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1006.91</v>
      </c>
      <c r="N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1007.4</v>
      </c>
      <c r="O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1008.68</v>
      </c>
      <c r="P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1008.68</v>
      </c>
      <c r="Q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1009.36</v>
      </c>
      <c r="R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1008.7299999999999</v>
      </c>
      <c r="S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1006.62</v>
      </c>
      <c r="T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1009.9499999999999</v>
      </c>
      <c r="U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1152.75</v>
      </c>
      <c r="V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1033.58</v>
      </c>
      <c r="W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1034.07</v>
      </c>
      <c r="X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1350.8</v>
      </c>
      <c r="Y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1027.8399999999999</v>
      </c>
    </row>
    <row r="452" spans="1:25" x14ac:dyDescent="0.2">
      <c r="A452" s="76">
        <f t="shared" si="19"/>
        <v>43249</v>
      </c>
      <c r="B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1000.93</v>
      </c>
      <c r="C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1047.82</v>
      </c>
      <c r="D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1064.6499999999999</v>
      </c>
      <c r="E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1062.58</v>
      </c>
      <c r="F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1149.81</v>
      </c>
      <c r="G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1165.04</v>
      </c>
      <c r="H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1094.2199999999998</v>
      </c>
      <c r="I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1033.28</v>
      </c>
      <c r="J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1027.8599999999999</v>
      </c>
      <c r="K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1009.54</v>
      </c>
      <c r="L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1033.4499999999998</v>
      </c>
      <c r="M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1045.6799999999998</v>
      </c>
      <c r="N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1030.99</v>
      </c>
      <c r="O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1045.5999999999999</v>
      </c>
      <c r="P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1030.33</v>
      </c>
      <c r="Q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1037.5999999999999</v>
      </c>
      <c r="R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1017.24</v>
      </c>
      <c r="S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1013.5699999999999</v>
      </c>
      <c r="T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1012.98</v>
      </c>
      <c r="U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1160.4799999999998</v>
      </c>
      <c r="V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1031.7499999999998</v>
      </c>
      <c r="W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1030.2199999999998</v>
      </c>
      <c r="X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1345.4499999999998</v>
      </c>
      <c r="Y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1043.6999999999998</v>
      </c>
    </row>
    <row r="453" spans="1:25" x14ac:dyDescent="0.2">
      <c r="A453" s="76">
        <f t="shared" ref="A453:A454" si="20">A416</f>
        <v>43250</v>
      </c>
      <c r="B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998.01</v>
      </c>
      <c r="C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1022.85</v>
      </c>
      <c r="D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1064.5999999999999</v>
      </c>
      <c r="E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1061.51</v>
      </c>
      <c r="F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1117.6399999999999</v>
      </c>
      <c r="G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1139.3699999999999</v>
      </c>
      <c r="H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1095.6399999999999</v>
      </c>
      <c r="I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1004.6</v>
      </c>
      <c r="J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1067.01</v>
      </c>
      <c r="K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1011.31</v>
      </c>
      <c r="L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1014.02</v>
      </c>
      <c r="M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1013.7299999999999</v>
      </c>
      <c r="N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1013.37</v>
      </c>
      <c r="O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1013.98</v>
      </c>
      <c r="P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1013.4799999999999</v>
      </c>
      <c r="Q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1014.22</v>
      </c>
      <c r="R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1013.13</v>
      </c>
      <c r="S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1013.4799999999999</v>
      </c>
      <c r="T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1028.7399999999998</v>
      </c>
      <c r="U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1157.7299999999998</v>
      </c>
      <c r="V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1034.8</v>
      </c>
      <c r="W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1031.6699999999998</v>
      </c>
      <c r="X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1341.8899999999999</v>
      </c>
      <c r="Y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1042.6599999999999</v>
      </c>
    </row>
    <row r="454" spans="1:25" x14ac:dyDescent="0.2">
      <c r="A454" s="76">
        <f t="shared" si="20"/>
        <v>43251</v>
      </c>
      <c r="B454" s="129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1000.39</v>
      </c>
      <c r="C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1023.25</v>
      </c>
      <c r="D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1065.27</v>
      </c>
      <c r="E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1064.6999999999998</v>
      </c>
      <c r="F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1121.8599999999999</v>
      </c>
      <c r="G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1145.1799999999998</v>
      </c>
      <c r="H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1096.8</v>
      </c>
      <c r="I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999.14</v>
      </c>
      <c r="J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1067.81</v>
      </c>
      <c r="K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1001.68</v>
      </c>
      <c r="L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1027.9099999999999</v>
      </c>
      <c r="M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1027.74</v>
      </c>
      <c r="N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1005.21</v>
      </c>
      <c r="O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1010.95</v>
      </c>
      <c r="P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1013.03</v>
      </c>
      <c r="Q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1013.89</v>
      </c>
      <c r="R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1014.42</v>
      </c>
      <c r="S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1013.95</v>
      </c>
      <c r="T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1029.05</v>
      </c>
      <c r="U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1158.29</v>
      </c>
      <c r="V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1036.2399999999998</v>
      </c>
      <c r="W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1033.1699999999998</v>
      </c>
      <c r="X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1227.4499999999998</v>
      </c>
      <c r="Y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1085.9699999999998</v>
      </c>
    </row>
    <row r="456" spans="1:25" x14ac:dyDescent="0.25">
      <c r="A456" s="74" t="s">
        <v>148</v>
      </c>
    </row>
    <row r="457" spans="1:25" x14ac:dyDescent="0.25">
      <c r="A457" s="83" t="s">
        <v>149</v>
      </c>
      <c r="B457" s="75"/>
      <c r="C457" s="75"/>
      <c r="D457" s="75"/>
    </row>
    <row r="458" spans="1:25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5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5" ht="12.75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6">
        <f>A424</f>
        <v>43221</v>
      </c>
      <c r="B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1554.7999999999997</v>
      </c>
      <c r="C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1491.8</v>
      </c>
      <c r="D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1491.19</v>
      </c>
      <c r="E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1490.61</v>
      </c>
      <c r="F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1490.7599999999998</v>
      </c>
      <c r="G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1490.23</v>
      </c>
      <c r="H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1488.55</v>
      </c>
      <c r="I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1558.81</v>
      </c>
      <c r="J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1501.6100000000001</v>
      </c>
      <c r="K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1501.09</v>
      </c>
      <c r="L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1500.77</v>
      </c>
      <c r="M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1501.25</v>
      </c>
      <c r="N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1499.8899999999999</v>
      </c>
      <c r="O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1499.0700000000002</v>
      </c>
      <c r="P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1502.7599999999998</v>
      </c>
      <c r="Q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1501.46</v>
      </c>
      <c r="R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1501.75</v>
      </c>
      <c r="S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1500.8200000000002</v>
      </c>
      <c r="T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1504.6599999999999</v>
      </c>
      <c r="U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1527.27</v>
      </c>
      <c r="V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1529.8</v>
      </c>
      <c r="W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1510.44</v>
      </c>
      <c r="X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1656.58</v>
      </c>
      <c r="Y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1647.8400000000001</v>
      </c>
    </row>
    <row r="463" spans="1:25" x14ac:dyDescent="0.2">
      <c r="A463" s="76">
        <f>A462+1</f>
        <v>43222</v>
      </c>
      <c r="B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1556.15</v>
      </c>
      <c r="C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1490.6</v>
      </c>
      <c r="D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1480.82</v>
      </c>
      <c r="E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1490.04</v>
      </c>
      <c r="F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1489.8899999999999</v>
      </c>
      <c r="G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1488.37</v>
      </c>
      <c r="H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1482.4699999999998</v>
      </c>
      <c r="I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1560.02</v>
      </c>
      <c r="J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1501.4099999999999</v>
      </c>
      <c r="K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1502.29</v>
      </c>
      <c r="L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1501.87</v>
      </c>
      <c r="M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1500.79</v>
      </c>
      <c r="N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1500.69</v>
      </c>
      <c r="O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1500.23</v>
      </c>
      <c r="P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1505.3200000000002</v>
      </c>
      <c r="Q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1504.37</v>
      </c>
      <c r="R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1503.46</v>
      </c>
      <c r="S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1502.21</v>
      </c>
      <c r="T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1505.3400000000001</v>
      </c>
      <c r="U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1529.58</v>
      </c>
      <c r="V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1534.62</v>
      </c>
      <c r="W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1512.11</v>
      </c>
      <c r="X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1662.9699999999998</v>
      </c>
      <c r="Y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1624.56</v>
      </c>
    </row>
    <row r="464" spans="1:25" x14ac:dyDescent="0.2">
      <c r="A464" s="76">
        <f t="shared" ref="A464:A492" si="21">A463+1</f>
        <v>43223</v>
      </c>
      <c r="B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1570.1100000000001</v>
      </c>
      <c r="C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1480.56</v>
      </c>
      <c r="D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1480.0299999999997</v>
      </c>
      <c r="E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1480.06</v>
      </c>
      <c r="F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1480.15</v>
      </c>
      <c r="G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1488.56</v>
      </c>
      <c r="H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1471.9299999999998</v>
      </c>
      <c r="I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1565.02</v>
      </c>
      <c r="J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1479.96</v>
      </c>
      <c r="K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1480.4099999999999</v>
      </c>
      <c r="L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1480.3</v>
      </c>
      <c r="M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1480.1599999999999</v>
      </c>
      <c r="N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1479.3200000000002</v>
      </c>
      <c r="O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1479.9499999999998</v>
      </c>
      <c r="P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1485.0499999999997</v>
      </c>
      <c r="Q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1485.83</v>
      </c>
      <c r="R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1484.58</v>
      </c>
      <c r="S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1484.51</v>
      </c>
      <c r="T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1504</v>
      </c>
      <c r="U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1515.3999999999999</v>
      </c>
      <c r="V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1517.52</v>
      </c>
      <c r="W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1513.1100000000001</v>
      </c>
      <c r="X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1519.9499999999998</v>
      </c>
      <c r="Y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1528.32</v>
      </c>
    </row>
    <row r="465" spans="1:25" x14ac:dyDescent="0.2">
      <c r="A465" s="76">
        <f t="shared" si="21"/>
        <v>43224</v>
      </c>
      <c r="B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1475.69</v>
      </c>
      <c r="C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1519.21</v>
      </c>
      <c r="D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1569.05</v>
      </c>
      <c r="E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1567.4299999999998</v>
      </c>
      <c r="F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1626.0299999999997</v>
      </c>
      <c r="G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1692.8400000000001</v>
      </c>
      <c r="H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1889.56</v>
      </c>
      <c r="I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1630.88</v>
      </c>
      <c r="J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1721.08</v>
      </c>
      <c r="K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1596.85</v>
      </c>
      <c r="L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1479.04</v>
      </c>
      <c r="M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1478.9699999999998</v>
      </c>
      <c r="N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1478.44</v>
      </c>
      <c r="O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1496.48</v>
      </c>
      <c r="P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1499.36</v>
      </c>
      <c r="Q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1546.52</v>
      </c>
      <c r="R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1546.8899999999999</v>
      </c>
      <c r="S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1546.42</v>
      </c>
      <c r="T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1601.2399999999998</v>
      </c>
      <c r="U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1608.5500000000002</v>
      </c>
      <c r="V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1504.8899999999999</v>
      </c>
      <c r="W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1506.3</v>
      </c>
      <c r="X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1690.94</v>
      </c>
      <c r="Y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1499.63</v>
      </c>
    </row>
    <row r="466" spans="1:25" x14ac:dyDescent="0.2">
      <c r="A466" s="76">
        <f t="shared" si="21"/>
        <v>43225</v>
      </c>
      <c r="B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1472.33</v>
      </c>
      <c r="C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1499.6599999999999</v>
      </c>
      <c r="D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1539.06</v>
      </c>
      <c r="E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1570.88</v>
      </c>
      <c r="F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1604.8899999999999</v>
      </c>
      <c r="G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1625.2199999999998</v>
      </c>
      <c r="H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1625.7799999999997</v>
      </c>
      <c r="I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1482.13</v>
      </c>
      <c r="J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1670.54</v>
      </c>
      <c r="K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1658.0500000000002</v>
      </c>
      <c r="L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1599.02</v>
      </c>
      <c r="M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1657.5</v>
      </c>
      <c r="N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1657.33</v>
      </c>
      <c r="O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1656.23</v>
      </c>
      <c r="P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1654.5899999999997</v>
      </c>
      <c r="Q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1656.3199999999997</v>
      </c>
      <c r="R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1656.33</v>
      </c>
      <c r="S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1654.21</v>
      </c>
      <c r="T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1654.0900000000001</v>
      </c>
      <c r="U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1655.17</v>
      </c>
      <c r="V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1499.8600000000001</v>
      </c>
      <c r="W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1525.83</v>
      </c>
      <c r="X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1788.6399999999999</v>
      </c>
      <c r="Y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1523.19</v>
      </c>
    </row>
    <row r="467" spans="1:25" x14ac:dyDescent="0.2">
      <c r="A467" s="76">
        <f t="shared" si="21"/>
        <v>43226</v>
      </c>
      <c r="B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1471.62</v>
      </c>
      <c r="C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1508.92</v>
      </c>
      <c r="D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1548.01</v>
      </c>
      <c r="E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1580.32</v>
      </c>
      <c r="F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1613.6599999999999</v>
      </c>
      <c r="G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1624.2199999999998</v>
      </c>
      <c r="H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1625.8899999999999</v>
      </c>
      <c r="I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1482.21</v>
      </c>
      <c r="J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1662.88</v>
      </c>
      <c r="K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1657.25</v>
      </c>
      <c r="L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1598.42</v>
      </c>
      <c r="M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1656.9299999999998</v>
      </c>
      <c r="N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1657.15</v>
      </c>
      <c r="O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1722.52</v>
      </c>
      <c r="P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1722.6999999999998</v>
      </c>
      <c r="Q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1695.5099999999998</v>
      </c>
      <c r="R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1695.48</v>
      </c>
      <c r="S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1695.1599999999999</v>
      </c>
      <c r="T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1692.3400000000001</v>
      </c>
      <c r="U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1689.73</v>
      </c>
      <c r="V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1499.9899999999998</v>
      </c>
      <c r="W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1599.15</v>
      </c>
      <c r="X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1910.04</v>
      </c>
      <c r="Y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1503.4899999999998</v>
      </c>
    </row>
    <row r="468" spans="1:25" x14ac:dyDescent="0.2">
      <c r="A468" s="76">
        <f t="shared" si="21"/>
        <v>43227</v>
      </c>
      <c r="B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1471.99</v>
      </c>
      <c r="C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1517.83</v>
      </c>
      <c r="D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1565.81</v>
      </c>
      <c r="E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1554.12</v>
      </c>
      <c r="F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1624.44</v>
      </c>
      <c r="G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1626.4499999999998</v>
      </c>
      <c r="H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1631.0299999999997</v>
      </c>
      <c r="I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1486.1</v>
      </c>
      <c r="J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1598.5099999999998</v>
      </c>
      <c r="K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1498.83</v>
      </c>
      <c r="L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1481.1</v>
      </c>
      <c r="M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1481.52</v>
      </c>
      <c r="N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1481.55</v>
      </c>
      <c r="O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1499.38</v>
      </c>
      <c r="P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1498.8799999999999</v>
      </c>
      <c r="Q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1499.1</v>
      </c>
      <c r="R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1498.42</v>
      </c>
      <c r="S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1543.75</v>
      </c>
      <c r="T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1496.54</v>
      </c>
      <c r="U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1605.9499999999998</v>
      </c>
      <c r="V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1505.71</v>
      </c>
      <c r="W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1506.0099999999998</v>
      </c>
      <c r="X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1689.54</v>
      </c>
      <c r="Y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1499.83</v>
      </c>
    </row>
    <row r="469" spans="1:25" x14ac:dyDescent="0.2">
      <c r="A469" s="76">
        <f t="shared" si="21"/>
        <v>43228</v>
      </c>
      <c r="B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1469.71</v>
      </c>
      <c r="C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1515.1</v>
      </c>
      <c r="D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1566.31</v>
      </c>
      <c r="E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1565.92</v>
      </c>
      <c r="F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1623.8600000000001</v>
      </c>
      <c r="G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1625.1999999999998</v>
      </c>
      <c r="H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1884.7399999999998</v>
      </c>
      <c r="I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1551.1999999999998</v>
      </c>
      <c r="J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1748.52</v>
      </c>
      <c r="K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1597.8000000000002</v>
      </c>
      <c r="L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1498.37</v>
      </c>
      <c r="M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1480.81</v>
      </c>
      <c r="N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1546.06</v>
      </c>
      <c r="O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1545.67</v>
      </c>
      <c r="P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1545.2799999999997</v>
      </c>
      <c r="Q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1544.6399999999999</v>
      </c>
      <c r="R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1543.69</v>
      </c>
      <c r="S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1541.83</v>
      </c>
      <c r="T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1541.1399999999999</v>
      </c>
      <c r="U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1598.2199999999998</v>
      </c>
      <c r="V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1474.51</v>
      </c>
      <c r="W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1501.03</v>
      </c>
      <c r="X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1788.9699999999998</v>
      </c>
      <c r="Y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1480.13</v>
      </c>
    </row>
    <row r="470" spans="1:25" x14ac:dyDescent="0.2">
      <c r="A470" s="76">
        <f t="shared" si="21"/>
        <v>43229</v>
      </c>
      <c r="B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1473.88</v>
      </c>
      <c r="C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1521.29</v>
      </c>
      <c r="D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1571.59</v>
      </c>
      <c r="E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1604.4099999999999</v>
      </c>
      <c r="F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1628.31</v>
      </c>
      <c r="G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1629.6599999999999</v>
      </c>
      <c r="H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1638.69</v>
      </c>
      <c r="I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1513.48</v>
      </c>
      <c r="J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1712.4099999999999</v>
      </c>
      <c r="K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1538.3600000000001</v>
      </c>
      <c r="L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1539.92</v>
      </c>
      <c r="M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1540.04</v>
      </c>
      <c r="N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1538.9699999999998</v>
      </c>
      <c r="O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1539.1799999999998</v>
      </c>
      <c r="P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1539.4499999999998</v>
      </c>
      <c r="Q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1539.1100000000001</v>
      </c>
      <c r="R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1537.76</v>
      </c>
      <c r="S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1537.15</v>
      </c>
      <c r="T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1538.07</v>
      </c>
      <c r="U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1593.6100000000001</v>
      </c>
      <c r="V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1497.44</v>
      </c>
      <c r="W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1496.9899999999998</v>
      </c>
      <c r="X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1904.2199999999998</v>
      </c>
      <c r="Y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1469.9099999999999</v>
      </c>
    </row>
    <row r="471" spans="1:25" x14ac:dyDescent="0.2">
      <c r="A471" s="76">
        <f t="shared" si="21"/>
        <v>43230</v>
      </c>
      <c r="B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1474.3600000000001</v>
      </c>
      <c r="C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1519.99</v>
      </c>
      <c r="D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1538.48</v>
      </c>
      <c r="E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1569.49</v>
      </c>
      <c r="F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1569.82</v>
      </c>
      <c r="G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1571.6</v>
      </c>
      <c r="H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1590.1399999999999</v>
      </c>
      <c r="I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1487.26</v>
      </c>
      <c r="J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1540.4</v>
      </c>
      <c r="K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1495.8200000000002</v>
      </c>
      <c r="L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1480.69</v>
      </c>
      <c r="M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1480.3</v>
      </c>
      <c r="N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1480.46</v>
      </c>
      <c r="O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1480.44</v>
      </c>
      <c r="P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1480.46</v>
      </c>
      <c r="Q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1480.36</v>
      </c>
      <c r="R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1479.1299999999999</v>
      </c>
      <c r="S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1543.23</v>
      </c>
      <c r="T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1495.61</v>
      </c>
      <c r="U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1603.9899999999998</v>
      </c>
      <c r="V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1489.34</v>
      </c>
      <c r="W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1501.6399999999999</v>
      </c>
      <c r="X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1790.4499999999998</v>
      </c>
      <c r="Y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1510.58</v>
      </c>
    </row>
    <row r="472" spans="1:25" x14ac:dyDescent="0.2">
      <c r="A472" s="76">
        <f t="shared" si="21"/>
        <v>43231</v>
      </c>
      <c r="B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1474.25</v>
      </c>
      <c r="C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1519.8</v>
      </c>
      <c r="D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1535.77</v>
      </c>
      <c r="E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1553.62</v>
      </c>
      <c r="F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1602.4299999999998</v>
      </c>
      <c r="G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1628.19</v>
      </c>
      <c r="H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1624.71</v>
      </c>
      <c r="I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1468.98</v>
      </c>
      <c r="J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1540.85</v>
      </c>
      <c r="K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1493.84</v>
      </c>
      <c r="L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1479.37</v>
      </c>
      <c r="M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1477.6799999999998</v>
      </c>
      <c r="N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1478.24</v>
      </c>
      <c r="O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1479.12</v>
      </c>
      <c r="P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1477.85</v>
      </c>
      <c r="Q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1477.52</v>
      </c>
      <c r="R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1478.57</v>
      </c>
      <c r="S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1478.02</v>
      </c>
      <c r="T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1478.42</v>
      </c>
      <c r="U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1501.1999999999998</v>
      </c>
      <c r="V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1486.1</v>
      </c>
      <c r="W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1500.7199999999998</v>
      </c>
      <c r="X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1790.0900000000001</v>
      </c>
      <c r="Y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1503.4299999999998</v>
      </c>
    </row>
    <row r="473" spans="1:25" x14ac:dyDescent="0.2">
      <c r="A473" s="76">
        <f t="shared" si="21"/>
        <v>43232</v>
      </c>
      <c r="B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1476.06</v>
      </c>
      <c r="C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1520.62</v>
      </c>
      <c r="D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1539.6999999999998</v>
      </c>
      <c r="E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1569.42</v>
      </c>
      <c r="F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1602.2599999999998</v>
      </c>
      <c r="G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1602.7800000000002</v>
      </c>
      <c r="H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1884.94</v>
      </c>
      <c r="I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1517.76</v>
      </c>
      <c r="J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1716.77</v>
      </c>
      <c r="K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1594.4899999999998</v>
      </c>
      <c r="L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1543.04</v>
      </c>
      <c r="M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1542.99</v>
      </c>
      <c r="N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1543.6399999999999</v>
      </c>
      <c r="O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1596.2199999999998</v>
      </c>
      <c r="P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1595.73</v>
      </c>
      <c r="Q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1596.0299999999997</v>
      </c>
      <c r="R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1656.2799999999997</v>
      </c>
      <c r="S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1597.7599999999998</v>
      </c>
      <c r="T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1544.46</v>
      </c>
      <c r="U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1525.07</v>
      </c>
      <c r="V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1501.2399999999998</v>
      </c>
      <c r="W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1499.98</v>
      </c>
      <c r="X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1915.67</v>
      </c>
      <c r="Y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1491.9299999999998</v>
      </c>
    </row>
    <row r="474" spans="1:25" x14ac:dyDescent="0.2">
      <c r="A474" s="76">
        <f t="shared" si="21"/>
        <v>43233</v>
      </c>
      <c r="B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1478.02</v>
      </c>
      <c r="C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1518.2199999999998</v>
      </c>
      <c r="D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1537.4899999999998</v>
      </c>
      <c r="E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1570.8600000000001</v>
      </c>
      <c r="F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1603.69</v>
      </c>
      <c r="G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1603.75</v>
      </c>
      <c r="H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1889.5900000000001</v>
      </c>
      <c r="I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1520.81</v>
      </c>
      <c r="J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1717.9299999999998</v>
      </c>
      <c r="K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1656.42</v>
      </c>
      <c r="L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1575.57</v>
      </c>
      <c r="M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1575.5</v>
      </c>
      <c r="N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1597.13</v>
      </c>
      <c r="O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1655.71</v>
      </c>
      <c r="P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1655.81</v>
      </c>
      <c r="Q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1656.98</v>
      </c>
      <c r="R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1724.46</v>
      </c>
      <c r="S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1658.4099999999999</v>
      </c>
      <c r="T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1598.21</v>
      </c>
      <c r="U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1601.5700000000002</v>
      </c>
      <c r="V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1503.4699999999998</v>
      </c>
      <c r="W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1521.21</v>
      </c>
      <c r="X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1916.7199999999998</v>
      </c>
      <c r="Y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1518.4899999999998</v>
      </c>
    </row>
    <row r="475" spans="1:25" x14ac:dyDescent="0.2">
      <c r="A475" s="76">
        <f t="shared" si="21"/>
        <v>43234</v>
      </c>
      <c r="B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1479.1999999999998</v>
      </c>
      <c r="C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1493.06</v>
      </c>
      <c r="D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1541.34</v>
      </c>
      <c r="E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1572.5499999999997</v>
      </c>
      <c r="F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1606.69</v>
      </c>
      <c r="G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1628.8899999999999</v>
      </c>
      <c r="H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1630.35</v>
      </c>
      <c r="I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1467.3600000000001</v>
      </c>
      <c r="J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1596.44</v>
      </c>
      <c r="K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1481.11</v>
      </c>
      <c r="L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1521.37</v>
      </c>
      <c r="M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1516.71</v>
      </c>
      <c r="N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1469.53</v>
      </c>
      <c r="O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1461.9899999999998</v>
      </c>
      <c r="P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1478.62</v>
      </c>
      <c r="Q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1479.37</v>
      </c>
      <c r="R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1483.05</v>
      </c>
      <c r="S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1502.24</v>
      </c>
      <c r="T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1485.06</v>
      </c>
      <c r="U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1514.8000000000002</v>
      </c>
      <c r="V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1522.6100000000001</v>
      </c>
      <c r="W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1519.3400000000001</v>
      </c>
      <c r="X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1802.9499999999998</v>
      </c>
      <c r="Y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1488.7599999999998</v>
      </c>
    </row>
    <row r="476" spans="1:25" x14ac:dyDescent="0.2">
      <c r="A476" s="76">
        <f t="shared" si="21"/>
        <v>43235</v>
      </c>
      <c r="B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1474.12</v>
      </c>
      <c r="C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1487.94</v>
      </c>
      <c r="D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1536.48</v>
      </c>
      <c r="E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1567.81</v>
      </c>
      <c r="F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1602.5699999999997</v>
      </c>
      <c r="G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1628.02</v>
      </c>
      <c r="H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1631.8599999999997</v>
      </c>
      <c r="I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1463.28</v>
      </c>
      <c r="J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1595.3000000000002</v>
      </c>
      <c r="K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1478.38</v>
      </c>
      <c r="L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1509.4</v>
      </c>
      <c r="M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1510.27</v>
      </c>
      <c r="N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1468.24</v>
      </c>
      <c r="O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1460.8899999999999</v>
      </c>
      <c r="P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1477.1</v>
      </c>
      <c r="Q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1478.29</v>
      </c>
      <c r="R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1481.7799999999997</v>
      </c>
      <c r="S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1500.69</v>
      </c>
      <c r="T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1483.6599999999999</v>
      </c>
      <c r="U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1512.56</v>
      </c>
      <c r="V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1520.27</v>
      </c>
      <c r="W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1516.96</v>
      </c>
      <c r="X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1798.35</v>
      </c>
      <c r="Y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1502.4099999999999</v>
      </c>
    </row>
    <row r="477" spans="1:25" x14ac:dyDescent="0.2">
      <c r="A477" s="76">
        <f t="shared" si="21"/>
        <v>43236</v>
      </c>
      <c r="B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1476.6599999999999</v>
      </c>
      <c r="C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1490.98</v>
      </c>
      <c r="D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1536.3400000000001</v>
      </c>
      <c r="E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1515.13</v>
      </c>
      <c r="F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1568.2</v>
      </c>
      <c r="G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1570.67</v>
      </c>
      <c r="H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1520.23</v>
      </c>
      <c r="I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1521.62</v>
      </c>
      <c r="J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1545.1599999999999</v>
      </c>
      <c r="K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1462.79</v>
      </c>
      <c r="L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1513.46</v>
      </c>
      <c r="M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1519.92</v>
      </c>
      <c r="N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1471.19</v>
      </c>
      <c r="O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1471.32</v>
      </c>
      <c r="P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1471.33</v>
      </c>
      <c r="Q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1471.44</v>
      </c>
      <c r="R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1471.31</v>
      </c>
      <c r="S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1471.13</v>
      </c>
      <c r="T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1470.17</v>
      </c>
      <c r="U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1477.4699999999998</v>
      </c>
      <c r="V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1482.17</v>
      </c>
      <c r="W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1517.7399999999998</v>
      </c>
      <c r="X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1740.5700000000002</v>
      </c>
      <c r="Y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1561.04</v>
      </c>
    </row>
    <row r="478" spans="1:25" x14ac:dyDescent="0.2">
      <c r="A478" s="76">
        <f t="shared" si="21"/>
        <v>43237</v>
      </c>
      <c r="B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1464.1599999999999</v>
      </c>
      <c r="C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1471.28</v>
      </c>
      <c r="D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1475.06</v>
      </c>
      <c r="E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1472.8</v>
      </c>
      <c r="F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1476.31</v>
      </c>
      <c r="G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1488.57</v>
      </c>
      <c r="H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1518.2199999999998</v>
      </c>
      <c r="I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1589.1799999999998</v>
      </c>
      <c r="J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1499.31</v>
      </c>
      <c r="K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1482.08</v>
      </c>
      <c r="L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1475.48</v>
      </c>
      <c r="M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1472.51</v>
      </c>
      <c r="N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1480.67</v>
      </c>
      <c r="O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1481.61</v>
      </c>
      <c r="P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1480.6399999999999</v>
      </c>
      <c r="Q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1483.53</v>
      </c>
      <c r="R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1489.01</v>
      </c>
      <c r="S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1486.85</v>
      </c>
      <c r="T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1483.79</v>
      </c>
      <c r="U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1515.4299999999998</v>
      </c>
      <c r="V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1523.54</v>
      </c>
      <c r="W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1521.52</v>
      </c>
      <c r="X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1615.5099999999998</v>
      </c>
      <c r="Y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1530.6399999999999</v>
      </c>
    </row>
    <row r="479" spans="1:25" x14ac:dyDescent="0.2">
      <c r="A479" s="76">
        <f t="shared" si="21"/>
        <v>43238</v>
      </c>
      <c r="B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1461.88</v>
      </c>
      <c r="C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1492.57</v>
      </c>
      <c r="D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1518.6799999999998</v>
      </c>
      <c r="E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1487.36</v>
      </c>
      <c r="F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1554.7799999999997</v>
      </c>
      <c r="G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1569.57</v>
      </c>
      <c r="H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1520.4299999999998</v>
      </c>
      <c r="I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1519.55</v>
      </c>
      <c r="J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1545.17</v>
      </c>
      <c r="K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1480.35</v>
      </c>
      <c r="L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1480.1599999999999</v>
      </c>
      <c r="M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1479.96</v>
      </c>
      <c r="N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1479.54</v>
      </c>
      <c r="O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1479.4</v>
      </c>
      <c r="P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1479.5</v>
      </c>
      <c r="Q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1480.67</v>
      </c>
      <c r="R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1484.56</v>
      </c>
      <c r="S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1551.21</v>
      </c>
      <c r="T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1549.96</v>
      </c>
      <c r="U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1608.1100000000001</v>
      </c>
      <c r="V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1507.98</v>
      </c>
      <c r="W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1511.35</v>
      </c>
      <c r="X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1698.6999999999998</v>
      </c>
      <c r="Y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1531.05</v>
      </c>
    </row>
    <row r="480" spans="1:25" x14ac:dyDescent="0.2">
      <c r="A480" s="76">
        <f t="shared" si="21"/>
        <v>43239</v>
      </c>
      <c r="B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1479.81</v>
      </c>
      <c r="C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1526.05</v>
      </c>
      <c r="D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1576.4</v>
      </c>
      <c r="E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1574.6399999999999</v>
      </c>
      <c r="F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1633.4899999999998</v>
      </c>
      <c r="G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1631.31</v>
      </c>
      <c r="H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1633.7199999999998</v>
      </c>
      <c r="I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1521.99</v>
      </c>
      <c r="J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1599.6799999999998</v>
      </c>
      <c r="K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1599.98</v>
      </c>
      <c r="L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1599.1999999999998</v>
      </c>
      <c r="M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1599.31</v>
      </c>
      <c r="N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1599.06</v>
      </c>
      <c r="O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1598.92</v>
      </c>
      <c r="P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1600.2800000000002</v>
      </c>
      <c r="Q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1603.9</v>
      </c>
      <c r="R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1662.5900000000001</v>
      </c>
      <c r="S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1660.3199999999997</v>
      </c>
      <c r="T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1661.96</v>
      </c>
      <c r="U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1866.4899999999998</v>
      </c>
      <c r="V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1506.63</v>
      </c>
      <c r="W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1508.9899999999998</v>
      </c>
      <c r="X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1921.56</v>
      </c>
      <c r="Y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1475.78</v>
      </c>
    </row>
    <row r="481" spans="1:25" x14ac:dyDescent="0.2">
      <c r="A481" s="76">
        <f t="shared" si="21"/>
        <v>43240</v>
      </c>
      <c r="B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1485.58</v>
      </c>
      <c r="C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1522.84</v>
      </c>
      <c r="D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1573.4699999999998</v>
      </c>
      <c r="E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1572.78</v>
      </c>
      <c r="F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1627.6</v>
      </c>
      <c r="G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1625.35</v>
      </c>
      <c r="H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1829.5099999999998</v>
      </c>
      <c r="I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1574.54</v>
      </c>
      <c r="J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1792.69</v>
      </c>
      <c r="K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1658.15</v>
      </c>
      <c r="L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1600.0499999999997</v>
      </c>
      <c r="M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1599.9499999999998</v>
      </c>
      <c r="N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1622.02</v>
      </c>
      <c r="O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1658.1799999999998</v>
      </c>
      <c r="P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1659.8899999999999</v>
      </c>
      <c r="Q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1702.5900000000001</v>
      </c>
      <c r="R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1701.0900000000001</v>
      </c>
      <c r="S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1663.15</v>
      </c>
      <c r="T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1663.6100000000001</v>
      </c>
      <c r="U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1863.4699999999998</v>
      </c>
      <c r="V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1503.52</v>
      </c>
      <c r="W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1527.85</v>
      </c>
      <c r="X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1867.0699999999997</v>
      </c>
      <c r="Y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1491.37</v>
      </c>
    </row>
    <row r="482" spans="1:25" x14ac:dyDescent="0.2">
      <c r="A482" s="76">
        <f t="shared" si="21"/>
        <v>43241</v>
      </c>
      <c r="B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1464.6399999999999</v>
      </c>
      <c r="C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1487.35</v>
      </c>
      <c r="D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1516.96</v>
      </c>
      <c r="E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1535.33</v>
      </c>
      <c r="F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1625.81</v>
      </c>
      <c r="G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1628.3400000000001</v>
      </c>
      <c r="H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1572.48</v>
      </c>
      <c r="I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1494.6</v>
      </c>
      <c r="J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1597.44</v>
      </c>
      <c r="K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1481.53</v>
      </c>
      <c r="L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1481.2599999999998</v>
      </c>
      <c r="M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1480.21</v>
      </c>
      <c r="N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1477.9699999999998</v>
      </c>
      <c r="O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1478.17</v>
      </c>
      <c r="P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1478.52</v>
      </c>
      <c r="Q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1478.31</v>
      </c>
      <c r="R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1493.48</v>
      </c>
      <c r="S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1541.44</v>
      </c>
      <c r="T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1540.56</v>
      </c>
      <c r="U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1680.65</v>
      </c>
      <c r="V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1497.44</v>
      </c>
      <c r="W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1497.75</v>
      </c>
      <c r="X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1773.23</v>
      </c>
      <c r="Y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1447.83</v>
      </c>
    </row>
    <row r="483" spans="1:25" x14ac:dyDescent="0.2">
      <c r="A483" s="76">
        <f t="shared" si="21"/>
        <v>43242</v>
      </c>
      <c r="B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1465.44</v>
      </c>
      <c r="C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1481.4299999999998</v>
      </c>
      <c r="D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1509.62</v>
      </c>
      <c r="E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1554</v>
      </c>
      <c r="F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1607.98</v>
      </c>
      <c r="G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1563.82</v>
      </c>
      <c r="H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1582.54</v>
      </c>
      <c r="I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1511.5</v>
      </c>
      <c r="J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1539.2199999999998</v>
      </c>
      <c r="K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1495.4299999999998</v>
      </c>
      <c r="L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1477.5099999999998</v>
      </c>
      <c r="M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1476.77</v>
      </c>
      <c r="N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1475.74</v>
      </c>
      <c r="O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1475.73</v>
      </c>
      <c r="P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1475.8899999999999</v>
      </c>
      <c r="Q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1476.6599999999999</v>
      </c>
      <c r="R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1476.1599999999999</v>
      </c>
      <c r="S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1475.1399999999999</v>
      </c>
      <c r="T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1492.28</v>
      </c>
      <c r="U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1671.8400000000001</v>
      </c>
      <c r="V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1489.9299999999998</v>
      </c>
      <c r="W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1496.77</v>
      </c>
      <c r="X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1776.5700000000002</v>
      </c>
      <c r="Y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1478.21</v>
      </c>
    </row>
    <row r="484" spans="1:25" x14ac:dyDescent="0.2">
      <c r="A484" s="76">
        <f t="shared" si="21"/>
        <v>43243</v>
      </c>
      <c r="B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1460.2999999999997</v>
      </c>
      <c r="C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1485.28</v>
      </c>
      <c r="D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1564.38</v>
      </c>
      <c r="E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1598.87</v>
      </c>
      <c r="F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1726.35</v>
      </c>
      <c r="G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1683.29</v>
      </c>
      <c r="H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1579.04</v>
      </c>
      <c r="I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1511.4</v>
      </c>
      <c r="J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1538.61</v>
      </c>
      <c r="K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1501.8899999999999</v>
      </c>
      <c r="L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1484.42</v>
      </c>
      <c r="M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1483.3899999999999</v>
      </c>
      <c r="N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1483.1799999999998</v>
      </c>
      <c r="O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1484.12</v>
      </c>
      <c r="P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1483.8899999999999</v>
      </c>
      <c r="Q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1485.1799999999998</v>
      </c>
      <c r="R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1483.3</v>
      </c>
      <c r="S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1481.98</v>
      </c>
      <c r="T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1482.5299999999997</v>
      </c>
      <c r="U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1523.4699999999998</v>
      </c>
      <c r="V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1517.54</v>
      </c>
      <c r="W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1527.01</v>
      </c>
      <c r="X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1794.83</v>
      </c>
      <c r="Y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1504.37</v>
      </c>
    </row>
    <row r="485" spans="1:25" x14ac:dyDescent="0.2">
      <c r="A485" s="76">
        <f t="shared" si="21"/>
        <v>43244</v>
      </c>
      <c r="B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1468.34</v>
      </c>
      <c r="C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1494.1399999999999</v>
      </c>
      <c r="D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1563.8899999999999</v>
      </c>
      <c r="E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1595.46</v>
      </c>
      <c r="F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1617.75</v>
      </c>
      <c r="G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1620.21</v>
      </c>
      <c r="H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1583.5</v>
      </c>
      <c r="I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1460.83</v>
      </c>
      <c r="J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1541.75</v>
      </c>
      <c r="K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1485.8899999999999</v>
      </c>
      <c r="L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1486.17</v>
      </c>
      <c r="M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1485.4899999999998</v>
      </c>
      <c r="N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1502.42</v>
      </c>
      <c r="O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1484.63</v>
      </c>
      <c r="P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1484.6999999999998</v>
      </c>
      <c r="Q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1485.0299999999997</v>
      </c>
      <c r="R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1480.44</v>
      </c>
      <c r="S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1495.46</v>
      </c>
      <c r="T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1494.6599999999999</v>
      </c>
      <c r="U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1640.7399999999998</v>
      </c>
      <c r="V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1497.33</v>
      </c>
      <c r="W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1511.3899999999999</v>
      </c>
      <c r="X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1782.56</v>
      </c>
      <c r="Y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1495.6799999999998</v>
      </c>
    </row>
    <row r="486" spans="1:25" x14ac:dyDescent="0.2">
      <c r="A486" s="76">
        <f t="shared" si="21"/>
        <v>43245</v>
      </c>
      <c r="B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1468.48</v>
      </c>
      <c r="C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1493.15</v>
      </c>
      <c r="D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1563.02</v>
      </c>
      <c r="E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1597.02</v>
      </c>
      <c r="F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1620.9099999999999</v>
      </c>
      <c r="G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1622.6599999999999</v>
      </c>
      <c r="H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1587.62</v>
      </c>
      <c r="I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1464.87</v>
      </c>
      <c r="J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1545.53</v>
      </c>
      <c r="K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1483.6299999999999</v>
      </c>
      <c r="L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1466.65</v>
      </c>
      <c r="M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1466.0299999999997</v>
      </c>
      <c r="N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1482.42</v>
      </c>
      <c r="O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1482.75</v>
      </c>
      <c r="P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1482.75</v>
      </c>
      <c r="Q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1483.08</v>
      </c>
      <c r="R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1481.97</v>
      </c>
      <c r="S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1498.4099999999999</v>
      </c>
      <c r="T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1494.72</v>
      </c>
      <c r="U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1640.67</v>
      </c>
      <c r="V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1477.37</v>
      </c>
      <c r="W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1498.8</v>
      </c>
      <c r="X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1784.8400000000001</v>
      </c>
      <c r="Y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1517.12</v>
      </c>
    </row>
    <row r="487" spans="1:25" x14ac:dyDescent="0.2">
      <c r="A487" s="76">
        <f t="shared" si="21"/>
        <v>43246</v>
      </c>
      <c r="B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1471.71</v>
      </c>
      <c r="C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1517.46</v>
      </c>
      <c r="D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1568.1399999999999</v>
      </c>
      <c r="E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1602.6599999999999</v>
      </c>
      <c r="F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1647.4499999999998</v>
      </c>
      <c r="G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1648.5500000000002</v>
      </c>
      <c r="H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1623.25</v>
      </c>
      <c r="I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1462.1599999999999</v>
      </c>
      <c r="J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1649.44</v>
      </c>
      <c r="K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1494.06</v>
      </c>
      <c r="L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1494.1100000000001</v>
      </c>
      <c r="M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1494.06</v>
      </c>
      <c r="N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1541.4499999999998</v>
      </c>
      <c r="O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1541.4</v>
      </c>
      <c r="P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1541.02</v>
      </c>
      <c r="Q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1540.9</v>
      </c>
      <c r="R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1540.73</v>
      </c>
      <c r="S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1493.35</v>
      </c>
      <c r="T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1493.03</v>
      </c>
      <c r="U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1638.23</v>
      </c>
      <c r="V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1478.4699999999998</v>
      </c>
      <c r="W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1502.9299999999998</v>
      </c>
      <c r="X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1899.25</v>
      </c>
      <c r="Y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1500.2399999999998</v>
      </c>
    </row>
    <row r="488" spans="1:25" x14ac:dyDescent="0.2">
      <c r="A488" s="76">
        <f t="shared" si="21"/>
        <v>43247</v>
      </c>
      <c r="B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1479.58</v>
      </c>
      <c r="C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1523.83</v>
      </c>
      <c r="D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1573.56</v>
      </c>
      <c r="E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1607.8400000000001</v>
      </c>
      <c r="F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1653.6</v>
      </c>
      <c r="G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1693.02</v>
      </c>
      <c r="H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1888.0900000000001</v>
      </c>
      <c r="I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1626.5899999999997</v>
      </c>
      <c r="J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1785.2999999999997</v>
      </c>
      <c r="K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1593.56</v>
      </c>
      <c r="L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1543.3200000000002</v>
      </c>
      <c r="M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1543.42</v>
      </c>
      <c r="N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1574.01</v>
      </c>
      <c r="O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1574.1</v>
      </c>
      <c r="P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1595.38</v>
      </c>
      <c r="Q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1595.31</v>
      </c>
      <c r="R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1543.3</v>
      </c>
      <c r="S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1542.21</v>
      </c>
      <c r="T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1541.77</v>
      </c>
      <c r="U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1677.13</v>
      </c>
      <c r="V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1503.54</v>
      </c>
      <c r="W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1514.87</v>
      </c>
      <c r="X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1913.8000000000002</v>
      </c>
      <c r="Y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1495.2199999999998</v>
      </c>
    </row>
    <row r="489" spans="1:25" x14ac:dyDescent="0.2">
      <c r="A489" s="76">
        <f t="shared" si="21"/>
        <v>43248</v>
      </c>
      <c r="B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1466.26</v>
      </c>
      <c r="C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1520.07</v>
      </c>
      <c r="D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1539.54</v>
      </c>
      <c r="E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1537.62</v>
      </c>
      <c r="F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1652.42</v>
      </c>
      <c r="G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1651.9499999999998</v>
      </c>
      <c r="H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1571.53</v>
      </c>
      <c r="I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1481.81</v>
      </c>
      <c r="J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1535.46</v>
      </c>
      <c r="K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1467.06</v>
      </c>
      <c r="L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1469.0099999999998</v>
      </c>
      <c r="M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1469.11</v>
      </c>
      <c r="N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1469.67</v>
      </c>
      <c r="O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1471.1399999999999</v>
      </c>
      <c r="P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1471.1399999999999</v>
      </c>
      <c r="Q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1471.92</v>
      </c>
      <c r="R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1471.19</v>
      </c>
      <c r="S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1468.79</v>
      </c>
      <c r="T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1472.59</v>
      </c>
      <c r="U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1635.79</v>
      </c>
      <c r="V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1499.5900000000001</v>
      </c>
      <c r="W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1500.1599999999999</v>
      </c>
      <c r="X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1862.13</v>
      </c>
      <c r="Y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1493.04</v>
      </c>
    </row>
    <row r="490" spans="1:25" x14ac:dyDescent="0.2">
      <c r="A490" s="76">
        <f t="shared" si="21"/>
        <v>43249</v>
      </c>
      <c r="B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1462.29</v>
      </c>
      <c r="C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1515.8799999999999</v>
      </c>
      <c r="D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1535.1100000000001</v>
      </c>
      <c r="E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1532.74</v>
      </c>
      <c r="F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1632.4299999999998</v>
      </c>
      <c r="G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1649.8400000000001</v>
      </c>
      <c r="H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1568.9</v>
      </c>
      <c r="I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1499.26</v>
      </c>
      <c r="J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1493.06</v>
      </c>
      <c r="K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1472.1299999999999</v>
      </c>
      <c r="L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1499.4499999999998</v>
      </c>
      <c r="M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1513.42</v>
      </c>
      <c r="N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1496.6399999999999</v>
      </c>
      <c r="O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1513.33</v>
      </c>
      <c r="P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1495.88</v>
      </c>
      <c r="Q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1504.19</v>
      </c>
      <c r="R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1480.92</v>
      </c>
      <c r="S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1476.73</v>
      </c>
      <c r="T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1476.05</v>
      </c>
      <c r="U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1644.62</v>
      </c>
      <c r="V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1497.5</v>
      </c>
      <c r="W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1495.7599999999998</v>
      </c>
      <c r="X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1856.02</v>
      </c>
      <c r="Y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1511.17</v>
      </c>
    </row>
    <row r="491" spans="1:25" x14ac:dyDescent="0.2">
      <c r="A491" s="76">
        <f t="shared" si="21"/>
        <v>43250</v>
      </c>
      <c r="B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1458.9499999999998</v>
      </c>
      <c r="C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1487.34</v>
      </c>
      <c r="D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1535.0500000000002</v>
      </c>
      <c r="E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1531.52</v>
      </c>
      <c r="F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1595.67</v>
      </c>
      <c r="G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1620.5</v>
      </c>
      <c r="H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1570.52</v>
      </c>
      <c r="I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1466.4699999999998</v>
      </c>
      <c r="J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1537.8</v>
      </c>
      <c r="K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1474.1499999999999</v>
      </c>
      <c r="L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1477.25</v>
      </c>
      <c r="M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1476.9099999999999</v>
      </c>
      <c r="N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1476.5</v>
      </c>
      <c r="O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1477.1999999999998</v>
      </c>
      <c r="P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1476.6299999999999</v>
      </c>
      <c r="Q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1477.4699999999998</v>
      </c>
      <c r="R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1476.23</v>
      </c>
      <c r="S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1476.6299999999999</v>
      </c>
      <c r="T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1494.06</v>
      </c>
      <c r="U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1641.48</v>
      </c>
      <c r="V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1500.99</v>
      </c>
      <c r="W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1497.4099999999999</v>
      </c>
      <c r="X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1851.9499999999998</v>
      </c>
      <c r="Y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1509.97</v>
      </c>
    </row>
    <row r="492" spans="1:25" x14ac:dyDescent="0.2">
      <c r="A492" s="76">
        <f t="shared" si="21"/>
        <v>43251</v>
      </c>
      <c r="B492" s="129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1461.67</v>
      </c>
      <c r="C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1487.79</v>
      </c>
      <c r="D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1535.8200000000002</v>
      </c>
      <c r="E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1535.1599999999999</v>
      </c>
      <c r="F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1600.4899999999998</v>
      </c>
      <c r="G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1627.13</v>
      </c>
      <c r="H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1571.85</v>
      </c>
      <c r="I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1460.23</v>
      </c>
      <c r="J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1538.7199999999998</v>
      </c>
      <c r="K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1463.1399999999999</v>
      </c>
      <c r="L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1493.12</v>
      </c>
      <c r="M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1492.92</v>
      </c>
      <c r="N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1467.17</v>
      </c>
      <c r="O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1473.74</v>
      </c>
      <c r="P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1476.11</v>
      </c>
      <c r="Q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1477.1</v>
      </c>
      <c r="R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1477.6999999999998</v>
      </c>
      <c r="S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1477.1599999999999</v>
      </c>
      <c r="T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1494.4299999999998</v>
      </c>
      <c r="U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1642.12</v>
      </c>
      <c r="V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1502.6299999999999</v>
      </c>
      <c r="W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1499.13</v>
      </c>
      <c r="X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1721.17</v>
      </c>
      <c r="Y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1559.4699999999998</v>
      </c>
    </row>
    <row r="493" spans="1:25" x14ac:dyDescent="0.2">
      <c r="A493" s="87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8"/>
    </row>
    <row r="494" spans="1:25" x14ac:dyDescent="0.25">
      <c r="A494" s="83" t="s">
        <v>150</v>
      </c>
      <c r="B494" s="75"/>
      <c r="C494" s="75"/>
      <c r="D494" s="75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5" ht="12.75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6">
        <f>A462</f>
        <v>43221</v>
      </c>
      <c r="B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1538.98</v>
      </c>
      <c r="C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1476.98</v>
      </c>
      <c r="D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1476.38</v>
      </c>
      <c r="E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1475.82</v>
      </c>
      <c r="F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1475.9699999999998</v>
      </c>
      <c r="G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1475.44</v>
      </c>
      <c r="H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1473.78</v>
      </c>
      <c r="I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1542.9299999999998</v>
      </c>
      <c r="J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1486.6399999999999</v>
      </c>
      <c r="K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1486.1299999999999</v>
      </c>
      <c r="L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1485.81</v>
      </c>
      <c r="M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1486.29</v>
      </c>
      <c r="N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1484.9499999999998</v>
      </c>
      <c r="O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1484.1399999999999</v>
      </c>
      <c r="P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1487.77</v>
      </c>
      <c r="Q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1486.5</v>
      </c>
      <c r="R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1486.78</v>
      </c>
      <c r="S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1485.8600000000001</v>
      </c>
      <c r="T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1489.6499999999999</v>
      </c>
      <c r="U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1511.8899999999999</v>
      </c>
      <c r="V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1514.38</v>
      </c>
      <c r="W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1495.33</v>
      </c>
      <c r="X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1639.1399999999999</v>
      </c>
      <c r="Y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1630.5299999999997</v>
      </c>
    </row>
    <row r="500" spans="1:25" x14ac:dyDescent="0.2">
      <c r="A500" s="76">
        <f>A499+1</f>
        <v>43222</v>
      </c>
      <c r="B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1540.31</v>
      </c>
      <c r="C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1475.81</v>
      </c>
      <c r="D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1466.19</v>
      </c>
      <c r="E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1475.26</v>
      </c>
      <c r="F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1475.1100000000001</v>
      </c>
      <c r="G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1473.6100000000001</v>
      </c>
      <c r="H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1467.8</v>
      </c>
      <c r="I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1544.12</v>
      </c>
      <c r="J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1486.4499999999998</v>
      </c>
      <c r="K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1487.3</v>
      </c>
      <c r="L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1486.9</v>
      </c>
      <c r="M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1485.83</v>
      </c>
      <c r="N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1485.7399999999998</v>
      </c>
      <c r="O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1485.28</v>
      </c>
      <c r="P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1490.3</v>
      </c>
      <c r="Q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1489.35</v>
      </c>
      <c r="R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1488.46</v>
      </c>
      <c r="S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1487.23</v>
      </c>
      <c r="T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1490.31</v>
      </c>
      <c r="U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1514.1599999999999</v>
      </c>
      <c r="V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1519.13</v>
      </c>
      <c r="W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1496.98</v>
      </c>
      <c r="X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1645.4299999999998</v>
      </c>
      <c r="Y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1607.62</v>
      </c>
    </row>
    <row r="501" spans="1:25" x14ac:dyDescent="0.2">
      <c r="A501" s="76">
        <f t="shared" ref="A501:A529" si="22">A500+1</f>
        <v>43223</v>
      </c>
      <c r="B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1554.05</v>
      </c>
      <c r="C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1465.9299999999998</v>
      </c>
      <c r="D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1465.4</v>
      </c>
      <c r="E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1465.44</v>
      </c>
      <c r="F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1465.52</v>
      </c>
      <c r="G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1473.8</v>
      </c>
      <c r="H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1457.4299999999998</v>
      </c>
      <c r="I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1549.03</v>
      </c>
      <c r="J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1465.3400000000001</v>
      </c>
      <c r="K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1465.78</v>
      </c>
      <c r="L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1465.67</v>
      </c>
      <c r="M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1465.54</v>
      </c>
      <c r="N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1464.6999999999998</v>
      </c>
      <c r="O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1465.33</v>
      </c>
      <c r="P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1470.34</v>
      </c>
      <c r="Q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1471.11</v>
      </c>
      <c r="R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1469.8899999999999</v>
      </c>
      <c r="S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1469.81</v>
      </c>
      <c r="T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1489</v>
      </c>
      <c r="U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1500.21</v>
      </c>
      <c r="V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1502.3</v>
      </c>
      <c r="W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1497.96</v>
      </c>
      <c r="X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1504.69</v>
      </c>
      <c r="Y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1512.92</v>
      </c>
    </row>
    <row r="502" spans="1:25" x14ac:dyDescent="0.2">
      <c r="A502" s="76">
        <f t="shared" si="22"/>
        <v>43224</v>
      </c>
      <c r="B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1461.1399999999999</v>
      </c>
      <c r="C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1503.96</v>
      </c>
      <c r="D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1553</v>
      </c>
      <c r="E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1551.4099999999999</v>
      </c>
      <c r="F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1609.0700000000002</v>
      </c>
      <c r="G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1674.8199999999997</v>
      </c>
      <c r="H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1868.4</v>
      </c>
      <c r="I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1613.85</v>
      </c>
      <c r="J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1702.6099999999997</v>
      </c>
      <c r="K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1580.3600000000001</v>
      </c>
      <c r="L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1464.4299999999998</v>
      </c>
      <c r="M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1464.36</v>
      </c>
      <c r="N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1463.84</v>
      </c>
      <c r="O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1481.5900000000001</v>
      </c>
      <c r="P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1484.42</v>
      </c>
      <c r="Q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1530.83</v>
      </c>
      <c r="R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1531.1999999999998</v>
      </c>
      <c r="S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1530.73</v>
      </c>
      <c r="T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1584.6799999999998</v>
      </c>
      <c r="U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1591.87</v>
      </c>
      <c r="V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1489.87</v>
      </c>
      <c r="W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1491.25</v>
      </c>
      <c r="X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1672.94</v>
      </c>
      <c r="Y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1484.69</v>
      </c>
    </row>
    <row r="503" spans="1:25" x14ac:dyDescent="0.2">
      <c r="A503" s="76">
        <f t="shared" si="22"/>
        <v>43225</v>
      </c>
      <c r="B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1457.83</v>
      </c>
      <c r="C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1484.7199999999998</v>
      </c>
      <c r="D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1523.4899999999998</v>
      </c>
      <c r="E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1554.81</v>
      </c>
      <c r="F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1588.27</v>
      </c>
      <c r="G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1608.27</v>
      </c>
      <c r="H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1608.83</v>
      </c>
      <c r="I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1467.4699999999998</v>
      </c>
      <c r="J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1652.88</v>
      </c>
      <c r="K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1640.58</v>
      </c>
      <c r="L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1582.5</v>
      </c>
      <c r="M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1640.0499999999997</v>
      </c>
      <c r="N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1639.87</v>
      </c>
      <c r="O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1638.79</v>
      </c>
      <c r="P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1637.1799999999998</v>
      </c>
      <c r="Q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1638.88</v>
      </c>
      <c r="R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1638.8899999999999</v>
      </c>
      <c r="S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1636.81</v>
      </c>
      <c r="T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1636.69</v>
      </c>
      <c r="U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1637.75</v>
      </c>
      <c r="V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1484.9099999999999</v>
      </c>
      <c r="W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1510.4699999999998</v>
      </c>
      <c r="X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1769.0899999999997</v>
      </c>
      <c r="Y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1507.87</v>
      </c>
    </row>
    <row r="504" spans="1:25" x14ac:dyDescent="0.2">
      <c r="A504" s="76">
        <f t="shared" si="22"/>
        <v>43226</v>
      </c>
      <c r="B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1457.13</v>
      </c>
      <c r="C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1493.8400000000001</v>
      </c>
      <c r="D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1532.3</v>
      </c>
      <c r="E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1564.1</v>
      </c>
      <c r="F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1596.9</v>
      </c>
      <c r="G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1607.29</v>
      </c>
      <c r="H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1608.94</v>
      </c>
      <c r="I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1467.55</v>
      </c>
      <c r="J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1645.3400000000001</v>
      </c>
      <c r="K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1639.7999999999997</v>
      </c>
      <c r="L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1581.9099999999999</v>
      </c>
      <c r="M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1639.48</v>
      </c>
      <c r="N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1639.6999999999998</v>
      </c>
      <c r="O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1704.0300000000002</v>
      </c>
      <c r="P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1704.1999999999998</v>
      </c>
      <c r="Q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1677.44</v>
      </c>
      <c r="R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1677.42</v>
      </c>
      <c r="S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1677.1</v>
      </c>
      <c r="T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1674.33</v>
      </c>
      <c r="U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1671.7599999999998</v>
      </c>
      <c r="V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1485.0499999999997</v>
      </c>
      <c r="W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1582.62</v>
      </c>
      <c r="X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1888.5499999999997</v>
      </c>
      <c r="Y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1488.4899999999998</v>
      </c>
    </row>
    <row r="505" spans="1:25" x14ac:dyDescent="0.2">
      <c r="A505" s="76">
        <f t="shared" si="22"/>
        <v>43227</v>
      </c>
      <c r="B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1457.49</v>
      </c>
      <c r="C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1502.6</v>
      </c>
      <c r="D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1549.82</v>
      </c>
      <c r="E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1538.31</v>
      </c>
      <c r="F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1607.5099999999998</v>
      </c>
      <c r="G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1609.4899999999998</v>
      </c>
      <c r="H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1614</v>
      </c>
      <c r="I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1471.3799999999999</v>
      </c>
      <c r="J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1581.9899999999998</v>
      </c>
      <c r="K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1483.9099999999999</v>
      </c>
      <c r="L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1466.4499999999998</v>
      </c>
      <c r="M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1466.87</v>
      </c>
      <c r="N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1466.9</v>
      </c>
      <c r="O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1484.45</v>
      </c>
      <c r="P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1483.96</v>
      </c>
      <c r="Q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1484.17</v>
      </c>
      <c r="R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1483.5099999999998</v>
      </c>
      <c r="S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1528.11</v>
      </c>
      <c r="T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1481.65</v>
      </c>
      <c r="U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1589.31</v>
      </c>
      <c r="V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1490.6799999999998</v>
      </c>
      <c r="W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1490.9699999999998</v>
      </c>
      <c r="X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1671.5700000000002</v>
      </c>
      <c r="Y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1484.8899999999999</v>
      </c>
    </row>
    <row r="506" spans="1:25" x14ac:dyDescent="0.2">
      <c r="A506" s="76">
        <f t="shared" si="22"/>
        <v>43228</v>
      </c>
      <c r="B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1455.25</v>
      </c>
      <c r="C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1499.92</v>
      </c>
      <c r="D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1550.31</v>
      </c>
      <c r="E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1549.9299999999998</v>
      </c>
      <c r="F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1606.94</v>
      </c>
      <c r="G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1608.2599999999998</v>
      </c>
      <c r="H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1863.6599999999999</v>
      </c>
      <c r="I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1535.44</v>
      </c>
      <c r="J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1729.6100000000001</v>
      </c>
      <c r="K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1581.3</v>
      </c>
      <c r="L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1483.46</v>
      </c>
      <c r="M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1466.17</v>
      </c>
      <c r="N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1530.3799999999999</v>
      </c>
      <c r="O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1530</v>
      </c>
      <c r="P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1529.62</v>
      </c>
      <c r="Q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1528.98</v>
      </c>
      <c r="R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1528.05</v>
      </c>
      <c r="S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1526.2199999999998</v>
      </c>
      <c r="T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1525.54</v>
      </c>
      <c r="U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1581.71</v>
      </c>
      <c r="V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1459.9699999999998</v>
      </c>
      <c r="W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1486.07</v>
      </c>
      <c r="X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1769.4099999999999</v>
      </c>
      <c r="Y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1465.5</v>
      </c>
    </row>
    <row r="507" spans="1:25" x14ac:dyDescent="0.2">
      <c r="A507" s="76">
        <f t="shared" si="22"/>
        <v>43229</v>
      </c>
      <c r="B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1459.3600000000001</v>
      </c>
      <c r="C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1506.0099999999998</v>
      </c>
      <c r="D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1555.5099999999998</v>
      </c>
      <c r="E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1587.7999999999997</v>
      </c>
      <c r="F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1611.31</v>
      </c>
      <c r="G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1612.65</v>
      </c>
      <c r="H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1621.54</v>
      </c>
      <c r="I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1498.32</v>
      </c>
      <c r="J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1694.08</v>
      </c>
      <c r="K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1522.8</v>
      </c>
      <c r="L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1524.33</v>
      </c>
      <c r="M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1524.46</v>
      </c>
      <c r="N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1523.4</v>
      </c>
      <c r="O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1523.61</v>
      </c>
      <c r="P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1523.88</v>
      </c>
      <c r="Q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1523.54</v>
      </c>
      <c r="R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1522.21</v>
      </c>
      <c r="S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1521.61</v>
      </c>
      <c r="T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1522.52</v>
      </c>
      <c r="U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1577.1799999999998</v>
      </c>
      <c r="V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1482.54</v>
      </c>
      <c r="W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1482.1</v>
      </c>
      <c r="X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1882.83</v>
      </c>
      <c r="Y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1455.4499999999998</v>
      </c>
    </row>
    <row r="508" spans="1:25" x14ac:dyDescent="0.2">
      <c r="A508" s="76">
        <f t="shared" si="22"/>
        <v>43230</v>
      </c>
      <c r="B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1459.82</v>
      </c>
      <c r="C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1504.7199999999998</v>
      </c>
      <c r="D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1522.9299999999998</v>
      </c>
      <c r="E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1553.4299999999998</v>
      </c>
      <c r="F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1553.76</v>
      </c>
      <c r="G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1555.52</v>
      </c>
      <c r="H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1573.7599999999998</v>
      </c>
      <c r="I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1472.52</v>
      </c>
      <c r="J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1524.81</v>
      </c>
      <c r="K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1480.94</v>
      </c>
      <c r="L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1466.0499999999997</v>
      </c>
      <c r="M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1465.67</v>
      </c>
      <c r="N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1465.83</v>
      </c>
      <c r="O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1465.81</v>
      </c>
      <c r="P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1465.83</v>
      </c>
      <c r="Q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1465.73</v>
      </c>
      <c r="R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1464.52</v>
      </c>
      <c r="S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1527.6</v>
      </c>
      <c r="T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1480.73</v>
      </c>
      <c r="U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1587.3899999999999</v>
      </c>
      <c r="V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1474.57</v>
      </c>
      <c r="W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1486.67</v>
      </c>
      <c r="X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1770.87</v>
      </c>
      <c r="Y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1495.4699999999998</v>
      </c>
    </row>
    <row r="509" spans="1:25" x14ac:dyDescent="0.2">
      <c r="A509" s="76">
        <f t="shared" si="22"/>
        <v>43231</v>
      </c>
      <c r="B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1459.71</v>
      </c>
      <c r="C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1504.54</v>
      </c>
      <c r="D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1520.25</v>
      </c>
      <c r="E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1537.82</v>
      </c>
      <c r="F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1585.85</v>
      </c>
      <c r="G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1611.1999999999998</v>
      </c>
      <c r="H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1607.77</v>
      </c>
      <c r="I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1454.5299999999997</v>
      </c>
      <c r="J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1525.25</v>
      </c>
      <c r="K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1478.9899999999998</v>
      </c>
      <c r="L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1464.75</v>
      </c>
      <c r="M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1463.1</v>
      </c>
      <c r="N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1463.65</v>
      </c>
      <c r="O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1464.5099999999998</v>
      </c>
      <c r="P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1463.2599999999998</v>
      </c>
      <c r="Q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1462.94</v>
      </c>
      <c r="R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1463.9699999999998</v>
      </c>
      <c r="S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1463.4299999999998</v>
      </c>
      <c r="T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1463.82</v>
      </c>
      <c r="U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1486.2399999999998</v>
      </c>
      <c r="V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1471.3799999999999</v>
      </c>
      <c r="W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1485.7599999999998</v>
      </c>
      <c r="X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1770.5099999999998</v>
      </c>
      <c r="Y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1488.4299999999998</v>
      </c>
    </row>
    <row r="510" spans="1:25" x14ac:dyDescent="0.2">
      <c r="A510" s="76">
        <f t="shared" si="22"/>
        <v>43232</v>
      </c>
      <c r="B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1461.5</v>
      </c>
      <c r="C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1505.35</v>
      </c>
      <c r="D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1524.1299999999999</v>
      </c>
      <c r="E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1553.37</v>
      </c>
      <c r="F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1585.6799999999998</v>
      </c>
      <c r="G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1586.1999999999998</v>
      </c>
      <c r="H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1863.85</v>
      </c>
      <c r="I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1502.53</v>
      </c>
      <c r="J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1698.37</v>
      </c>
      <c r="K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1578.0299999999997</v>
      </c>
      <c r="L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1527.4099999999999</v>
      </c>
      <c r="M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1527.3600000000001</v>
      </c>
      <c r="N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1528</v>
      </c>
      <c r="O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1579.7399999999998</v>
      </c>
      <c r="P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1579.2599999999998</v>
      </c>
      <c r="Q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1579.55</v>
      </c>
      <c r="R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1638.8399999999997</v>
      </c>
      <c r="S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1581.2599999999998</v>
      </c>
      <c r="T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1528.81</v>
      </c>
      <c r="U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1509.7199999999998</v>
      </c>
      <c r="V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1486.2799999999997</v>
      </c>
      <c r="W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1485.04</v>
      </c>
      <c r="X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1894.0900000000001</v>
      </c>
      <c r="Y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1477.12</v>
      </c>
    </row>
    <row r="511" spans="1:25" x14ac:dyDescent="0.2">
      <c r="A511" s="76">
        <f t="shared" si="22"/>
        <v>43233</v>
      </c>
      <c r="B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1463.4299999999998</v>
      </c>
      <c r="C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1502.98</v>
      </c>
      <c r="D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1521.94</v>
      </c>
      <c r="E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1554.78</v>
      </c>
      <c r="F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1587.0900000000001</v>
      </c>
      <c r="G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1587.15</v>
      </c>
      <c r="H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1868.4299999999998</v>
      </c>
      <c r="I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1505.53</v>
      </c>
      <c r="J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1699.5099999999998</v>
      </c>
      <c r="K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1638.98</v>
      </c>
      <c r="L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1559.42</v>
      </c>
      <c r="M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1559.35</v>
      </c>
      <c r="N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1580.6299999999999</v>
      </c>
      <c r="O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1638.2800000000002</v>
      </c>
      <c r="P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1638.38</v>
      </c>
      <c r="Q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1639.5299999999997</v>
      </c>
      <c r="R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1705.9299999999998</v>
      </c>
      <c r="S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1640.94</v>
      </c>
      <c r="T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1581.6999999999998</v>
      </c>
      <c r="U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1585.0100000000002</v>
      </c>
      <c r="V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1488.4699999999998</v>
      </c>
      <c r="W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1505.92</v>
      </c>
      <c r="X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1895.12</v>
      </c>
      <c r="Y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1503.25</v>
      </c>
    </row>
    <row r="512" spans="1:25" x14ac:dyDescent="0.2">
      <c r="A512" s="76">
        <f t="shared" si="22"/>
        <v>43234</v>
      </c>
      <c r="B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1464.59</v>
      </c>
      <c r="C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1478.2199999999998</v>
      </c>
      <c r="D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1525.73</v>
      </c>
      <c r="E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1556.4499999999998</v>
      </c>
      <c r="F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1590.0500000000002</v>
      </c>
      <c r="G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1611.8899999999999</v>
      </c>
      <c r="H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1613.3200000000002</v>
      </c>
      <c r="I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1452.9299999999998</v>
      </c>
      <c r="J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1579.96</v>
      </c>
      <c r="K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1466.4699999999998</v>
      </c>
      <c r="L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1506.08</v>
      </c>
      <c r="M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1501.5</v>
      </c>
      <c r="N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1455.07</v>
      </c>
      <c r="O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1447.65</v>
      </c>
      <c r="P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1464.02</v>
      </c>
      <c r="Q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1464.75</v>
      </c>
      <c r="R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1468.38</v>
      </c>
      <c r="S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1487.26</v>
      </c>
      <c r="T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1470.35</v>
      </c>
      <c r="U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1499.62</v>
      </c>
      <c r="V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1507.31</v>
      </c>
      <c r="W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1504.0900000000001</v>
      </c>
      <c r="X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1783.1799999999998</v>
      </c>
      <c r="Y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1473.9899999999998</v>
      </c>
    </row>
    <row r="513" spans="1:25" x14ac:dyDescent="0.2">
      <c r="A513" s="76">
        <f t="shared" si="22"/>
        <v>43235</v>
      </c>
      <c r="B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1459.59</v>
      </c>
      <c r="C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1473.1799999999998</v>
      </c>
      <c r="D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1520.9499999999998</v>
      </c>
      <c r="E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1551.78</v>
      </c>
      <c r="F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1585.9899999999998</v>
      </c>
      <c r="G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1611.0299999999997</v>
      </c>
      <c r="H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1614.81</v>
      </c>
      <c r="I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1448.9299999999998</v>
      </c>
      <c r="J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1578.83</v>
      </c>
      <c r="K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1463.78</v>
      </c>
      <c r="L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1494.3</v>
      </c>
      <c r="M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1495.1599999999999</v>
      </c>
      <c r="N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1453.81</v>
      </c>
      <c r="O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1446.57</v>
      </c>
      <c r="P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1462.52</v>
      </c>
      <c r="Q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1463.6999999999998</v>
      </c>
      <c r="R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1467.1299999999999</v>
      </c>
      <c r="S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1485.7399999999998</v>
      </c>
      <c r="T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1468.98</v>
      </c>
      <c r="U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1497.42</v>
      </c>
      <c r="V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1505</v>
      </c>
      <c r="W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1501.7399999999998</v>
      </c>
      <c r="X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1778.6399999999999</v>
      </c>
      <c r="Y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1487.4299999999998</v>
      </c>
    </row>
    <row r="514" spans="1:25" x14ac:dyDescent="0.2">
      <c r="A514" s="76">
        <f t="shared" si="22"/>
        <v>43236</v>
      </c>
      <c r="B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1462.0900000000001</v>
      </c>
      <c r="C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1476.1799999999998</v>
      </c>
      <c r="D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1520.82</v>
      </c>
      <c r="E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1499.94</v>
      </c>
      <c r="F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1552.17</v>
      </c>
      <c r="G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1554.6</v>
      </c>
      <c r="H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1504.9699999999998</v>
      </c>
      <c r="I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1506.33</v>
      </c>
      <c r="J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1529.5</v>
      </c>
      <c r="K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1448.44</v>
      </c>
      <c r="L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1498.3</v>
      </c>
      <c r="M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1504.6599999999999</v>
      </c>
      <c r="N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1456.71</v>
      </c>
      <c r="O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1456.83</v>
      </c>
      <c r="P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1456.85</v>
      </c>
      <c r="Q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1456.96</v>
      </c>
      <c r="R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1456.82</v>
      </c>
      <c r="S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1456.65</v>
      </c>
      <c r="T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1455.71</v>
      </c>
      <c r="U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1462.8899999999999</v>
      </c>
      <c r="V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1467.51</v>
      </c>
      <c r="W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1502.52</v>
      </c>
      <c r="X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1721.79</v>
      </c>
      <c r="Y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1545.12</v>
      </c>
    </row>
    <row r="515" spans="1:25" x14ac:dyDescent="0.2">
      <c r="A515" s="76">
        <f t="shared" si="22"/>
        <v>43237</v>
      </c>
      <c r="B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1449.7799999999997</v>
      </c>
      <c r="C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1456.8</v>
      </c>
      <c r="D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1460.5099999999998</v>
      </c>
      <c r="E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1458.29</v>
      </c>
      <c r="F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1461.75</v>
      </c>
      <c r="G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1473.81</v>
      </c>
      <c r="H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1502.98</v>
      </c>
      <c r="I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1572.81</v>
      </c>
      <c r="J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1484.38</v>
      </c>
      <c r="K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1467.42</v>
      </c>
      <c r="L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1460.9299999999998</v>
      </c>
      <c r="M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1458.01</v>
      </c>
      <c r="N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1466.04</v>
      </c>
      <c r="O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1466.96</v>
      </c>
      <c r="P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1466</v>
      </c>
      <c r="Q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1468.85</v>
      </c>
      <c r="R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1474.2399999999998</v>
      </c>
      <c r="S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1472.12</v>
      </c>
      <c r="T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1469.1</v>
      </c>
      <c r="U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1500.24</v>
      </c>
      <c r="V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1508.22</v>
      </c>
      <c r="W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1506.23</v>
      </c>
      <c r="X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1598.73</v>
      </c>
      <c r="Y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1515.1999999999998</v>
      </c>
    </row>
    <row r="516" spans="1:25" x14ac:dyDescent="0.2">
      <c r="A516" s="76">
        <f t="shared" si="22"/>
        <v>43238</v>
      </c>
      <c r="B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1447.54</v>
      </c>
      <c r="C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1477.74</v>
      </c>
      <c r="D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1503.44</v>
      </c>
      <c r="E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1472.62</v>
      </c>
      <c r="F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1538.96</v>
      </c>
      <c r="G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1553.52</v>
      </c>
      <c r="H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1505.1599999999999</v>
      </c>
      <c r="I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1504.29</v>
      </c>
      <c r="J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1529.51</v>
      </c>
      <c r="K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1465.7199999999998</v>
      </c>
      <c r="L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1465.54</v>
      </c>
      <c r="M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1465.3400000000001</v>
      </c>
      <c r="N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1464.92</v>
      </c>
      <c r="O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1464.79</v>
      </c>
      <c r="P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1464.8899999999999</v>
      </c>
      <c r="Q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1466.04</v>
      </c>
      <c r="R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1469.86</v>
      </c>
      <c r="S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1535.4499999999998</v>
      </c>
      <c r="T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1534.21</v>
      </c>
      <c r="U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1591.44</v>
      </c>
      <c r="V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1492.9099999999999</v>
      </c>
      <c r="W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1496.23</v>
      </c>
      <c r="X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1680.58</v>
      </c>
      <c r="Y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1515.6100000000001</v>
      </c>
    </row>
    <row r="517" spans="1:25" x14ac:dyDescent="0.2">
      <c r="A517" s="76">
        <f t="shared" si="22"/>
        <v>43239</v>
      </c>
      <c r="B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1465.19</v>
      </c>
      <c r="C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1510.69</v>
      </c>
      <c r="D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1560.2399999999998</v>
      </c>
      <c r="E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1558.51</v>
      </c>
      <c r="F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1616.4099999999999</v>
      </c>
      <c r="G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1614.27</v>
      </c>
      <c r="H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1616.65</v>
      </c>
      <c r="I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1506.6999999999998</v>
      </c>
      <c r="J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1583.15</v>
      </c>
      <c r="K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1583.44</v>
      </c>
      <c r="L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1582.67</v>
      </c>
      <c r="M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1582.7799999999997</v>
      </c>
      <c r="N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1582.53</v>
      </c>
      <c r="O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1582.4</v>
      </c>
      <c r="P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1583.73</v>
      </c>
      <c r="Q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1587.3000000000002</v>
      </c>
      <c r="R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1645.0500000000002</v>
      </c>
      <c r="S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1642.8199999999997</v>
      </c>
      <c r="T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1644.4299999999998</v>
      </c>
      <c r="U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1845.6999999999998</v>
      </c>
      <c r="V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1491.58</v>
      </c>
      <c r="W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1493.9</v>
      </c>
      <c r="X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1899.8899999999999</v>
      </c>
      <c r="Y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1461.2199999999998</v>
      </c>
    </row>
    <row r="518" spans="1:25" x14ac:dyDescent="0.2">
      <c r="A518" s="76">
        <f t="shared" si="22"/>
        <v>43240</v>
      </c>
      <c r="B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1470.87</v>
      </c>
      <c r="C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1507.53</v>
      </c>
      <c r="D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1557.36</v>
      </c>
      <c r="E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1556.67</v>
      </c>
      <c r="F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1610.62</v>
      </c>
      <c r="G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1608.4099999999999</v>
      </c>
      <c r="H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1809.31</v>
      </c>
      <c r="I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1558.4099999999999</v>
      </c>
      <c r="J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1773.08</v>
      </c>
      <c r="K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1640.6799999999998</v>
      </c>
      <c r="L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1583.5099999999998</v>
      </c>
      <c r="M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1583.42</v>
      </c>
      <c r="N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1605.12</v>
      </c>
      <c r="O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1640.71</v>
      </c>
      <c r="P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1642.4</v>
      </c>
      <c r="Q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1684.42</v>
      </c>
      <c r="R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1682.9299999999998</v>
      </c>
      <c r="S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1645.6</v>
      </c>
      <c r="T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1646.0499999999997</v>
      </c>
      <c r="U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1842.7199999999998</v>
      </c>
      <c r="V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1488.52</v>
      </c>
      <c r="W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1512.46</v>
      </c>
      <c r="X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1846.2599999999998</v>
      </c>
      <c r="Y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1476.57</v>
      </c>
    </row>
    <row r="519" spans="1:25" x14ac:dyDescent="0.2">
      <c r="A519" s="76">
        <f t="shared" si="22"/>
        <v>43241</v>
      </c>
      <c r="B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1450.2599999999998</v>
      </c>
      <c r="C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1472.61</v>
      </c>
      <c r="D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1501.7399999999998</v>
      </c>
      <c r="E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1519.82</v>
      </c>
      <c r="F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1608.8600000000001</v>
      </c>
      <c r="G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1611.35</v>
      </c>
      <c r="H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1556.38</v>
      </c>
      <c r="I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1479.74</v>
      </c>
      <c r="J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1580.94</v>
      </c>
      <c r="K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1466.88</v>
      </c>
      <c r="L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1466.61</v>
      </c>
      <c r="M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1465.58</v>
      </c>
      <c r="N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1463.38</v>
      </c>
      <c r="O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1463.57</v>
      </c>
      <c r="P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1463.92</v>
      </c>
      <c r="Q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1463.71</v>
      </c>
      <c r="R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1478.6399999999999</v>
      </c>
      <c r="S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1525.83</v>
      </c>
      <c r="T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1524.9699999999998</v>
      </c>
      <c r="U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1662.8200000000002</v>
      </c>
      <c r="V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1482.54</v>
      </c>
      <c r="W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1482.84</v>
      </c>
      <c r="X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1753.9299999999998</v>
      </c>
      <c r="Y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1433.7199999999998</v>
      </c>
    </row>
    <row r="520" spans="1:25" x14ac:dyDescent="0.2">
      <c r="A520" s="76">
        <f t="shared" si="22"/>
        <v>43242</v>
      </c>
      <c r="B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1451.0500000000002</v>
      </c>
      <c r="C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1466.79</v>
      </c>
      <c r="D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1494.52</v>
      </c>
      <c r="E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1538.1999999999998</v>
      </c>
      <c r="F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1591.31</v>
      </c>
      <c r="G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1547.86</v>
      </c>
      <c r="H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1566.28</v>
      </c>
      <c r="I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1496.3799999999999</v>
      </c>
      <c r="J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1523.65</v>
      </c>
      <c r="K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1480.56</v>
      </c>
      <c r="L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1462.92</v>
      </c>
      <c r="M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1462.1999999999998</v>
      </c>
      <c r="N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1461.1799999999998</v>
      </c>
      <c r="O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1461.17</v>
      </c>
      <c r="P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1461.33</v>
      </c>
      <c r="Q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1462.0900000000001</v>
      </c>
      <c r="R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1461.6</v>
      </c>
      <c r="S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1460.6</v>
      </c>
      <c r="T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1477.46</v>
      </c>
      <c r="U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1654.15</v>
      </c>
      <c r="V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1475.15</v>
      </c>
      <c r="W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1481.87</v>
      </c>
      <c r="X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1757.21</v>
      </c>
      <c r="Y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1463.6100000000001</v>
      </c>
    </row>
    <row r="521" spans="1:25" x14ac:dyDescent="0.2">
      <c r="A521" s="76">
        <f t="shared" si="22"/>
        <v>43243</v>
      </c>
      <c r="B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1445.98</v>
      </c>
      <c r="C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1470.57</v>
      </c>
      <c r="D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1548.4099999999999</v>
      </c>
      <c r="E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1582.35</v>
      </c>
      <c r="F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1707.79</v>
      </c>
      <c r="G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1665.42</v>
      </c>
      <c r="H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1562.84</v>
      </c>
      <c r="I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1496.28</v>
      </c>
      <c r="J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1523.0499999999997</v>
      </c>
      <c r="K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1486.9099999999999</v>
      </c>
      <c r="L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1469.73</v>
      </c>
      <c r="M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1468.71</v>
      </c>
      <c r="N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1468.5</v>
      </c>
      <c r="O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1469.4299999999998</v>
      </c>
      <c r="P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1469.1999999999998</v>
      </c>
      <c r="Q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1470.48</v>
      </c>
      <c r="R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1468.62</v>
      </c>
      <c r="S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1467.33</v>
      </c>
      <c r="T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1467.86</v>
      </c>
      <c r="U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1508.15</v>
      </c>
      <c r="V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1502.32</v>
      </c>
      <c r="W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1511.6399999999999</v>
      </c>
      <c r="X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1775.1799999999998</v>
      </c>
      <c r="Y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1489.35</v>
      </c>
    </row>
    <row r="522" spans="1:25" x14ac:dyDescent="0.2">
      <c r="A522" s="76">
        <f t="shared" si="22"/>
        <v>43244</v>
      </c>
      <c r="B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1453.9</v>
      </c>
      <c r="C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1479.29</v>
      </c>
      <c r="D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1547.9299999999998</v>
      </c>
      <c r="E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1578.99</v>
      </c>
      <c r="F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1600.9299999999998</v>
      </c>
      <c r="G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1603.35</v>
      </c>
      <c r="H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1567.2199999999998</v>
      </c>
      <c r="I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1446.51</v>
      </c>
      <c r="J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1526.1399999999999</v>
      </c>
      <c r="K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1471.17</v>
      </c>
      <c r="L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1471.44</v>
      </c>
      <c r="M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1470.7799999999997</v>
      </c>
      <c r="N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1487.44</v>
      </c>
      <c r="O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1469.94</v>
      </c>
      <c r="P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1470</v>
      </c>
      <c r="Q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1470.33</v>
      </c>
      <c r="R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1465.81</v>
      </c>
      <c r="S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1480.59</v>
      </c>
      <c r="T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1479.8</v>
      </c>
      <c r="U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1623.5499999999997</v>
      </c>
      <c r="V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1482.4299999999998</v>
      </c>
      <c r="W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1496.27</v>
      </c>
      <c r="X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1763.1100000000001</v>
      </c>
      <c r="Y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1480.81</v>
      </c>
    </row>
    <row r="523" spans="1:25" x14ac:dyDescent="0.2">
      <c r="A523" s="76">
        <f t="shared" si="22"/>
        <v>43245</v>
      </c>
      <c r="B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1454.04</v>
      </c>
      <c r="C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1478.3200000000002</v>
      </c>
      <c r="D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1547.07</v>
      </c>
      <c r="E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1580.52</v>
      </c>
      <c r="F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1604.0299999999997</v>
      </c>
      <c r="G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1605.7599999999998</v>
      </c>
      <c r="H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1571.2799999999997</v>
      </c>
      <c r="I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1450.48</v>
      </c>
      <c r="J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1529.8600000000001</v>
      </c>
      <c r="K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1468.94</v>
      </c>
      <c r="L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1452.2399999999998</v>
      </c>
      <c r="M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1451.62</v>
      </c>
      <c r="N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1467.75</v>
      </c>
      <c r="O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1468.0900000000001</v>
      </c>
      <c r="P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1468.0900000000001</v>
      </c>
      <c r="Q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1468.4</v>
      </c>
      <c r="R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1467.31</v>
      </c>
      <c r="S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1483.4899999999998</v>
      </c>
      <c r="T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1479.8600000000001</v>
      </c>
      <c r="U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1623.4899999999998</v>
      </c>
      <c r="V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1462.79</v>
      </c>
      <c r="W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1483.87</v>
      </c>
      <c r="X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1765.35</v>
      </c>
      <c r="Y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1501.8999999999999</v>
      </c>
    </row>
    <row r="524" spans="1:25" x14ac:dyDescent="0.2">
      <c r="A524" s="76">
        <f t="shared" si="22"/>
        <v>43246</v>
      </c>
      <c r="B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1457.21</v>
      </c>
      <c r="C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1502.23</v>
      </c>
      <c r="D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1552.11</v>
      </c>
      <c r="E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1586.08</v>
      </c>
      <c r="F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1630.15</v>
      </c>
      <c r="G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1631.23</v>
      </c>
      <c r="H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1606.3400000000001</v>
      </c>
      <c r="I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1447.82</v>
      </c>
      <c r="J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1632.1100000000001</v>
      </c>
      <c r="K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1479.21</v>
      </c>
      <c r="L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1479.26</v>
      </c>
      <c r="M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1479.21</v>
      </c>
      <c r="N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1525.8400000000001</v>
      </c>
      <c r="O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1525.79</v>
      </c>
      <c r="P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1525.4299999999998</v>
      </c>
      <c r="Q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1525.3</v>
      </c>
      <c r="R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1525.13</v>
      </c>
      <c r="S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1478.52</v>
      </c>
      <c r="T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1478.1999999999998</v>
      </c>
      <c r="U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1621.08</v>
      </c>
      <c r="V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1463.87</v>
      </c>
      <c r="W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1487.94</v>
      </c>
      <c r="X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1877.94</v>
      </c>
      <c r="Y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1485.29</v>
      </c>
    </row>
    <row r="525" spans="1:25" x14ac:dyDescent="0.2">
      <c r="A525" s="76">
        <f t="shared" si="22"/>
        <v>43247</v>
      </c>
      <c r="B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1464.96</v>
      </c>
      <c r="C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1508.51</v>
      </c>
      <c r="D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1557.44</v>
      </c>
      <c r="E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1591.17</v>
      </c>
      <c r="F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1636.21</v>
      </c>
      <c r="G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1674.9899999999998</v>
      </c>
      <c r="H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1866.96</v>
      </c>
      <c r="I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1609.62</v>
      </c>
      <c r="J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1765.81</v>
      </c>
      <c r="K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1577.1299999999999</v>
      </c>
      <c r="L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1527.6799999999998</v>
      </c>
      <c r="M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1527.7799999999997</v>
      </c>
      <c r="N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1557.88</v>
      </c>
      <c r="O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1557.9699999999998</v>
      </c>
      <c r="P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1578.92</v>
      </c>
      <c r="Q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1578.8400000000001</v>
      </c>
      <c r="R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1527.67</v>
      </c>
      <c r="S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1526.5900000000001</v>
      </c>
      <c r="T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1526.1599999999999</v>
      </c>
      <c r="U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1659.3600000000001</v>
      </c>
      <c r="V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1488.54</v>
      </c>
      <c r="W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1499.6799999999998</v>
      </c>
      <c r="X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1892.25</v>
      </c>
      <c r="Y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1480.35</v>
      </c>
    </row>
    <row r="526" spans="1:25" x14ac:dyDescent="0.2">
      <c r="A526" s="76">
        <f t="shared" si="22"/>
        <v>43248</v>
      </c>
      <c r="B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1451.8600000000001</v>
      </c>
      <c r="C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1504.81</v>
      </c>
      <c r="D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1523.9699999999998</v>
      </c>
      <c r="E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1522.08</v>
      </c>
      <c r="F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1635.04</v>
      </c>
      <c r="G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1634.58</v>
      </c>
      <c r="H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1555.44</v>
      </c>
      <c r="I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1467.15</v>
      </c>
      <c r="J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1519.9499999999998</v>
      </c>
      <c r="K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1452.6399999999999</v>
      </c>
      <c r="L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1454.57</v>
      </c>
      <c r="M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1454.6599999999999</v>
      </c>
      <c r="N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1455.21</v>
      </c>
      <c r="O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1456.6599999999999</v>
      </c>
      <c r="P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1456.6599999999999</v>
      </c>
      <c r="Q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1457.42</v>
      </c>
      <c r="R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1456.71</v>
      </c>
      <c r="S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1454.34</v>
      </c>
      <c r="T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1458.08</v>
      </c>
      <c r="U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1618.6799999999998</v>
      </c>
      <c r="V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1484.6599999999999</v>
      </c>
      <c r="W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1485.21</v>
      </c>
      <c r="X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1841.4099999999999</v>
      </c>
      <c r="Y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1478.21</v>
      </c>
    </row>
    <row r="527" spans="1:25" x14ac:dyDescent="0.2">
      <c r="A527" s="76">
        <f t="shared" si="22"/>
        <v>43249</v>
      </c>
      <c r="B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1447.9499999999998</v>
      </c>
      <c r="C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1500.6799999999998</v>
      </c>
      <c r="D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1519.6</v>
      </c>
      <c r="E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1517.27</v>
      </c>
      <c r="F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1615.37</v>
      </c>
      <c r="G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1632.5099999999998</v>
      </c>
      <c r="H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1552.8600000000001</v>
      </c>
      <c r="I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1484.33</v>
      </c>
      <c r="J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1478.2199999999998</v>
      </c>
      <c r="K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1457.6299999999999</v>
      </c>
      <c r="L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1484.51</v>
      </c>
      <c r="M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1498.26</v>
      </c>
      <c r="N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1481.75</v>
      </c>
      <c r="O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1498.1799999999998</v>
      </c>
      <c r="P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1481</v>
      </c>
      <c r="Q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1489.1799999999998</v>
      </c>
      <c r="R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1466.28</v>
      </c>
      <c r="S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1462.15</v>
      </c>
      <c r="T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1461.49</v>
      </c>
      <c r="U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1627.37</v>
      </c>
      <c r="V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1482.6</v>
      </c>
      <c r="W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1480.8799999999999</v>
      </c>
      <c r="X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1835.3899999999999</v>
      </c>
      <c r="Y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1496.04</v>
      </c>
    </row>
    <row r="528" spans="1:25" x14ac:dyDescent="0.2">
      <c r="A528" s="76">
        <f t="shared" si="22"/>
        <v>43250</v>
      </c>
      <c r="B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1444.6599999999999</v>
      </c>
      <c r="C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1472.6</v>
      </c>
      <c r="D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1519.54</v>
      </c>
      <c r="E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1516.07</v>
      </c>
      <c r="F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1579.1999999999998</v>
      </c>
      <c r="G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1603.63</v>
      </c>
      <c r="H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1554.4499999999998</v>
      </c>
      <c r="I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1452.06</v>
      </c>
      <c r="J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1522.25</v>
      </c>
      <c r="K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1459.62</v>
      </c>
      <c r="L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1462.67</v>
      </c>
      <c r="M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1462.34</v>
      </c>
      <c r="N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1461.9299999999998</v>
      </c>
      <c r="O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1462.62</v>
      </c>
      <c r="P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1462.0499999999997</v>
      </c>
      <c r="Q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1462.8899999999999</v>
      </c>
      <c r="R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1461.6599999999999</v>
      </c>
      <c r="S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1462.0499999999997</v>
      </c>
      <c r="T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1479.21</v>
      </c>
      <c r="U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1624.2799999999997</v>
      </c>
      <c r="V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1486.03</v>
      </c>
      <c r="W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1482.51</v>
      </c>
      <c r="X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1831.38</v>
      </c>
      <c r="Y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1494.87</v>
      </c>
    </row>
    <row r="529" spans="1:25" x14ac:dyDescent="0.2">
      <c r="A529" s="76">
        <f t="shared" si="22"/>
        <v>43251</v>
      </c>
      <c r="B529" s="129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1447.33</v>
      </c>
      <c r="C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1473.04</v>
      </c>
      <c r="D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1520.3000000000002</v>
      </c>
      <c r="E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1519.65</v>
      </c>
      <c r="F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1583.94</v>
      </c>
      <c r="G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1610.1599999999999</v>
      </c>
      <c r="H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1555.76</v>
      </c>
      <c r="I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1445.92</v>
      </c>
      <c r="J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1523.1599999999999</v>
      </c>
      <c r="K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1448.78</v>
      </c>
      <c r="L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1478.2799999999997</v>
      </c>
      <c r="M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1478.09</v>
      </c>
      <c r="N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1452.75</v>
      </c>
      <c r="O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1459.21</v>
      </c>
      <c r="P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1461.55</v>
      </c>
      <c r="Q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1462.52</v>
      </c>
      <c r="R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1463.11</v>
      </c>
      <c r="S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1462.58</v>
      </c>
      <c r="T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1479.5700000000002</v>
      </c>
      <c r="U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1624.9099999999999</v>
      </c>
      <c r="V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1487.6499999999999</v>
      </c>
      <c r="W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1484.1999999999998</v>
      </c>
      <c r="X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1702.69</v>
      </c>
      <c r="Y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1543.58</v>
      </c>
    </row>
    <row r="530" spans="1:25" x14ac:dyDescent="0.25">
      <c r="A530" s="8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1"/>
    </row>
    <row r="531" spans="1:25" x14ac:dyDescent="0.25">
      <c r="A531" s="83" t="s">
        <v>151</v>
      </c>
      <c r="B531" s="75"/>
      <c r="C531" s="75"/>
      <c r="D531" s="75"/>
    </row>
    <row r="532" spans="1:25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5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5" ht="12.75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6">
        <f>A499</f>
        <v>43221</v>
      </c>
      <c r="B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1481.62</v>
      </c>
      <c r="C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1423.27</v>
      </c>
      <c r="D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1422.6999999999998</v>
      </c>
      <c r="E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1422.17</v>
      </c>
      <c r="F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1422.31</v>
      </c>
      <c r="G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1421.82</v>
      </c>
      <c r="H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1420.26</v>
      </c>
      <c r="I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1485.34</v>
      </c>
      <c r="J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1432.3600000000001</v>
      </c>
      <c r="K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1431.8799999999999</v>
      </c>
      <c r="L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1431.58</v>
      </c>
      <c r="M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1432.03</v>
      </c>
      <c r="N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1430.77</v>
      </c>
      <c r="O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1430.01</v>
      </c>
      <c r="P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1433.42</v>
      </c>
      <c r="Q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1432.2199999999998</v>
      </c>
      <c r="R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1432.49</v>
      </c>
      <c r="S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1431.62</v>
      </c>
      <c r="T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1435.19</v>
      </c>
      <c r="U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1456.13</v>
      </c>
      <c r="V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1458.4699999999998</v>
      </c>
      <c r="W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1440.54</v>
      </c>
      <c r="X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1575.8899999999999</v>
      </c>
      <c r="Y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1567.79</v>
      </c>
    </row>
    <row r="537" spans="1:25" x14ac:dyDescent="0.2">
      <c r="A537" s="76">
        <f>A536+1</f>
        <v>43222</v>
      </c>
      <c r="B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1482.87</v>
      </c>
      <c r="C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1422.1599999999999</v>
      </c>
      <c r="D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1413.11</v>
      </c>
      <c r="E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1421.6399999999999</v>
      </c>
      <c r="F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1421.5</v>
      </c>
      <c r="G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1420.1</v>
      </c>
      <c r="H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1414.63</v>
      </c>
      <c r="I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1486.46</v>
      </c>
      <c r="J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1432.1799999999998</v>
      </c>
      <c r="K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1432.98</v>
      </c>
      <c r="L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1432.6</v>
      </c>
      <c r="M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1431.6</v>
      </c>
      <c r="N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1431.51</v>
      </c>
      <c r="O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1431.08</v>
      </c>
      <c r="P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1435.8</v>
      </c>
      <c r="Q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1434.9099999999999</v>
      </c>
      <c r="R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1434.0700000000002</v>
      </c>
      <c r="S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1432.9099999999999</v>
      </c>
      <c r="T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1435.81</v>
      </c>
      <c r="U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1458.2599999999998</v>
      </c>
      <c r="V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1462.9299999999998</v>
      </c>
      <c r="W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1442.09</v>
      </c>
      <c r="X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1581.81</v>
      </c>
      <c r="Y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1546.23</v>
      </c>
    </row>
    <row r="538" spans="1:25" x14ac:dyDescent="0.2">
      <c r="A538" s="76">
        <f t="shared" ref="A538:A566" si="23">A537+1</f>
        <v>43223</v>
      </c>
      <c r="B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1495.8</v>
      </c>
      <c r="C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1412.8600000000001</v>
      </c>
      <c r="D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1412.37</v>
      </c>
      <c r="E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1412.3999999999999</v>
      </c>
      <c r="F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1412.48</v>
      </c>
      <c r="G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1420.27</v>
      </c>
      <c r="H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1404.87</v>
      </c>
      <c r="I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1491.08</v>
      </c>
      <c r="J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1412.31</v>
      </c>
      <c r="K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1412.73</v>
      </c>
      <c r="L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1412.62</v>
      </c>
      <c r="M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1412.4899999999998</v>
      </c>
      <c r="N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1411.71</v>
      </c>
      <c r="O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1412.3</v>
      </c>
      <c r="P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1417.02</v>
      </c>
      <c r="Q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1417.7399999999998</v>
      </c>
      <c r="R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1416.59</v>
      </c>
      <c r="S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1416.52</v>
      </c>
      <c r="T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1434.58</v>
      </c>
      <c r="U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1445.1299999999999</v>
      </c>
      <c r="V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1447.09</v>
      </c>
      <c r="W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1443.01</v>
      </c>
      <c r="X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1449.3400000000001</v>
      </c>
      <c r="Y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1457.09</v>
      </c>
    </row>
    <row r="539" spans="1:25" x14ac:dyDescent="0.2">
      <c r="A539" s="76">
        <f t="shared" si="23"/>
        <v>43224</v>
      </c>
      <c r="B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1408.35</v>
      </c>
      <c r="C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1448.6599999999999</v>
      </c>
      <c r="D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1494.82</v>
      </c>
      <c r="E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1493.3200000000002</v>
      </c>
      <c r="F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1547.5900000000001</v>
      </c>
      <c r="G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1609.4699999999998</v>
      </c>
      <c r="H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1791.67</v>
      </c>
      <c r="I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1552.09</v>
      </c>
      <c r="J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1635.62</v>
      </c>
      <c r="K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1520.5700000000002</v>
      </c>
      <c r="L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1411.46</v>
      </c>
      <c r="M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1411.3899999999999</v>
      </c>
      <c r="N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1410.9</v>
      </c>
      <c r="O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1427.6100000000001</v>
      </c>
      <c r="P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1430.27</v>
      </c>
      <c r="Q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1473.9499999999998</v>
      </c>
      <c r="R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1474.3</v>
      </c>
      <c r="S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1473.8600000000001</v>
      </c>
      <c r="T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1524.63</v>
      </c>
      <c r="U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1531.4</v>
      </c>
      <c r="V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1435.3899999999999</v>
      </c>
      <c r="W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1436.6999999999998</v>
      </c>
      <c r="X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1607.6999999999998</v>
      </c>
      <c r="Y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1430.53</v>
      </c>
    </row>
    <row r="540" spans="1:25" x14ac:dyDescent="0.2">
      <c r="A540" s="76">
        <f t="shared" si="23"/>
        <v>43225</v>
      </c>
      <c r="B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1405.24</v>
      </c>
      <c r="C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1430.55</v>
      </c>
      <c r="D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1467.04</v>
      </c>
      <c r="E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1496.52</v>
      </c>
      <c r="F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1528.0099999999998</v>
      </c>
      <c r="G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1546.8400000000001</v>
      </c>
      <c r="H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1547.36</v>
      </c>
      <c r="I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1414.32</v>
      </c>
      <c r="J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1588.8200000000002</v>
      </c>
      <c r="K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1577.25</v>
      </c>
      <c r="L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1522.58</v>
      </c>
      <c r="M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1576.7399999999998</v>
      </c>
      <c r="N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1576.58</v>
      </c>
      <c r="O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1575.56</v>
      </c>
      <c r="P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1574.04</v>
      </c>
      <c r="Q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1575.6399999999999</v>
      </c>
      <c r="R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1575.6599999999999</v>
      </c>
      <c r="S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1573.69</v>
      </c>
      <c r="T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1573.58</v>
      </c>
      <c r="U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1574.58</v>
      </c>
      <c r="V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1430.73</v>
      </c>
      <c r="W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1454.79</v>
      </c>
      <c r="X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1698.1999999999998</v>
      </c>
      <c r="Y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1452.34</v>
      </c>
    </row>
    <row r="541" spans="1:25" x14ac:dyDescent="0.2">
      <c r="A541" s="76">
        <f t="shared" si="23"/>
        <v>43226</v>
      </c>
      <c r="B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1404.58</v>
      </c>
      <c r="C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1439.13</v>
      </c>
      <c r="D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1475.33</v>
      </c>
      <c r="E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1505.2599999999998</v>
      </c>
      <c r="F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1536.1299999999999</v>
      </c>
      <c r="G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1545.9099999999999</v>
      </c>
      <c r="H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1547.46</v>
      </c>
      <c r="I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1414.3899999999999</v>
      </c>
      <c r="J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1581.72</v>
      </c>
      <c r="K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1576.5099999999998</v>
      </c>
      <c r="L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1522.02</v>
      </c>
      <c r="M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1576.21</v>
      </c>
      <c r="N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1576.42</v>
      </c>
      <c r="O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1636.96</v>
      </c>
      <c r="P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1637.12</v>
      </c>
      <c r="Q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1611.94</v>
      </c>
      <c r="R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1611.92</v>
      </c>
      <c r="S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1611.62</v>
      </c>
      <c r="T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1609.0099999999998</v>
      </c>
      <c r="U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1606.5900000000001</v>
      </c>
      <c r="V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1430.86</v>
      </c>
      <c r="W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1522.69</v>
      </c>
      <c r="X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1810.6299999999997</v>
      </c>
      <c r="Y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1434.1</v>
      </c>
    </row>
    <row r="542" spans="1:25" x14ac:dyDescent="0.2">
      <c r="A542" s="76">
        <f t="shared" si="23"/>
        <v>43227</v>
      </c>
      <c r="B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1404.9299999999998</v>
      </c>
      <c r="C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1447.38</v>
      </c>
      <c r="D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1491.82</v>
      </c>
      <c r="E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1480.9899999999998</v>
      </c>
      <c r="F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1546.12</v>
      </c>
      <c r="G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1547.98</v>
      </c>
      <c r="H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1552.23</v>
      </c>
      <c r="I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1418</v>
      </c>
      <c r="J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1522.1</v>
      </c>
      <c r="K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1429.79</v>
      </c>
      <c r="L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1413.36</v>
      </c>
      <c r="M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1413.75</v>
      </c>
      <c r="N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1413.77</v>
      </c>
      <c r="O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1430.3000000000002</v>
      </c>
      <c r="P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1429.83</v>
      </c>
      <c r="Q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1430.03</v>
      </c>
      <c r="R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1429.4099999999999</v>
      </c>
      <c r="S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1471.3899999999999</v>
      </c>
      <c r="T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1427.6599999999999</v>
      </c>
      <c r="U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1528.9899999999998</v>
      </c>
      <c r="V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1436.1599999999999</v>
      </c>
      <c r="W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1436.4299999999998</v>
      </c>
      <c r="X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1606.4099999999999</v>
      </c>
      <c r="Y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1430.71</v>
      </c>
    </row>
    <row r="543" spans="1:25" x14ac:dyDescent="0.2">
      <c r="A543" s="76">
        <f t="shared" si="23"/>
        <v>43228</v>
      </c>
      <c r="B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1402.82</v>
      </c>
      <c r="C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1444.85</v>
      </c>
      <c r="D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1492.2799999999997</v>
      </c>
      <c r="E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1491.92</v>
      </c>
      <c r="F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1545.58</v>
      </c>
      <c r="G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1546.83</v>
      </c>
      <c r="H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1787.1999999999998</v>
      </c>
      <c r="I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1478.29</v>
      </c>
      <c r="J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1661.04</v>
      </c>
      <c r="K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1521.4499999999998</v>
      </c>
      <c r="L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1429.36</v>
      </c>
      <c r="M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1413.09</v>
      </c>
      <c r="N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1473.52</v>
      </c>
      <c r="O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1473.17</v>
      </c>
      <c r="P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1472.81</v>
      </c>
      <c r="Q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1472.21</v>
      </c>
      <c r="R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1471.33</v>
      </c>
      <c r="S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1469.61</v>
      </c>
      <c r="T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1468.97</v>
      </c>
      <c r="U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1521.84</v>
      </c>
      <c r="V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1407.26</v>
      </c>
      <c r="W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1431.82</v>
      </c>
      <c r="X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1698.5</v>
      </c>
      <c r="Y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1412.46</v>
      </c>
    </row>
    <row r="544" spans="1:25" x14ac:dyDescent="0.2">
      <c r="A544" s="76">
        <f t="shared" si="23"/>
        <v>43229</v>
      </c>
      <c r="B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1406.6799999999998</v>
      </c>
      <c r="C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1450.59</v>
      </c>
      <c r="D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1497.17</v>
      </c>
      <c r="E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1527.57</v>
      </c>
      <c r="F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1549.7</v>
      </c>
      <c r="G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1550.96</v>
      </c>
      <c r="H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1559.32</v>
      </c>
      <c r="I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1443.35</v>
      </c>
      <c r="J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1627.5900000000001</v>
      </c>
      <c r="K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1466.3899999999999</v>
      </c>
      <c r="L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1467.8400000000001</v>
      </c>
      <c r="M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1467.9499999999998</v>
      </c>
      <c r="N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1466.96</v>
      </c>
      <c r="O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1467.15</v>
      </c>
      <c r="P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1467.4099999999999</v>
      </c>
      <c r="Q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1467.0900000000001</v>
      </c>
      <c r="R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1465.84</v>
      </c>
      <c r="S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1465.27</v>
      </c>
      <c r="T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1466.13</v>
      </c>
      <c r="U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1517.57</v>
      </c>
      <c r="V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1428.5</v>
      </c>
      <c r="W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1428.08</v>
      </c>
      <c r="X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1805.25</v>
      </c>
      <c r="Y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1403</v>
      </c>
    </row>
    <row r="545" spans="1:25" x14ac:dyDescent="0.2">
      <c r="A545" s="76">
        <f t="shared" si="23"/>
        <v>43230</v>
      </c>
      <c r="B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1407.12</v>
      </c>
      <c r="C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1449.38</v>
      </c>
      <c r="D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1466.51</v>
      </c>
      <c r="E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1495.2199999999998</v>
      </c>
      <c r="F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1495.53</v>
      </c>
      <c r="G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1497.1799999999998</v>
      </c>
      <c r="H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1514.35</v>
      </c>
      <c r="I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1419.0700000000002</v>
      </c>
      <c r="J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1468.29</v>
      </c>
      <c r="K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1427</v>
      </c>
      <c r="L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1412.98</v>
      </c>
      <c r="M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1412.62</v>
      </c>
      <c r="N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1412.77</v>
      </c>
      <c r="O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1412.75</v>
      </c>
      <c r="P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1412.77</v>
      </c>
      <c r="Q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1412.6799999999998</v>
      </c>
      <c r="R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1411.54</v>
      </c>
      <c r="S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1470.9</v>
      </c>
      <c r="T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1426.8</v>
      </c>
      <c r="U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1527.1799999999998</v>
      </c>
      <c r="V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1421</v>
      </c>
      <c r="W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1432.38</v>
      </c>
      <c r="X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1699.87</v>
      </c>
      <c r="Y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1440.67</v>
      </c>
    </row>
    <row r="546" spans="1:25" x14ac:dyDescent="0.2">
      <c r="A546" s="76">
        <f t="shared" si="23"/>
        <v>43231</v>
      </c>
      <c r="B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1407.0099999999998</v>
      </c>
      <c r="C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1449.1999999999998</v>
      </c>
      <c r="D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1463.9899999999998</v>
      </c>
      <c r="E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1480.53</v>
      </c>
      <c r="F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1525.7399999999998</v>
      </c>
      <c r="G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1549.5900000000001</v>
      </c>
      <c r="H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1546.36</v>
      </c>
      <c r="I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1402.1299999999999</v>
      </c>
      <c r="J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1468.6999999999998</v>
      </c>
      <c r="K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1425.1599999999999</v>
      </c>
      <c r="L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1411.76</v>
      </c>
      <c r="M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1410.1999999999998</v>
      </c>
      <c r="N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1410.7199999999998</v>
      </c>
      <c r="O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1411.5299999999997</v>
      </c>
      <c r="P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1410.35</v>
      </c>
      <c r="Q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1410.05</v>
      </c>
      <c r="R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1411.02</v>
      </c>
      <c r="S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1410.5099999999998</v>
      </c>
      <c r="T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1410.88</v>
      </c>
      <c r="U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1431.98</v>
      </c>
      <c r="V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1418</v>
      </c>
      <c r="W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1431.53</v>
      </c>
      <c r="X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1699.54</v>
      </c>
      <c r="Y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1434.04</v>
      </c>
    </row>
    <row r="547" spans="1:25" x14ac:dyDescent="0.2">
      <c r="A547" s="76">
        <f t="shared" si="23"/>
        <v>43232</v>
      </c>
      <c r="B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1408.6999999999998</v>
      </c>
      <c r="C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1449.9699999999998</v>
      </c>
      <c r="D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1467.6399999999999</v>
      </c>
      <c r="E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1495.17</v>
      </c>
      <c r="F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1525.58</v>
      </c>
      <c r="G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1526.06</v>
      </c>
      <c r="H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1787.3899999999999</v>
      </c>
      <c r="I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1447.31</v>
      </c>
      <c r="J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1631.63</v>
      </c>
      <c r="K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1518.3799999999999</v>
      </c>
      <c r="L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1470.73</v>
      </c>
      <c r="M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1470.6799999999998</v>
      </c>
      <c r="N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1471.28</v>
      </c>
      <c r="O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1519.98</v>
      </c>
      <c r="P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1519.5299999999997</v>
      </c>
      <c r="Q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1519.81</v>
      </c>
      <c r="R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1575.61</v>
      </c>
      <c r="S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1521.4099999999999</v>
      </c>
      <c r="T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1472.05</v>
      </c>
      <c r="U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1454.08</v>
      </c>
      <c r="V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1432.0099999999998</v>
      </c>
      <c r="W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1430.85</v>
      </c>
      <c r="X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1815.85</v>
      </c>
      <c r="Y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1423.4</v>
      </c>
    </row>
    <row r="548" spans="1:25" x14ac:dyDescent="0.2">
      <c r="A548" s="76">
        <f t="shared" si="23"/>
        <v>43233</v>
      </c>
      <c r="B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1410.5099999999998</v>
      </c>
      <c r="C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1447.7399999999998</v>
      </c>
      <c r="D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1465.59</v>
      </c>
      <c r="E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1496.49</v>
      </c>
      <c r="F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1526.8999999999999</v>
      </c>
      <c r="G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1526.96</v>
      </c>
      <c r="H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1791.69</v>
      </c>
      <c r="I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1450.1399999999999</v>
      </c>
      <c r="J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1632.6999999999998</v>
      </c>
      <c r="K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1575.7399999999998</v>
      </c>
      <c r="L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1500.85</v>
      </c>
      <c r="M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1500.7999999999997</v>
      </c>
      <c r="N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1520.82</v>
      </c>
      <c r="O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1575.08</v>
      </c>
      <c r="P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1575.17</v>
      </c>
      <c r="Q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1576.26</v>
      </c>
      <c r="R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1638.75</v>
      </c>
      <c r="S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1577.58</v>
      </c>
      <c r="T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1521.83</v>
      </c>
      <c r="U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1524.94</v>
      </c>
      <c r="V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1434.08</v>
      </c>
      <c r="W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1450.51</v>
      </c>
      <c r="X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1816.8200000000002</v>
      </c>
      <c r="Y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1447.9899999999998</v>
      </c>
    </row>
    <row r="549" spans="1:25" x14ac:dyDescent="0.2">
      <c r="A549" s="76">
        <f t="shared" si="23"/>
        <v>43234</v>
      </c>
      <c r="B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1411.6100000000001</v>
      </c>
      <c r="C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1424.4299999999998</v>
      </c>
      <c r="D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1469.15</v>
      </c>
      <c r="E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1498.06</v>
      </c>
      <c r="F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1529.6799999999998</v>
      </c>
      <c r="G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1550.2399999999998</v>
      </c>
      <c r="H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1551.5900000000001</v>
      </c>
      <c r="I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1400.63</v>
      </c>
      <c r="J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1520.19</v>
      </c>
      <c r="K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1413.37</v>
      </c>
      <c r="L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1450.6599999999999</v>
      </c>
      <c r="M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1446.3400000000001</v>
      </c>
      <c r="N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1402.6399999999999</v>
      </c>
      <c r="O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1395.6599999999999</v>
      </c>
      <c r="P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1411.06</v>
      </c>
      <c r="Q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1411.76</v>
      </c>
      <c r="R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1415.17</v>
      </c>
      <c r="S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1432.94</v>
      </c>
      <c r="T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1417.03</v>
      </c>
      <c r="U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1444.58</v>
      </c>
      <c r="V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1451.81</v>
      </c>
      <c r="W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1448.78</v>
      </c>
      <c r="X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1711.4499999999998</v>
      </c>
      <c r="Y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1420.4499999999998</v>
      </c>
    </row>
    <row r="550" spans="1:25" x14ac:dyDescent="0.2">
      <c r="A550" s="76">
        <f t="shared" si="23"/>
        <v>43235</v>
      </c>
      <c r="B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1406.9</v>
      </c>
      <c r="C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1419.69</v>
      </c>
      <c r="D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1464.65</v>
      </c>
      <c r="E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1493.67</v>
      </c>
      <c r="F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1525.86</v>
      </c>
      <c r="G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1549.4299999999998</v>
      </c>
      <c r="H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1552.9899999999998</v>
      </c>
      <c r="I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1396.8600000000001</v>
      </c>
      <c r="J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1519.13</v>
      </c>
      <c r="K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1410.8400000000001</v>
      </c>
      <c r="L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1439.57</v>
      </c>
      <c r="M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1440.3799999999999</v>
      </c>
      <c r="N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1401.45</v>
      </c>
      <c r="O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1394.65</v>
      </c>
      <c r="P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1409.6599999999999</v>
      </c>
      <c r="Q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1410.7599999999998</v>
      </c>
      <c r="R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1413.9899999999998</v>
      </c>
      <c r="S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1431.51</v>
      </c>
      <c r="T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1415.74</v>
      </c>
      <c r="U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1442.5</v>
      </c>
      <c r="V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1449.6399999999999</v>
      </c>
      <c r="W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1446.57</v>
      </c>
      <c r="X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1707.1799999999998</v>
      </c>
      <c r="Y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1433.1</v>
      </c>
    </row>
    <row r="551" spans="1:25" x14ac:dyDescent="0.2">
      <c r="A551" s="76">
        <f t="shared" si="23"/>
        <v>43236</v>
      </c>
      <c r="B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1409.25</v>
      </c>
      <c r="C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1422.51</v>
      </c>
      <c r="D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1464.52</v>
      </c>
      <c r="E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1444.88</v>
      </c>
      <c r="F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1494.03</v>
      </c>
      <c r="G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1496.32</v>
      </c>
      <c r="H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1449.61</v>
      </c>
      <c r="I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1450.8899999999999</v>
      </c>
      <c r="J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1472.69</v>
      </c>
      <c r="K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1396.3999999999999</v>
      </c>
      <c r="L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1443.33</v>
      </c>
      <c r="M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1449.32</v>
      </c>
      <c r="N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1404.19</v>
      </c>
      <c r="O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1404.3</v>
      </c>
      <c r="P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1404.31</v>
      </c>
      <c r="Q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1404.42</v>
      </c>
      <c r="R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1404.29</v>
      </c>
      <c r="S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1404.13</v>
      </c>
      <c r="T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1403.2399999999998</v>
      </c>
      <c r="U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1410</v>
      </c>
      <c r="V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1414.35</v>
      </c>
      <c r="W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1447.2999999999997</v>
      </c>
      <c r="X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1653.6799999999998</v>
      </c>
      <c r="Y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1487.4</v>
      </c>
    </row>
    <row r="552" spans="1:25" x14ac:dyDescent="0.2">
      <c r="A552" s="76">
        <f t="shared" si="23"/>
        <v>43237</v>
      </c>
      <c r="B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1397.67</v>
      </c>
      <c r="C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1404.27</v>
      </c>
      <c r="D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1407.7599999999998</v>
      </c>
      <c r="E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1405.6799999999998</v>
      </c>
      <c r="F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1408.9299999999998</v>
      </c>
      <c r="G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1420.28</v>
      </c>
      <c r="H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1447.7399999999998</v>
      </c>
      <c r="I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1513.46</v>
      </c>
      <c r="J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1430.23</v>
      </c>
      <c r="K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1414.27</v>
      </c>
      <c r="L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1408.1599999999999</v>
      </c>
      <c r="M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1405.4099999999999</v>
      </c>
      <c r="N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1412.9699999999998</v>
      </c>
      <c r="O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1413.83</v>
      </c>
      <c r="P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1412.9299999999998</v>
      </c>
      <c r="Q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1415.6100000000001</v>
      </c>
      <c r="R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1420.69</v>
      </c>
      <c r="S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1418.69</v>
      </c>
      <c r="T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1415.85</v>
      </c>
      <c r="U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1445.15</v>
      </c>
      <c r="V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1452.6599999999999</v>
      </c>
      <c r="W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1450.8</v>
      </c>
      <c r="X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1537.85</v>
      </c>
      <c r="Y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1459.2399999999998</v>
      </c>
    </row>
    <row r="553" spans="1:25" x14ac:dyDescent="0.2">
      <c r="A553" s="76">
        <f t="shared" si="23"/>
        <v>43238</v>
      </c>
      <c r="B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1395.56</v>
      </c>
      <c r="C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1423.98</v>
      </c>
      <c r="D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1448.17</v>
      </c>
      <c r="E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1419.1599999999999</v>
      </c>
      <c r="F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1481.6</v>
      </c>
      <c r="G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1495.3</v>
      </c>
      <c r="H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1449.79</v>
      </c>
      <c r="I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1448.9699999999998</v>
      </c>
      <c r="J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1472.6999999999998</v>
      </c>
      <c r="K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1412.67</v>
      </c>
      <c r="L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1412.4899999999998</v>
      </c>
      <c r="M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1412.31</v>
      </c>
      <c r="N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1411.92</v>
      </c>
      <c r="O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1411.79</v>
      </c>
      <c r="P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1411.88</v>
      </c>
      <c r="Q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1412.9699999999998</v>
      </c>
      <c r="R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1416.57</v>
      </c>
      <c r="S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1478.2999999999997</v>
      </c>
      <c r="T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1477.1299999999999</v>
      </c>
      <c r="U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1531</v>
      </c>
      <c r="V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1438.26</v>
      </c>
      <c r="W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1441.3799999999999</v>
      </c>
      <c r="X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1614.8899999999999</v>
      </c>
      <c r="Y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1459.62</v>
      </c>
    </row>
    <row r="554" spans="1:25" x14ac:dyDescent="0.2">
      <c r="A554" s="76">
        <f t="shared" si="23"/>
        <v>43239</v>
      </c>
      <c r="B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1412.17</v>
      </c>
      <c r="C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1455</v>
      </c>
      <c r="D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1501.63</v>
      </c>
      <c r="E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1500</v>
      </c>
      <c r="F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1554.5</v>
      </c>
      <c r="G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1552.48</v>
      </c>
      <c r="H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1554.7199999999998</v>
      </c>
      <c r="I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1451.23</v>
      </c>
      <c r="J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1523.19</v>
      </c>
      <c r="K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1523.46</v>
      </c>
      <c r="L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1522.74</v>
      </c>
      <c r="M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1522.84</v>
      </c>
      <c r="N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1522.6100000000001</v>
      </c>
      <c r="O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1522.48</v>
      </c>
      <c r="P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1523.74</v>
      </c>
      <c r="Q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1527.1</v>
      </c>
      <c r="R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1581.4499999999998</v>
      </c>
      <c r="S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1579.35</v>
      </c>
      <c r="T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1580.87</v>
      </c>
      <c r="U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1770.3000000000002</v>
      </c>
      <c r="V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1437.0099999999998</v>
      </c>
      <c r="W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1439.19</v>
      </c>
      <c r="X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1821.2999999999997</v>
      </c>
      <c r="Y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1408.4299999999998</v>
      </c>
    </row>
    <row r="555" spans="1:25" x14ac:dyDescent="0.2">
      <c r="A555" s="76">
        <f t="shared" si="23"/>
        <v>43240</v>
      </c>
      <c r="B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1417.51</v>
      </c>
      <c r="C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1452.02</v>
      </c>
      <c r="D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1498.9099999999999</v>
      </c>
      <c r="E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1498.27</v>
      </c>
      <c r="F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1549.04</v>
      </c>
      <c r="G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1546.96</v>
      </c>
      <c r="H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1736.0500000000002</v>
      </c>
      <c r="I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1499.9099999999999</v>
      </c>
      <c r="J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1701.9499999999998</v>
      </c>
      <c r="K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1577.34</v>
      </c>
      <c r="L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1523.53</v>
      </c>
      <c r="M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1523.44</v>
      </c>
      <c r="N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1543.87</v>
      </c>
      <c r="O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1577.36</v>
      </c>
      <c r="P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1578.96</v>
      </c>
      <c r="Q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1618.5</v>
      </c>
      <c r="R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1617.1100000000001</v>
      </c>
      <c r="S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1581.9699999999998</v>
      </c>
      <c r="T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1582.3899999999999</v>
      </c>
      <c r="U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1767.5</v>
      </c>
      <c r="V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1434.13</v>
      </c>
      <c r="W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1456.6599999999999</v>
      </c>
      <c r="X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1770.83</v>
      </c>
      <c r="Y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1422.88</v>
      </c>
    </row>
    <row r="556" spans="1:25" x14ac:dyDescent="0.2">
      <c r="A556" s="76">
        <f t="shared" si="23"/>
        <v>43241</v>
      </c>
      <c r="B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1398.12</v>
      </c>
      <c r="C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1419.15</v>
      </c>
      <c r="D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1446.57</v>
      </c>
      <c r="E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1463.59</v>
      </c>
      <c r="F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1547.3899999999999</v>
      </c>
      <c r="G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1549.73</v>
      </c>
      <c r="H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1497.9899999999998</v>
      </c>
      <c r="I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1425.87</v>
      </c>
      <c r="J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1521.11</v>
      </c>
      <c r="K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1413.76</v>
      </c>
      <c r="L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1413.5099999999998</v>
      </c>
      <c r="M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1412.54</v>
      </c>
      <c r="N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1410.46</v>
      </c>
      <c r="O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1410.65</v>
      </c>
      <c r="P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1410.97</v>
      </c>
      <c r="Q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1410.78</v>
      </c>
      <c r="R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1424.83</v>
      </c>
      <c r="S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1469.24</v>
      </c>
      <c r="T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1468.44</v>
      </c>
      <c r="U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1598.1799999999998</v>
      </c>
      <c r="V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1428.5</v>
      </c>
      <c r="W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1428.78</v>
      </c>
      <c r="X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1683.9299999999998</v>
      </c>
      <c r="Y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1382.5499999999997</v>
      </c>
    </row>
    <row r="557" spans="1:25" x14ac:dyDescent="0.2">
      <c r="A557" s="76">
        <f t="shared" si="23"/>
        <v>43242</v>
      </c>
      <c r="B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1398.8600000000001</v>
      </c>
      <c r="C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1413.67</v>
      </c>
      <c r="D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1439.7799999999997</v>
      </c>
      <c r="E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1480.8799999999999</v>
      </c>
      <c r="F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1530.87</v>
      </c>
      <c r="G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1489.9699999999998</v>
      </c>
      <c r="H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1507.31</v>
      </c>
      <c r="I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1441.52</v>
      </c>
      <c r="J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1467.19</v>
      </c>
      <c r="K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1426.6399999999999</v>
      </c>
      <c r="L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1410.04</v>
      </c>
      <c r="M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1409.36</v>
      </c>
      <c r="N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1408.4</v>
      </c>
      <c r="O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1408.3899999999999</v>
      </c>
      <c r="P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1408.54</v>
      </c>
      <c r="Q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1409.25</v>
      </c>
      <c r="R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1408.79</v>
      </c>
      <c r="S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1407.85</v>
      </c>
      <c r="T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1423.7199999999998</v>
      </c>
      <c r="U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1590.02</v>
      </c>
      <c r="V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1421.54</v>
      </c>
      <c r="W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1427.87</v>
      </c>
      <c r="X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1687.02</v>
      </c>
      <c r="Y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1410.6799999999998</v>
      </c>
    </row>
    <row r="558" spans="1:25" x14ac:dyDescent="0.2">
      <c r="A558" s="76">
        <f t="shared" si="23"/>
        <v>43243</v>
      </c>
      <c r="B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1394.09</v>
      </c>
      <c r="C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1417.2399999999998</v>
      </c>
      <c r="D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1490.4899999999998</v>
      </c>
      <c r="E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1522.44</v>
      </c>
      <c r="F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1640.5</v>
      </c>
      <c r="G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1600.62</v>
      </c>
      <c r="H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1504.07</v>
      </c>
      <c r="I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1441.4299999999998</v>
      </c>
      <c r="J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1466.62</v>
      </c>
      <c r="K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1432.6100000000001</v>
      </c>
      <c r="L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1416.44</v>
      </c>
      <c r="M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1415.48</v>
      </c>
      <c r="N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1415.29</v>
      </c>
      <c r="O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1416.1599999999999</v>
      </c>
      <c r="P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1415.94</v>
      </c>
      <c r="Q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1417.1399999999999</v>
      </c>
      <c r="R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1415.4</v>
      </c>
      <c r="S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1414.1799999999998</v>
      </c>
      <c r="T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1414.69</v>
      </c>
      <c r="U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1452.61</v>
      </c>
      <c r="V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1447.12</v>
      </c>
      <c r="W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1455.88</v>
      </c>
      <c r="X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1703.9299999999998</v>
      </c>
      <c r="Y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1434.9099999999999</v>
      </c>
    </row>
    <row r="559" spans="1:25" x14ac:dyDescent="0.2">
      <c r="A559" s="76">
        <f t="shared" si="23"/>
        <v>43244</v>
      </c>
      <c r="B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1401.55</v>
      </c>
      <c r="C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1425.44</v>
      </c>
      <c r="D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1490.04</v>
      </c>
      <c r="E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1519.28</v>
      </c>
      <c r="F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1539.9299999999998</v>
      </c>
      <c r="G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1542.2</v>
      </c>
      <c r="H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1508.1999999999998</v>
      </c>
      <c r="I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1394.59</v>
      </c>
      <c r="J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1469.53</v>
      </c>
      <c r="K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1417.8</v>
      </c>
      <c r="L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1418.06</v>
      </c>
      <c r="M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1417.4299999999998</v>
      </c>
      <c r="N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1433.11</v>
      </c>
      <c r="O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1416.6399999999999</v>
      </c>
      <c r="P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1416.69</v>
      </c>
      <c r="Q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1417.0099999999998</v>
      </c>
      <c r="R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1412.75</v>
      </c>
      <c r="S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1426.6599999999999</v>
      </c>
      <c r="T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1425.92</v>
      </c>
      <c r="U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1561.21</v>
      </c>
      <c r="V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1428.3899999999999</v>
      </c>
      <c r="W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1441.42</v>
      </c>
      <c r="X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1692.5699999999997</v>
      </c>
      <c r="Y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1426.87</v>
      </c>
    </row>
    <row r="560" spans="1:25" x14ac:dyDescent="0.2">
      <c r="A560" s="76">
        <f t="shared" si="23"/>
        <v>43245</v>
      </c>
      <c r="B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1401.67</v>
      </c>
      <c r="C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1424.53</v>
      </c>
      <c r="D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1489.2399999999998</v>
      </c>
      <c r="E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1520.72</v>
      </c>
      <c r="F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1542.85</v>
      </c>
      <c r="G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1544.4699999999998</v>
      </c>
      <c r="H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1512.02</v>
      </c>
      <c r="I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1398.33</v>
      </c>
      <c r="J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1473.04</v>
      </c>
      <c r="K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1415.6999999999998</v>
      </c>
      <c r="L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1399.98</v>
      </c>
      <c r="M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1399.4</v>
      </c>
      <c r="N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1414.58</v>
      </c>
      <c r="O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1414.8899999999999</v>
      </c>
      <c r="P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1414.8899999999999</v>
      </c>
      <c r="Q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1415.19</v>
      </c>
      <c r="R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1414.17</v>
      </c>
      <c r="S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1429.4</v>
      </c>
      <c r="T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1425.98</v>
      </c>
      <c r="U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1561.15</v>
      </c>
      <c r="V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1409.9099999999999</v>
      </c>
      <c r="W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1429.75</v>
      </c>
      <c r="X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1694.6799999999998</v>
      </c>
      <c r="Y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1446.7199999999998</v>
      </c>
    </row>
    <row r="561" spans="1:25" x14ac:dyDescent="0.2">
      <c r="A561" s="76">
        <f t="shared" si="23"/>
        <v>43246</v>
      </c>
      <c r="B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1404.6599999999999</v>
      </c>
      <c r="C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1447.03</v>
      </c>
      <c r="D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1493.98</v>
      </c>
      <c r="E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1525.94</v>
      </c>
      <c r="F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1567.4299999999998</v>
      </c>
      <c r="G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1568.45</v>
      </c>
      <c r="H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1545.0099999999998</v>
      </c>
      <c r="I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1395.82</v>
      </c>
      <c r="J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1569.2799999999997</v>
      </c>
      <c r="K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1425.37</v>
      </c>
      <c r="L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1425.42</v>
      </c>
      <c r="M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1425.37</v>
      </c>
      <c r="N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1469.25</v>
      </c>
      <c r="O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1469.21</v>
      </c>
      <c r="P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1468.8600000000001</v>
      </c>
      <c r="Q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1468.75</v>
      </c>
      <c r="R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1468.59</v>
      </c>
      <c r="S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1424.71</v>
      </c>
      <c r="T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1424.4099999999999</v>
      </c>
      <c r="U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1558.8899999999999</v>
      </c>
      <c r="V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1410.9299999999998</v>
      </c>
      <c r="W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1433.58</v>
      </c>
      <c r="X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1800.6399999999999</v>
      </c>
      <c r="Y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1431.09</v>
      </c>
    </row>
    <row r="562" spans="1:25" x14ac:dyDescent="0.2">
      <c r="A562" s="76">
        <f t="shared" si="23"/>
        <v>43247</v>
      </c>
      <c r="B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1411.9499999999998</v>
      </c>
      <c r="C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1452.94</v>
      </c>
      <c r="D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1499</v>
      </c>
      <c r="E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1530.7399999999998</v>
      </c>
      <c r="F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1573.13</v>
      </c>
      <c r="G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1609.63</v>
      </c>
      <c r="H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1790.31</v>
      </c>
      <c r="I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1548.11</v>
      </c>
      <c r="J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1695.1100000000001</v>
      </c>
      <c r="K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1517.52</v>
      </c>
      <c r="L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1470.98</v>
      </c>
      <c r="M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1471.08</v>
      </c>
      <c r="N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1499.4099999999999</v>
      </c>
      <c r="O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1499.4899999999998</v>
      </c>
      <c r="P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1519.21</v>
      </c>
      <c r="Q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1519.1399999999999</v>
      </c>
      <c r="R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1470.97</v>
      </c>
      <c r="S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1469.96</v>
      </c>
      <c r="T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1469.55</v>
      </c>
      <c r="U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1594.92</v>
      </c>
      <c r="V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1434.15</v>
      </c>
      <c r="W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1444.6399999999999</v>
      </c>
      <c r="X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1814.12</v>
      </c>
      <c r="Y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1426.44</v>
      </c>
    </row>
    <row r="563" spans="1:25" x14ac:dyDescent="0.2">
      <c r="A563" s="76">
        <f t="shared" si="23"/>
        <v>43248</v>
      </c>
      <c r="B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1399.62</v>
      </c>
      <c r="C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1449.46</v>
      </c>
      <c r="D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1467.4899999999998</v>
      </c>
      <c r="E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1465.71</v>
      </c>
      <c r="F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1572.0299999999997</v>
      </c>
      <c r="G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1571.6</v>
      </c>
      <c r="H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1497.12</v>
      </c>
      <c r="I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1414.02</v>
      </c>
      <c r="J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1463.71</v>
      </c>
      <c r="K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1400.3600000000001</v>
      </c>
      <c r="L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1402.17</v>
      </c>
      <c r="M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1402.2599999999998</v>
      </c>
      <c r="N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1402.78</v>
      </c>
      <c r="O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1404.1399999999999</v>
      </c>
      <c r="P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1404.1399999999999</v>
      </c>
      <c r="Q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1404.86</v>
      </c>
      <c r="R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1404.19</v>
      </c>
      <c r="S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1401.96</v>
      </c>
      <c r="T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1405.48</v>
      </c>
      <c r="U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1556.63</v>
      </c>
      <c r="V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1430.49</v>
      </c>
      <c r="W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1431.0099999999998</v>
      </c>
      <c r="X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1766.2600000000002</v>
      </c>
      <c r="Y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1424.42</v>
      </c>
    </row>
    <row r="564" spans="1:25" x14ac:dyDescent="0.2">
      <c r="A564" s="76">
        <f t="shared" si="23"/>
        <v>43249</v>
      </c>
      <c r="B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1395.94</v>
      </c>
      <c r="C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1445.57</v>
      </c>
      <c r="D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1463.38</v>
      </c>
      <c r="E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1461.19</v>
      </c>
      <c r="F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1553.52</v>
      </c>
      <c r="G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1569.65</v>
      </c>
      <c r="H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1494.6799999999998</v>
      </c>
      <c r="I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1430.1799999999998</v>
      </c>
      <c r="J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1424.4299999999998</v>
      </c>
      <c r="K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1405.0499999999997</v>
      </c>
      <c r="L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1430.35</v>
      </c>
      <c r="M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1443.3</v>
      </c>
      <c r="N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1427.76</v>
      </c>
      <c r="O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1443.2199999999998</v>
      </c>
      <c r="P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1427.05</v>
      </c>
      <c r="Q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1434.75</v>
      </c>
      <c r="R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1413.1999999999998</v>
      </c>
      <c r="S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1409.31</v>
      </c>
      <c r="T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1408.69</v>
      </c>
      <c r="U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1564.81</v>
      </c>
      <c r="V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1428.5499999999997</v>
      </c>
      <c r="W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1426.94</v>
      </c>
      <c r="X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1760.6</v>
      </c>
      <c r="Y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1441.21</v>
      </c>
    </row>
    <row r="565" spans="1:25" x14ac:dyDescent="0.2">
      <c r="A565" s="76">
        <f t="shared" si="23"/>
        <v>43250</v>
      </c>
      <c r="B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1392.85</v>
      </c>
      <c r="C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1419.1399999999999</v>
      </c>
      <c r="D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1463.3200000000002</v>
      </c>
      <c r="E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1460.06</v>
      </c>
      <c r="F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1519.4699999999998</v>
      </c>
      <c r="G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1542.4699999999998</v>
      </c>
      <c r="H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1496.1799999999998</v>
      </c>
      <c r="I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1399.82</v>
      </c>
      <c r="J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1465.87</v>
      </c>
      <c r="K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1406.92</v>
      </c>
      <c r="L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1409.79</v>
      </c>
      <c r="M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1409.48</v>
      </c>
      <c r="N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1409.1</v>
      </c>
      <c r="O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1409.75</v>
      </c>
      <c r="P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1409.2199999999998</v>
      </c>
      <c r="Q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1410</v>
      </c>
      <c r="R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1408.85</v>
      </c>
      <c r="S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1409.2199999999998</v>
      </c>
      <c r="T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1425.37</v>
      </c>
      <c r="U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1561.9</v>
      </c>
      <c r="V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1431.78</v>
      </c>
      <c r="W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1428.4699999999998</v>
      </c>
      <c r="X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1756.83</v>
      </c>
      <c r="Y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1440.1</v>
      </c>
    </row>
    <row r="566" spans="1:25" x14ac:dyDescent="0.2">
      <c r="A566" s="76">
        <f t="shared" si="23"/>
        <v>43251</v>
      </c>
      <c r="B566" s="129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1395.36</v>
      </c>
      <c r="C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1419.55</v>
      </c>
      <c r="D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1464.04</v>
      </c>
      <c r="E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1463.4299999999998</v>
      </c>
      <c r="F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1523.94</v>
      </c>
      <c r="G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1548.6100000000001</v>
      </c>
      <c r="H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1497.42</v>
      </c>
      <c r="I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1394.04</v>
      </c>
      <c r="J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1466.73</v>
      </c>
      <c r="K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1396.72</v>
      </c>
      <c r="L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1424.4899999999998</v>
      </c>
      <c r="M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1424.31</v>
      </c>
      <c r="N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1400.46</v>
      </c>
      <c r="O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1406.54</v>
      </c>
      <c r="P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1408.7399999999998</v>
      </c>
      <c r="Q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1409.6599999999999</v>
      </c>
      <c r="R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1410.21</v>
      </c>
      <c r="S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1409.71</v>
      </c>
      <c r="T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1425.6999999999998</v>
      </c>
      <c r="U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1562.4899999999998</v>
      </c>
      <c r="V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1433.31</v>
      </c>
      <c r="W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1430.06</v>
      </c>
      <c r="X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1635.6999999999998</v>
      </c>
      <c r="Y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1485.9499999999998</v>
      </c>
    </row>
    <row r="567" spans="1:25" x14ac:dyDescent="0.25">
      <c r="A567" s="90"/>
      <c r="B567" s="75"/>
      <c r="C567" s="75"/>
      <c r="D567" s="75"/>
    </row>
    <row r="568" spans="1:25" x14ac:dyDescent="0.25">
      <c r="A568" s="83" t="s">
        <v>152</v>
      </c>
      <c r="B568" s="75"/>
      <c r="C568" s="75"/>
      <c r="D568" s="75"/>
    </row>
    <row r="569" spans="1:25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5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5" ht="12.75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6">
        <f>A536</f>
        <v>43221</v>
      </c>
      <c r="B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1430.9099999999999</v>
      </c>
      <c r="C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1375.78</v>
      </c>
      <c r="D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1375.25</v>
      </c>
      <c r="E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1374.75</v>
      </c>
      <c r="F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1374.88</v>
      </c>
      <c r="G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1374.4099999999999</v>
      </c>
      <c r="H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1372.94</v>
      </c>
      <c r="I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1434.42</v>
      </c>
      <c r="J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1384.37</v>
      </c>
      <c r="K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1383.92</v>
      </c>
      <c r="L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1383.6299999999999</v>
      </c>
      <c r="M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1384.06</v>
      </c>
      <c r="N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1382.87</v>
      </c>
      <c r="O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1382.15</v>
      </c>
      <c r="P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1385.3799999999999</v>
      </c>
      <c r="Q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1384.24</v>
      </c>
      <c r="R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1384.49</v>
      </c>
      <c r="S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1383.6799999999998</v>
      </c>
      <c r="T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1387.04</v>
      </c>
      <c r="U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1406.83</v>
      </c>
      <c r="V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1409.04</v>
      </c>
      <c r="W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1392.1</v>
      </c>
      <c r="X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1519.9699999999998</v>
      </c>
      <c r="Y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1512.32</v>
      </c>
    </row>
    <row r="574" spans="1:25" x14ac:dyDescent="0.2">
      <c r="A574" s="76">
        <f>A573+1</f>
        <v>43222</v>
      </c>
      <c r="B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1432.09</v>
      </c>
      <c r="C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1374.7399999999998</v>
      </c>
      <c r="D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1366.1799999999998</v>
      </c>
      <c r="E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1374.25</v>
      </c>
      <c r="F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1374.12</v>
      </c>
      <c r="G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1372.79</v>
      </c>
      <c r="H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1367.62</v>
      </c>
      <c r="I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1435.48</v>
      </c>
      <c r="J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1384.2</v>
      </c>
      <c r="K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1384.96</v>
      </c>
      <c r="L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1384.6</v>
      </c>
      <c r="M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1383.65</v>
      </c>
      <c r="N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1383.57</v>
      </c>
      <c r="O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1383.1599999999999</v>
      </c>
      <c r="P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1387.62</v>
      </c>
      <c r="Q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1386.78</v>
      </c>
      <c r="R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1385.99</v>
      </c>
      <c r="S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1384.9</v>
      </c>
      <c r="T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1387.63</v>
      </c>
      <c r="U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1408.84</v>
      </c>
      <c r="V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1413.26</v>
      </c>
      <c r="W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1393.56</v>
      </c>
      <c r="X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1525.56</v>
      </c>
      <c r="Y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1491.9499999999998</v>
      </c>
    </row>
    <row r="575" spans="1:25" x14ac:dyDescent="0.2">
      <c r="A575" s="76">
        <f t="shared" ref="A575:A603" si="24">A574+1</f>
        <v>43223</v>
      </c>
      <c r="B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1444.31</v>
      </c>
      <c r="C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1365.9499999999998</v>
      </c>
      <c r="D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1365.48</v>
      </c>
      <c r="E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1365.52</v>
      </c>
      <c r="F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1365.59</v>
      </c>
      <c r="G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1372.9499999999998</v>
      </c>
      <c r="H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1358.4</v>
      </c>
      <c r="I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1439.85</v>
      </c>
      <c r="J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1365.4299999999998</v>
      </c>
      <c r="K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1365.8200000000002</v>
      </c>
      <c r="L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1365.7199999999998</v>
      </c>
      <c r="M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1365.6</v>
      </c>
      <c r="N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1364.8600000000001</v>
      </c>
      <c r="O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1365.42</v>
      </c>
      <c r="P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1369.8799999999999</v>
      </c>
      <c r="Q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1370.56</v>
      </c>
      <c r="R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1369.4699999999998</v>
      </c>
      <c r="S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1369.4099999999999</v>
      </c>
      <c r="T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1386.4699999999998</v>
      </c>
      <c r="U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1396.44</v>
      </c>
      <c r="V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1398.29</v>
      </c>
      <c r="W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1394.4299999999998</v>
      </c>
      <c r="X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1400.42</v>
      </c>
      <c r="Y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1407.7399999999998</v>
      </c>
    </row>
    <row r="576" spans="1:25" x14ac:dyDescent="0.2">
      <c r="A576" s="76">
        <f t="shared" si="24"/>
        <v>43224</v>
      </c>
      <c r="B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1361.69</v>
      </c>
      <c r="C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1399.77</v>
      </c>
      <c r="D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1443.38</v>
      </c>
      <c r="E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1441.97</v>
      </c>
      <c r="F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1493.24</v>
      </c>
      <c r="G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1551.6999999999998</v>
      </c>
      <c r="H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1723.83</v>
      </c>
      <c r="I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1497.4899999999998</v>
      </c>
      <c r="J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1576.4099999999999</v>
      </c>
      <c r="K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1467.71</v>
      </c>
      <c r="L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1364.62</v>
      </c>
      <c r="M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1364.56</v>
      </c>
      <c r="N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1364.1</v>
      </c>
      <c r="O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1379.88</v>
      </c>
      <c r="P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1382.3999999999999</v>
      </c>
      <c r="Q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1423.67</v>
      </c>
      <c r="R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1423.99</v>
      </c>
      <c r="S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1423.58</v>
      </c>
      <c r="T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1471.55</v>
      </c>
      <c r="U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1477.94</v>
      </c>
      <c r="V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1387.24</v>
      </c>
      <c r="W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1388.4699999999998</v>
      </c>
      <c r="X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1550.03</v>
      </c>
      <c r="Y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1382.6399999999999</v>
      </c>
    </row>
    <row r="577" spans="1:25" x14ac:dyDescent="0.2">
      <c r="A577" s="76">
        <f t="shared" si="24"/>
        <v>43225</v>
      </c>
      <c r="B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1358.75</v>
      </c>
      <c r="C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1382.6599999999999</v>
      </c>
      <c r="D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1417.1399999999999</v>
      </c>
      <c r="E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1444.98</v>
      </c>
      <c r="F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1474.7399999999998</v>
      </c>
      <c r="G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1492.53</v>
      </c>
      <c r="H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1493.02</v>
      </c>
      <c r="I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1367.33</v>
      </c>
      <c r="J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1532.19</v>
      </c>
      <c r="K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1521.26</v>
      </c>
      <c r="L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1469.61</v>
      </c>
      <c r="M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1520.78</v>
      </c>
      <c r="N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1520.63</v>
      </c>
      <c r="O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1519.67</v>
      </c>
      <c r="P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1518.23</v>
      </c>
      <c r="Q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1519.7399999999998</v>
      </c>
      <c r="R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1519.75</v>
      </c>
      <c r="S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1517.9</v>
      </c>
      <c r="T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1517.79</v>
      </c>
      <c r="U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1518.7399999999998</v>
      </c>
      <c r="V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1382.8400000000001</v>
      </c>
      <c r="W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1405.56</v>
      </c>
      <c r="X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1635.5299999999997</v>
      </c>
      <c r="Y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1403.25</v>
      </c>
    </row>
    <row r="578" spans="1:25" x14ac:dyDescent="0.2">
      <c r="A578" s="76">
        <f t="shared" si="24"/>
        <v>43226</v>
      </c>
      <c r="B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1358.1299999999999</v>
      </c>
      <c r="C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1390.77</v>
      </c>
      <c r="D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1424.9699999999998</v>
      </c>
      <c r="E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1453.25</v>
      </c>
      <c r="F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1482.4099999999999</v>
      </c>
      <c r="G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1491.65</v>
      </c>
      <c r="H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1493.12</v>
      </c>
      <c r="I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1367.3899999999999</v>
      </c>
      <c r="J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1525.49</v>
      </c>
      <c r="K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1520.56</v>
      </c>
      <c r="L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1469.08</v>
      </c>
      <c r="M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1520.2799999999997</v>
      </c>
      <c r="N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1520.4699999999998</v>
      </c>
      <c r="O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1577.67</v>
      </c>
      <c r="P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1577.82</v>
      </c>
      <c r="Q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1554.03</v>
      </c>
      <c r="R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1554.01</v>
      </c>
      <c r="S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1553.73</v>
      </c>
      <c r="T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1551.26</v>
      </c>
      <c r="U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1548.9699999999998</v>
      </c>
      <c r="V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1382.96</v>
      </c>
      <c r="W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1469.71</v>
      </c>
      <c r="X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1741.75</v>
      </c>
      <c r="Y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1386.02</v>
      </c>
    </row>
    <row r="579" spans="1:25" x14ac:dyDescent="0.2">
      <c r="A579" s="76">
        <f t="shared" si="24"/>
        <v>43227</v>
      </c>
      <c r="B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1358.4499999999998</v>
      </c>
      <c r="C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1398.56</v>
      </c>
      <c r="D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1440.55</v>
      </c>
      <c r="E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1430.31</v>
      </c>
      <c r="F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1491.85</v>
      </c>
      <c r="G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1493.6100000000001</v>
      </c>
      <c r="H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1497.62</v>
      </c>
      <c r="I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1370.8</v>
      </c>
      <c r="J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1469.1599999999999</v>
      </c>
      <c r="K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1381.94</v>
      </c>
      <c r="L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1366.42</v>
      </c>
      <c r="M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1366.79</v>
      </c>
      <c r="N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1366.81</v>
      </c>
      <c r="O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1382.42</v>
      </c>
      <c r="P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1381.9899999999998</v>
      </c>
      <c r="Q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1382.17</v>
      </c>
      <c r="R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1381.58</v>
      </c>
      <c r="S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1421.25</v>
      </c>
      <c r="T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1379.94</v>
      </c>
      <c r="U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1475.67</v>
      </c>
      <c r="V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1387.96</v>
      </c>
      <c r="W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1388.2199999999998</v>
      </c>
      <c r="X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1548.81</v>
      </c>
      <c r="Y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1382.81</v>
      </c>
    </row>
    <row r="580" spans="1:25" x14ac:dyDescent="0.2">
      <c r="A580" s="76">
        <f t="shared" si="24"/>
        <v>43228</v>
      </c>
      <c r="B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1356.46</v>
      </c>
      <c r="C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1396.1799999999998</v>
      </c>
      <c r="D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1440.98</v>
      </c>
      <c r="E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1440.65</v>
      </c>
      <c r="F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1491.34</v>
      </c>
      <c r="G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1492.52</v>
      </c>
      <c r="H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1719.6099999999997</v>
      </c>
      <c r="I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1427.7599999999998</v>
      </c>
      <c r="J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1600.42</v>
      </c>
      <c r="K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1468.54</v>
      </c>
      <c r="L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1381.54</v>
      </c>
      <c r="M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1366.17</v>
      </c>
      <c r="N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1423.2599999999998</v>
      </c>
      <c r="O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1422.92</v>
      </c>
      <c r="P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1422.59</v>
      </c>
      <c r="Q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1422.02</v>
      </c>
      <c r="R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1421.19</v>
      </c>
      <c r="S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1419.57</v>
      </c>
      <c r="T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1418.96</v>
      </c>
      <c r="U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1468.9099999999999</v>
      </c>
      <c r="V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1360.6599999999999</v>
      </c>
      <c r="W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1383.86</v>
      </c>
      <c r="X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1635.81</v>
      </c>
      <c r="Y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1365.57</v>
      </c>
    </row>
    <row r="581" spans="1:25" x14ac:dyDescent="0.2">
      <c r="A581" s="76">
        <f t="shared" si="24"/>
        <v>43229</v>
      </c>
      <c r="B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1360.1100000000001</v>
      </c>
      <c r="C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1401.59</v>
      </c>
      <c r="D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1445.61</v>
      </c>
      <c r="E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1474.33</v>
      </c>
      <c r="F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1495.23</v>
      </c>
      <c r="G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1496.42</v>
      </c>
      <c r="H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1504.32</v>
      </c>
      <c r="I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1394.7599999999998</v>
      </c>
      <c r="J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1568.8200000000002</v>
      </c>
      <c r="K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1416.53</v>
      </c>
      <c r="L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1417.8899999999999</v>
      </c>
      <c r="M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1418</v>
      </c>
      <c r="N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1417.06</v>
      </c>
      <c r="O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1417.25</v>
      </c>
      <c r="P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1417.49</v>
      </c>
      <c r="Q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1417.1799999999998</v>
      </c>
      <c r="R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1416</v>
      </c>
      <c r="S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1415.4699999999998</v>
      </c>
      <c r="T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1416.28</v>
      </c>
      <c r="U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1464.88</v>
      </c>
      <c r="V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1380.7199999999998</v>
      </c>
      <c r="W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1380.33</v>
      </c>
      <c r="X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1736.6599999999999</v>
      </c>
      <c r="Y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1356.6299999999999</v>
      </c>
    </row>
    <row r="582" spans="1:25" x14ac:dyDescent="0.2">
      <c r="A582" s="76">
        <f t="shared" si="24"/>
        <v>43230</v>
      </c>
      <c r="B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1360.53</v>
      </c>
      <c r="C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1400.4499999999998</v>
      </c>
      <c r="D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1416.6399999999999</v>
      </c>
      <c r="E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1443.76</v>
      </c>
      <c r="F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1444.06</v>
      </c>
      <c r="G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1445.62</v>
      </c>
      <c r="H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1461.83</v>
      </c>
      <c r="I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1371.8200000000002</v>
      </c>
      <c r="J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1418.31</v>
      </c>
      <c r="K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1379.31</v>
      </c>
      <c r="L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1366.06</v>
      </c>
      <c r="M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1365.7199999999998</v>
      </c>
      <c r="N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1365.87</v>
      </c>
      <c r="O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1365.8400000000001</v>
      </c>
      <c r="P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1365.87</v>
      </c>
      <c r="Q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1365.7799999999997</v>
      </c>
      <c r="R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1364.6999999999998</v>
      </c>
      <c r="S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1420.79</v>
      </c>
      <c r="T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1379.12</v>
      </c>
      <c r="U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1473.9499999999998</v>
      </c>
      <c r="V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1373.6399999999999</v>
      </c>
      <c r="W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1384.4</v>
      </c>
      <c r="X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1637.1100000000001</v>
      </c>
      <c r="Y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1392.2199999999998</v>
      </c>
    </row>
    <row r="583" spans="1:25" x14ac:dyDescent="0.2">
      <c r="A583" s="76">
        <f t="shared" si="24"/>
        <v>43231</v>
      </c>
      <c r="B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1360.4299999999998</v>
      </c>
      <c r="C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1400.29</v>
      </c>
      <c r="D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1414.2599999999998</v>
      </c>
      <c r="E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1429.88</v>
      </c>
      <c r="F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1472.59</v>
      </c>
      <c r="G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1495.13</v>
      </c>
      <c r="H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1492.08</v>
      </c>
      <c r="I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1355.82</v>
      </c>
      <c r="J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1418.71</v>
      </c>
      <c r="K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1377.57</v>
      </c>
      <c r="L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1364.9099999999999</v>
      </c>
      <c r="M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1363.44</v>
      </c>
      <c r="N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1363.9299999999998</v>
      </c>
      <c r="O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1364.69</v>
      </c>
      <c r="P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1363.58</v>
      </c>
      <c r="Q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1363.29</v>
      </c>
      <c r="R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1364.21</v>
      </c>
      <c r="S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1363.73</v>
      </c>
      <c r="T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1364.08</v>
      </c>
      <c r="U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1384.0099999999998</v>
      </c>
      <c r="V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1370.8</v>
      </c>
      <c r="W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1383.59</v>
      </c>
      <c r="X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1636.79</v>
      </c>
      <c r="Y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1385.96</v>
      </c>
    </row>
    <row r="584" spans="1:25" x14ac:dyDescent="0.2">
      <c r="A584" s="76">
        <f t="shared" si="24"/>
        <v>43232</v>
      </c>
      <c r="B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1362.02</v>
      </c>
      <c r="C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1401.01</v>
      </c>
      <c r="D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1417.6999999999998</v>
      </c>
      <c r="E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1443.71</v>
      </c>
      <c r="F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1472.44</v>
      </c>
      <c r="G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1472.9</v>
      </c>
      <c r="H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1719.79</v>
      </c>
      <c r="I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1398.5</v>
      </c>
      <c r="J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1572.6399999999999</v>
      </c>
      <c r="K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1465.6399999999999</v>
      </c>
      <c r="L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1420.62</v>
      </c>
      <c r="M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1420.58</v>
      </c>
      <c r="N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1421.15</v>
      </c>
      <c r="O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1467.1499999999999</v>
      </c>
      <c r="P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1466.73</v>
      </c>
      <c r="Q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1466.9899999999998</v>
      </c>
      <c r="R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1519.71</v>
      </c>
      <c r="S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1468.5</v>
      </c>
      <c r="T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1421.87</v>
      </c>
      <c r="U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1404.8999999999999</v>
      </c>
      <c r="V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1384.0499999999997</v>
      </c>
      <c r="W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1382.9499999999998</v>
      </c>
      <c r="X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1746.6799999999998</v>
      </c>
      <c r="Y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1375.9</v>
      </c>
    </row>
    <row r="585" spans="1:25" x14ac:dyDescent="0.2">
      <c r="A585" s="76">
        <f t="shared" si="24"/>
        <v>43233</v>
      </c>
      <c r="B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1363.73</v>
      </c>
      <c r="C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1398.8999999999999</v>
      </c>
      <c r="D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1415.7599999999998</v>
      </c>
      <c r="E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1444.96</v>
      </c>
      <c r="F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1473.69</v>
      </c>
      <c r="G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1473.75</v>
      </c>
      <c r="H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1723.85</v>
      </c>
      <c r="I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1401.17</v>
      </c>
      <c r="J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1573.65</v>
      </c>
      <c r="K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1519.83</v>
      </c>
      <c r="L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1449.08</v>
      </c>
      <c r="M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1449.0299999999997</v>
      </c>
      <c r="N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1467.9499999999998</v>
      </c>
      <c r="O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1519.21</v>
      </c>
      <c r="P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1519.3</v>
      </c>
      <c r="Q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1520.3200000000002</v>
      </c>
      <c r="R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1579.36</v>
      </c>
      <c r="S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1521.57</v>
      </c>
      <c r="T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1468.9</v>
      </c>
      <c r="U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1471.8400000000001</v>
      </c>
      <c r="V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1386</v>
      </c>
      <c r="W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1401.52</v>
      </c>
      <c r="X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1747.5900000000001</v>
      </c>
      <c r="Y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1399.1399999999999</v>
      </c>
    </row>
    <row r="586" spans="1:25" x14ac:dyDescent="0.2">
      <c r="A586" s="76">
        <f t="shared" si="24"/>
        <v>43234</v>
      </c>
      <c r="B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1364.77</v>
      </c>
      <c r="C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1376.8899999999999</v>
      </c>
      <c r="D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1419.13</v>
      </c>
      <c r="E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1446.44</v>
      </c>
      <c r="F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1476.32</v>
      </c>
      <c r="G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1495.7399999999998</v>
      </c>
      <c r="H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1497.02</v>
      </c>
      <c r="I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1354.4</v>
      </c>
      <c r="J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1467.35</v>
      </c>
      <c r="K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1366.4299999999998</v>
      </c>
      <c r="L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1401.6599999999999</v>
      </c>
      <c r="M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1397.58</v>
      </c>
      <c r="N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1356.3</v>
      </c>
      <c r="O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1349.6999999999998</v>
      </c>
      <c r="P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1364.25</v>
      </c>
      <c r="Q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1364.9099999999999</v>
      </c>
      <c r="R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1368.13</v>
      </c>
      <c r="S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1384.92</v>
      </c>
      <c r="T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1369.8899999999999</v>
      </c>
      <c r="U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1395.92</v>
      </c>
      <c r="V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1402.75</v>
      </c>
      <c r="W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1399.88</v>
      </c>
      <c r="X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1648.0499999999997</v>
      </c>
      <c r="Y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1373.1299999999999</v>
      </c>
    </row>
    <row r="587" spans="1:25" x14ac:dyDescent="0.2">
      <c r="A587" s="76">
        <f t="shared" si="24"/>
        <v>43235</v>
      </c>
      <c r="B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1360.32</v>
      </c>
      <c r="C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1372.4099999999999</v>
      </c>
      <c r="D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1414.88</v>
      </c>
      <c r="E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1442.29</v>
      </c>
      <c r="F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1472.71</v>
      </c>
      <c r="G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1494.98</v>
      </c>
      <c r="H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1498.34</v>
      </c>
      <c r="I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1350.8400000000001</v>
      </c>
      <c r="J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1466.35</v>
      </c>
      <c r="K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1364.05</v>
      </c>
      <c r="L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1391.19</v>
      </c>
      <c r="M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1391.9499999999998</v>
      </c>
      <c r="N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1355.17</v>
      </c>
      <c r="O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1348.7399999999998</v>
      </c>
      <c r="P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1362.92</v>
      </c>
      <c r="Q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1363.9699999999998</v>
      </c>
      <c r="R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1367.02</v>
      </c>
      <c r="S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1383.57</v>
      </c>
      <c r="T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1368.67</v>
      </c>
      <c r="U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1393.9499999999998</v>
      </c>
      <c r="V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1400.6999999999998</v>
      </c>
      <c r="W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1397.7999999999997</v>
      </c>
      <c r="X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1644.02</v>
      </c>
      <c r="Y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1385.07</v>
      </c>
    </row>
    <row r="588" spans="1:25" x14ac:dyDescent="0.2">
      <c r="A588" s="76">
        <f t="shared" si="24"/>
        <v>43236</v>
      </c>
      <c r="B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1362.54</v>
      </c>
      <c r="C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1375.0700000000002</v>
      </c>
      <c r="D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1414.76</v>
      </c>
      <c r="E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1396.1999999999998</v>
      </c>
      <c r="F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1442.6399999999999</v>
      </c>
      <c r="G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1444.8</v>
      </c>
      <c r="H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1400.67</v>
      </c>
      <c r="I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1401.8799999999999</v>
      </c>
      <c r="J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1422.48</v>
      </c>
      <c r="K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1350.3999999999999</v>
      </c>
      <c r="L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1394.7399999999998</v>
      </c>
      <c r="M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1400.3999999999999</v>
      </c>
      <c r="N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1357.7599999999998</v>
      </c>
      <c r="O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1357.87</v>
      </c>
      <c r="P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1357.8799999999999</v>
      </c>
      <c r="Q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1357.98</v>
      </c>
      <c r="R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1357.86</v>
      </c>
      <c r="S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1357.6999999999998</v>
      </c>
      <c r="T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1356.8600000000001</v>
      </c>
      <c r="U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1363.25</v>
      </c>
      <c r="V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1367.3600000000001</v>
      </c>
      <c r="W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1398.4899999999998</v>
      </c>
      <c r="X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1593.4699999999998</v>
      </c>
      <c r="Y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1436.37</v>
      </c>
    </row>
    <row r="589" spans="1:25" x14ac:dyDescent="0.2">
      <c r="A589" s="76">
        <f t="shared" si="24"/>
        <v>43237</v>
      </c>
      <c r="B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1351.6</v>
      </c>
      <c r="C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1357.83</v>
      </c>
      <c r="D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1361.1399999999999</v>
      </c>
      <c r="E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1359.1599999999999</v>
      </c>
      <c r="F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1362.2399999999998</v>
      </c>
      <c r="G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1372.96</v>
      </c>
      <c r="H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1398.8999999999999</v>
      </c>
      <c r="I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1461</v>
      </c>
      <c r="J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1382.36</v>
      </c>
      <c r="K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1367.2799999999997</v>
      </c>
      <c r="L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1361.51</v>
      </c>
      <c r="M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1358.9099999999999</v>
      </c>
      <c r="N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1366.05</v>
      </c>
      <c r="O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1366.87</v>
      </c>
      <c r="P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1366.02</v>
      </c>
      <c r="Q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1368.55</v>
      </c>
      <c r="R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1373.34</v>
      </c>
      <c r="S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1371.46</v>
      </c>
      <c r="T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1368.7799999999997</v>
      </c>
      <c r="U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1396.46</v>
      </c>
      <c r="V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1403.56</v>
      </c>
      <c r="W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1401.79</v>
      </c>
      <c r="X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1484.04</v>
      </c>
      <c r="Y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1409.77</v>
      </c>
    </row>
    <row r="590" spans="1:25" x14ac:dyDescent="0.2">
      <c r="A590" s="76">
        <f t="shared" si="24"/>
        <v>43238</v>
      </c>
      <c r="B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1349.6</v>
      </c>
      <c r="C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1376.46</v>
      </c>
      <c r="D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1399.31</v>
      </c>
      <c r="E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1371.9</v>
      </c>
      <c r="F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1430.8899999999999</v>
      </c>
      <c r="G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1443.84</v>
      </c>
      <c r="H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1400.8400000000001</v>
      </c>
      <c r="I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1400.07</v>
      </c>
      <c r="J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1422.49</v>
      </c>
      <c r="K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1365.77</v>
      </c>
      <c r="L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1365.6</v>
      </c>
      <c r="M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1365.4299999999998</v>
      </c>
      <c r="N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1365.06</v>
      </c>
      <c r="O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1364.94</v>
      </c>
      <c r="P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1365.03</v>
      </c>
      <c r="Q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1366.05</v>
      </c>
      <c r="R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1369.4499999999998</v>
      </c>
      <c r="S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1427.77</v>
      </c>
      <c r="T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1426.67</v>
      </c>
      <c r="U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1477.56</v>
      </c>
      <c r="V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1389.94</v>
      </c>
      <c r="W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1392.8999999999999</v>
      </c>
      <c r="X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1556.8200000000002</v>
      </c>
      <c r="Y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1410.13</v>
      </c>
    </row>
    <row r="591" spans="1:25" x14ac:dyDescent="0.2">
      <c r="A591" s="76">
        <f t="shared" si="24"/>
        <v>43239</v>
      </c>
      <c r="B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1365.3</v>
      </c>
      <c r="C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1405.76</v>
      </c>
      <c r="D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1449.81</v>
      </c>
      <c r="E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1448.28</v>
      </c>
      <c r="F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1499.76</v>
      </c>
      <c r="G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1497.8600000000001</v>
      </c>
      <c r="H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1499.9699999999998</v>
      </c>
      <c r="I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1402.1999999999998</v>
      </c>
      <c r="J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1470.1799999999998</v>
      </c>
      <c r="K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1470.44</v>
      </c>
      <c r="L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1469.76</v>
      </c>
      <c r="M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1469.86</v>
      </c>
      <c r="N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1469.6399999999999</v>
      </c>
      <c r="O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1469.52</v>
      </c>
      <c r="P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1470.71</v>
      </c>
      <c r="Q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1473.88</v>
      </c>
      <c r="R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1525.22</v>
      </c>
      <c r="S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1523.2399999999998</v>
      </c>
      <c r="T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1524.6799999999998</v>
      </c>
      <c r="U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1703.65</v>
      </c>
      <c r="V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1388.77</v>
      </c>
      <c r="W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1390.83</v>
      </c>
      <c r="X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1751.83</v>
      </c>
      <c r="Y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1361.77</v>
      </c>
    </row>
    <row r="592" spans="1:25" x14ac:dyDescent="0.2">
      <c r="A592" s="76">
        <f t="shared" si="24"/>
        <v>43240</v>
      </c>
      <c r="B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1370.35</v>
      </c>
      <c r="C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1402.9499999999998</v>
      </c>
      <c r="D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1447.25</v>
      </c>
      <c r="E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1446.6399999999999</v>
      </c>
      <c r="F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1494.6100000000001</v>
      </c>
      <c r="G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1492.65</v>
      </c>
      <c r="H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1671.29</v>
      </c>
      <c r="I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1448.19</v>
      </c>
      <c r="J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1639.0699999999997</v>
      </c>
      <c r="K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1521.34</v>
      </c>
      <c r="L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1470.5099999999998</v>
      </c>
      <c r="M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1470.42</v>
      </c>
      <c r="N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1489.73</v>
      </c>
      <c r="O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1521.37</v>
      </c>
      <c r="P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1522.87</v>
      </c>
      <c r="Q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1560.23</v>
      </c>
      <c r="R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1558.9099999999999</v>
      </c>
      <c r="S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1525.7199999999998</v>
      </c>
      <c r="T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1526.12</v>
      </c>
      <c r="U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1701</v>
      </c>
      <c r="V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1386.04</v>
      </c>
      <c r="W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1407.33</v>
      </c>
      <c r="X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1704.1499999999996</v>
      </c>
      <c r="Y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1375.4099999999999</v>
      </c>
    </row>
    <row r="593" spans="1:25" x14ac:dyDescent="0.2">
      <c r="A593" s="76">
        <f t="shared" si="24"/>
        <v>43241</v>
      </c>
      <c r="B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1352.02</v>
      </c>
      <c r="C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1371.8899999999999</v>
      </c>
      <c r="D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1397.7999999999997</v>
      </c>
      <c r="E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1413.8799999999999</v>
      </c>
      <c r="F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1493.0500000000002</v>
      </c>
      <c r="G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1495.26</v>
      </c>
      <c r="H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1446.38</v>
      </c>
      <c r="I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1378.24</v>
      </c>
      <c r="J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1468.2199999999998</v>
      </c>
      <c r="K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1366.8</v>
      </c>
      <c r="L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1366.56</v>
      </c>
      <c r="M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1365.6499999999999</v>
      </c>
      <c r="N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1363.69</v>
      </c>
      <c r="O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1363.86</v>
      </c>
      <c r="P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1364.17</v>
      </c>
      <c r="Q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1363.98</v>
      </c>
      <c r="R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1377.26</v>
      </c>
      <c r="S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1419.22</v>
      </c>
      <c r="T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1418.46</v>
      </c>
      <c r="U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1541.03</v>
      </c>
      <c r="V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1380.7199999999998</v>
      </c>
      <c r="W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1380.9899999999998</v>
      </c>
      <c r="X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1622.04</v>
      </c>
      <c r="Y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1337.31</v>
      </c>
    </row>
    <row r="594" spans="1:25" x14ac:dyDescent="0.2">
      <c r="A594" s="76">
        <f t="shared" si="24"/>
        <v>43242</v>
      </c>
      <c r="B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1352.72</v>
      </c>
      <c r="C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1366.7199999999998</v>
      </c>
      <c r="D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1391.3799999999999</v>
      </c>
      <c r="E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1430.2199999999998</v>
      </c>
      <c r="F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1477.44</v>
      </c>
      <c r="G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1438.8</v>
      </c>
      <c r="H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1455.19</v>
      </c>
      <c r="I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1393.0299999999997</v>
      </c>
      <c r="J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1417.2799999999997</v>
      </c>
      <c r="K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1378.9699999999998</v>
      </c>
      <c r="L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1363.28</v>
      </c>
      <c r="M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1362.6399999999999</v>
      </c>
      <c r="N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1361.74</v>
      </c>
      <c r="O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1361.72</v>
      </c>
      <c r="P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1361.87</v>
      </c>
      <c r="Q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1362.54</v>
      </c>
      <c r="R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1362.11</v>
      </c>
      <c r="S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1361.21</v>
      </c>
      <c r="T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1376.21</v>
      </c>
      <c r="U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1533.32</v>
      </c>
      <c r="V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1374.15</v>
      </c>
      <c r="W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1380.13</v>
      </c>
      <c r="X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1624.96</v>
      </c>
      <c r="Y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1363.8899999999999</v>
      </c>
    </row>
    <row r="595" spans="1:25" x14ac:dyDescent="0.2">
      <c r="A595" s="76">
        <f t="shared" si="24"/>
        <v>43243</v>
      </c>
      <c r="B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1348.2199999999998</v>
      </c>
      <c r="C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1370.08</v>
      </c>
      <c r="D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1439.29</v>
      </c>
      <c r="E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1469.4699999999998</v>
      </c>
      <c r="F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1581.02</v>
      </c>
      <c r="G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1543.3400000000001</v>
      </c>
      <c r="H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1452.12</v>
      </c>
      <c r="I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1392.94</v>
      </c>
      <c r="J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1416.7399999999998</v>
      </c>
      <c r="K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1384.6100000000001</v>
      </c>
      <c r="L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1369.33</v>
      </c>
      <c r="M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1368.4299999999998</v>
      </c>
      <c r="N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1368.2399999999998</v>
      </c>
      <c r="O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1369.0700000000002</v>
      </c>
      <c r="P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1368.8600000000001</v>
      </c>
      <c r="Q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1370</v>
      </c>
      <c r="R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1368.35</v>
      </c>
      <c r="S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1367.1999999999998</v>
      </c>
      <c r="T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1367.6799999999998</v>
      </c>
      <c r="U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1403.5</v>
      </c>
      <c r="V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1398.31</v>
      </c>
      <c r="W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1406.6</v>
      </c>
      <c r="X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1640.94</v>
      </c>
      <c r="Y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1386.78</v>
      </c>
    </row>
    <row r="596" spans="1:25" x14ac:dyDescent="0.2">
      <c r="A596" s="76">
        <f t="shared" si="24"/>
        <v>43244</v>
      </c>
      <c r="B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1355.2599999999998</v>
      </c>
      <c r="C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1377.83</v>
      </c>
      <c r="D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1438.87</v>
      </c>
      <c r="E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1466.49</v>
      </c>
      <c r="F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1486</v>
      </c>
      <c r="G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1488.15</v>
      </c>
      <c r="H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1456.03</v>
      </c>
      <c r="I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1348.69</v>
      </c>
      <c r="J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1419.49</v>
      </c>
      <c r="K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1370.62</v>
      </c>
      <c r="L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1370.8600000000001</v>
      </c>
      <c r="M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1370.27</v>
      </c>
      <c r="N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1385.08</v>
      </c>
      <c r="O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1369.52</v>
      </c>
      <c r="P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1369.57</v>
      </c>
      <c r="Q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1369.87</v>
      </c>
      <c r="R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1365.8400000000001</v>
      </c>
      <c r="S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1378.9899999999998</v>
      </c>
      <c r="T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1378.29</v>
      </c>
      <c r="U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1506.11</v>
      </c>
      <c r="V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1380.62</v>
      </c>
      <c r="W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1392.9299999999998</v>
      </c>
      <c r="X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1630.21</v>
      </c>
      <c r="Y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1379.19</v>
      </c>
    </row>
    <row r="597" spans="1:25" x14ac:dyDescent="0.2">
      <c r="A597" s="76">
        <f t="shared" si="24"/>
        <v>43245</v>
      </c>
      <c r="B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1355.38</v>
      </c>
      <c r="C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1376.97</v>
      </c>
      <c r="D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1438.11</v>
      </c>
      <c r="E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1467.85</v>
      </c>
      <c r="F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1488.76</v>
      </c>
      <c r="G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1490.29</v>
      </c>
      <c r="H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1459.6299999999999</v>
      </c>
      <c r="I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1352.2199999999998</v>
      </c>
      <c r="J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1422.8</v>
      </c>
      <c r="K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1368.6299999999999</v>
      </c>
      <c r="L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1353.7799999999997</v>
      </c>
      <c r="M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1353.23</v>
      </c>
      <c r="N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1367.58</v>
      </c>
      <c r="O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1367.87</v>
      </c>
      <c r="P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1367.87</v>
      </c>
      <c r="Q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1368.1599999999999</v>
      </c>
      <c r="R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1367.19</v>
      </c>
      <c r="S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1381.57</v>
      </c>
      <c r="T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1378.35</v>
      </c>
      <c r="U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1506.05</v>
      </c>
      <c r="V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1363.1599999999999</v>
      </c>
      <c r="W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1381.9099999999999</v>
      </c>
      <c r="X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1632.1999999999998</v>
      </c>
      <c r="Y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1397.94</v>
      </c>
    </row>
    <row r="598" spans="1:25" x14ac:dyDescent="0.2">
      <c r="A598" s="76">
        <f t="shared" si="24"/>
        <v>43246</v>
      </c>
      <c r="B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1358.1999999999998</v>
      </c>
      <c r="C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1398.24</v>
      </c>
      <c r="D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1442.59</v>
      </c>
      <c r="E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1472.79</v>
      </c>
      <c r="F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1511.98</v>
      </c>
      <c r="G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1512.94</v>
      </c>
      <c r="H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1490.8</v>
      </c>
      <c r="I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1349.86</v>
      </c>
      <c r="J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1513.73</v>
      </c>
      <c r="K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1377.77</v>
      </c>
      <c r="L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1377.81</v>
      </c>
      <c r="M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1377.77</v>
      </c>
      <c r="N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1419.23</v>
      </c>
      <c r="O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1419.19</v>
      </c>
      <c r="P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1418.8600000000001</v>
      </c>
      <c r="Q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1418.75</v>
      </c>
      <c r="R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1418.6</v>
      </c>
      <c r="S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1377.15</v>
      </c>
      <c r="T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1376.8600000000001</v>
      </c>
      <c r="U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1503.92</v>
      </c>
      <c r="V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1364.12</v>
      </c>
      <c r="W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1385.5299999999997</v>
      </c>
      <c r="X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1732.31</v>
      </c>
      <c r="Y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1383.17</v>
      </c>
    </row>
    <row r="599" spans="1:25" x14ac:dyDescent="0.2">
      <c r="A599" s="76">
        <f t="shared" si="24"/>
        <v>43247</v>
      </c>
      <c r="B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1365.09</v>
      </c>
      <c r="C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1403.8200000000002</v>
      </c>
      <c r="D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1447.33</v>
      </c>
      <c r="E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1477.32</v>
      </c>
      <c r="F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1517.37</v>
      </c>
      <c r="G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1551.85</v>
      </c>
      <c r="H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1722.5499999999997</v>
      </c>
      <c r="I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1493.73</v>
      </c>
      <c r="J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1632.6</v>
      </c>
      <c r="K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1464.83</v>
      </c>
      <c r="L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1420.8600000000001</v>
      </c>
      <c r="M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1420.9499999999998</v>
      </c>
      <c r="N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1447.7199999999998</v>
      </c>
      <c r="O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1447.8</v>
      </c>
      <c r="P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1466.42</v>
      </c>
      <c r="Q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1466.3600000000001</v>
      </c>
      <c r="R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1420.85</v>
      </c>
      <c r="S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1419.8899999999999</v>
      </c>
      <c r="T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1419.51</v>
      </c>
      <c r="U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1537.96</v>
      </c>
      <c r="V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1386.06</v>
      </c>
      <c r="W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1395.9699999999998</v>
      </c>
      <c r="X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1745.04</v>
      </c>
      <c r="Y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1378.78</v>
      </c>
    </row>
    <row r="600" spans="1:25" x14ac:dyDescent="0.2">
      <c r="A600" s="76">
        <f t="shared" si="24"/>
        <v>43248</v>
      </c>
      <c r="B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1353.44</v>
      </c>
      <c r="C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1400.5299999999997</v>
      </c>
      <c r="D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1417.56</v>
      </c>
      <c r="E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1415.88</v>
      </c>
      <c r="F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1516.33</v>
      </c>
      <c r="G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1515.92</v>
      </c>
      <c r="H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1445.55</v>
      </c>
      <c r="I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1367.04</v>
      </c>
      <c r="J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1413.9899999999998</v>
      </c>
      <c r="K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1354.1399999999999</v>
      </c>
      <c r="L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1355.85</v>
      </c>
      <c r="M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1355.94</v>
      </c>
      <c r="N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1356.4299999999998</v>
      </c>
      <c r="O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1357.71</v>
      </c>
      <c r="P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1357.71</v>
      </c>
      <c r="Q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1358.3899999999999</v>
      </c>
      <c r="R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1357.7599999999998</v>
      </c>
      <c r="S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1355.65</v>
      </c>
      <c r="T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1358.98</v>
      </c>
      <c r="U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1501.78</v>
      </c>
      <c r="V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1382.6100000000001</v>
      </c>
      <c r="W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1383.1</v>
      </c>
      <c r="X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1699.83</v>
      </c>
      <c r="Y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1376.87</v>
      </c>
    </row>
    <row r="601" spans="1:25" x14ac:dyDescent="0.2">
      <c r="A601" s="76">
        <f t="shared" si="24"/>
        <v>43249</v>
      </c>
      <c r="B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1349.96</v>
      </c>
      <c r="C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1396.85</v>
      </c>
      <c r="D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1413.6799999999998</v>
      </c>
      <c r="E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1411.6100000000001</v>
      </c>
      <c r="F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1498.84</v>
      </c>
      <c r="G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1514.07</v>
      </c>
      <c r="H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1443.25</v>
      </c>
      <c r="I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1382.31</v>
      </c>
      <c r="J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1376.8899999999999</v>
      </c>
      <c r="K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1358.57</v>
      </c>
      <c r="L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1382.48</v>
      </c>
      <c r="M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1394.71</v>
      </c>
      <c r="N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1380.02</v>
      </c>
      <c r="O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1394.63</v>
      </c>
      <c r="P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1379.36</v>
      </c>
      <c r="Q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1386.6299999999999</v>
      </c>
      <c r="R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1366.27</v>
      </c>
      <c r="S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1362.6</v>
      </c>
      <c r="T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1362.01</v>
      </c>
      <c r="U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1509.5099999999998</v>
      </c>
      <c r="V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1380.7799999999997</v>
      </c>
      <c r="W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1379.25</v>
      </c>
      <c r="X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1694.48</v>
      </c>
      <c r="Y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1392.73</v>
      </c>
    </row>
    <row r="602" spans="1:25" x14ac:dyDescent="0.2">
      <c r="A602" s="76">
        <f t="shared" si="24"/>
        <v>43250</v>
      </c>
      <c r="B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1347.04</v>
      </c>
      <c r="C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1371.88</v>
      </c>
      <c r="D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1413.63</v>
      </c>
      <c r="E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1410.54</v>
      </c>
      <c r="F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1466.67</v>
      </c>
      <c r="G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1488.3999999999999</v>
      </c>
      <c r="H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1444.67</v>
      </c>
      <c r="I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1353.63</v>
      </c>
      <c r="J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1416.04</v>
      </c>
      <c r="K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1360.34</v>
      </c>
      <c r="L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1363.05</v>
      </c>
      <c r="M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1362.7599999999998</v>
      </c>
      <c r="N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1362.4</v>
      </c>
      <c r="O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1363.01</v>
      </c>
      <c r="P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1362.5099999999998</v>
      </c>
      <c r="Q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1363.25</v>
      </c>
      <c r="R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1362.1599999999999</v>
      </c>
      <c r="S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1362.5099999999998</v>
      </c>
      <c r="T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1377.77</v>
      </c>
      <c r="U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1506.7599999999998</v>
      </c>
      <c r="V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1383.83</v>
      </c>
      <c r="W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1380.6999999999998</v>
      </c>
      <c r="X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1690.92</v>
      </c>
      <c r="Y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1391.69</v>
      </c>
    </row>
    <row r="603" spans="1:25" x14ac:dyDescent="0.2">
      <c r="A603" s="76">
        <f t="shared" si="24"/>
        <v>43251</v>
      </c>
      <c r="B603" s="129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1349.42</v>
      </c>
      <c r="C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1372.28</v>
      </c>
      <c r="D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1414.3000000000002</v>
      </c>
      <c r="E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1413.73</v>
      </c>
      <c r="F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1470.8899999999999</v>
      </c>
      <c r="G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1494.21</v>
      </c>
      <c r="H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1445.83</v>
      </c>
      <c r="I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1348.17</v>
      </c>
      <c r="J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1416.84</v>
      </c>
      <c r="K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1350.71</v>
      </c>
      <c r="L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1376.94</v>
      </c>
      <c r="M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1376.77</v>
      </c>
      <c r="N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1354.24</v>
      </c>
      <c r="O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1359.98</v>
      </c>
      <c r="P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1362.06</v>
      </c>
      <c r="Q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1362.92</v>
      </c>
      <c r="R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1363.4499999999998</v>
      </c>
      <c r="S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1362.98</v>
      </c>
      <c r="T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1378.08</v>
      </c>
      <c r="U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1507.32</v>
      </c>
      <c r="V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1385.27</v>
      </c>
      <c r="W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1382.1999999999998</v>
      </c>
      <c r="X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1576.48</v>
      </c>
      <c r="Y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1435</v>
      </c>
    </row>
    <row r="605" spans="1:25" x14ac:dyDescent="0.2">
      <c r="A605" s="174" t="s">
        <v>158</v>
      </c>
      <c r="B605" s="174"/>
      <c r="C605" s="174"/>
      <c r="D605" s="174"/>
      <c r="E605" s="174"/>
      <c r="F605" s="174"/>
      <c r="G605" s="174"/>
      <c r="H605" s="174"/>
      <c r="I605" s="174"/>
      <c r="J605" s="174"/>
      <c r="K605" s="174"/>
      <c r="L605" s="174"/>
      <c r="M605" s="174"/>
      <c r="N605" s="175" t="s">
        <v>5</v>
      </c>
      <c r="O605" s="175"/>
      <c r="P605" s="175" t="s">
        <v>155</v>
      </c>
      <c r="Q605" s="175"/>
      <c r="R605" s="175" t="s">
        <v>156</v>
      </c>
      <c r="S605" s="175"/>
      <c r="T605" s="175" t="s">
        <v>157</v>
      </c>
      <c r="U605" s="175"/>
      <c r="V605" s="84"/>
      <c r="W605" s="84"/>
      <c r="X605" s="84"/>
      <c r="Y605" s="84"/>
    </row>
    <row r="606" spans="1:25" ht="59.25" customHeight="1" x14ac:dyDescent="0.25">
      <c r="A606" s="174"/>
      <c r="B606" s="174"/>
      <c r="C606" s="174"/>
      <c r="D606" s="174"/>
      <c r="E606" s="174"/>
      <c r="F606" s="174"/>
      <c r="G606" s="174"/>
      <c r="H606" s="174"/>
      <c r="I606" s="174"/>
      <c r="J606" s="174"/>
      <c r="K606" s="174"/>
      <c r="L606" s="174"/>
      <c r="M606" s="174"/>
      <c r="N606" s="175"/>
      <c r="O606" s="175"/>
      <c r="P606" s="175"/>
      <c r="Q606" s="175"/>
      <c r="R606" s="175"/>
      <c r="S606" s="175"/>
      <c r="T606" s="175"/>
      <c r="U606" s="175"/>
    </row>
    <row r="607" spans="1:25" x14ac:dyDescent="0.25">
      <c r="A607" s="174"/>
      <c r="B607" s="174"/>
      <c r="C607" s="174"/>
      <c r="D607" s="174"/>
      <c r="E607" s="174"/>
      <c r="F607" s="174"/>
      <c r="G607" s="174"/>
      <c r="H607" s="174"/>
      <c r="I607" s="174"/>
      <c r="J607" s="174"/>
      <c r="K607" s="174"/>
      <c r="L607" s="174"/>
      <c r="M607" s="174"/>
      <c r="N607" s="172">
        <f>'Расчет сбытовых надбавок'!D3034+АТС!$B$24</f>
        <v>520715.26999999996</v>
      </c>
      <c r="O607" s="173"/>
      <c r="P607" s="172">
        <f>'Расчет сбытовых надбавок'!E3034+АТС!$B$24</f>
        <v>512404.5</v>
      </c>
      <c r="Q607" s="173"/>
      <c r="R607" s="172">
        <f>'Расчет сбытовых надбавок'!F3034+АТС!$B$24</f>
        <v>482268.23</v>
      </c>
      <c r="S607" s="173"/>
      <c r="T607" s="172">
        <f>'Расчет сбытовых надбавок'!G3034+АТС!$B$24</f>
        <v>455627.13999999996</v>
      </c>
      <c r="U607" s="173"/>
    </row>
    <row r="608" spans="1:25" x14ac:dyDescent="0.25">
      <c r="A608" s="196"/>
      <c r="B608" s="196"/>
      <c r="C608" s="196"/>
      <c r="D608" s="196"/>
      <c r="E608" s="196"/>
      <c r="F608" s="193"/>
      <c r="G608" s="193"/>
      <c r="H608" s="193"/>
      <c r="I608" s="193"/>
      <c r="J608" s="193"/>
      <c r="K608" s="193"/>
      <c r="L608" s="193"/>
      <c r="M608" s="193"/>
    </row>
    <row r="609" spans="1:21" x14ac:dyDescent="0.25">
      <c r="A609" s="199" t="s">
        <v>159</v>
      </c>
      <c r="B609" s="200"/>
      <c r="C609" s="200"/>
      <c r="D609" s="200"/>
      <c r="E609" s="200"/>
      <c r="F609" s="200"/>
      <c r="G609" s="200"/>
      <c r="H609" s="200"/>
      <c r="I609" s="200"/>
      <c r="J609" s="200"/>
      <c r="K609" s="200"/>
      <c r="L609" s="200"/>
      <c r="M609" s="201"/>
      <c r="N609" s="208" t="s">
        <v>92</v>
      </c>
      <c r="O609" s="208"/>
      <c r="P609" s="208"/>
      <c r="Q609" s="208"/>
      <c r="R609" s="208"/>
      <c r="S609" s="208"/>
      <c r="T609" s="208"/>
      <c r="U609" s="208"/>
    </row>
    <row r="610" spans="1:21" x14ac:dyDescent="0.25">
      <c r="A610" s="202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4"/>
      <c r="N610" s="197" t="s">
        <v>0</v>
      </c>
      <c r="O610" s="197"/>
      <c r="P610" s="197" t="s">
        <v>1</v>
      </c>
      <c r="Q610" s="197"/>
      <c r="R610" s="197" t="s">
        <v>2</v>
      </c>
      <c r="S610" s="197"/>
      <c r="T610" s="197" t="s">
        <v>3</v>
      </c>
      <c r="U610" s="197"/>
    </row>
    <row r="611" spans="1:21" x14ac:dyDescent="0.25">
      <c r="A611" s="205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7"/>
      <c r="N611" s="198">
        <f>'РСТ РСО-А'!K8</f>
        <v>1119305.67</v>
      </c>
      <c r="O611" s="198"/>
      <c r="P611" s="198">
        <f>'РСТ РСО-А'!L8</f>
        <v>1755188.3</v>
      </c>
      <c r="Q611" s="198"/>
      <c r="R611" s="172">
        <f>'РСТ РСО-А'!M8</f>
        <v>1305197.07</v>
      </c>
      <c r="S611" s="173"/>
      <c r="T611" s="172">
        <f>'РСТ РСО-А'!N8</f>
        <v>1348410.21</v>
      </c>
      <c r="U611" s="173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74" customWidth="1"/>
    <col min="2" max="5" width="12" style="74" customWidth="1"/>
    <col min="6" max="6" width="12.125" style="74" customWidth="1"/>
    <col min="7" max="7" width="12.625" style="74" customWidth="1"/>
    <col min="8" max="9" width="12" style="74" customWidth="1"/>
    <col min="10" max="10" width="12.375" style="74" customWidth="1"/>
    <col min="11" max="11" width="12.625" style="74" customWidth="1"/>
    <col min="12" max="12" width="11.75" style="74" customWidth="1"/>
    <col min="13" max="25" width="12" style="74" customWidth="1"/>
    <col min="26" max="26" width="9" style="40"/>
    <col min="27" max="27" width="11.25" style="40" customWidth="1"/>
    <col min="28" max="16384" width="9" style="40"/>
  </cols>
  <sheetData>
    <row r="1" spans="1:27" ht="41.25" customHeight="1" x14ac:dyDescent="0.2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мае 2018 г.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110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53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4" t="s">
        <v>119</v>
      </c>
    </row>
    <row r="9" spans="1:27" s="86" customFormat="1" x14ac:dyDescent="0.25">
      <c r="A9" s="84" t="s">
        <v>120</v>
      </c>
      <c r="B9" s="84"/>
      <c r="C9" s="84"/>
      <c r="D9" s="85"/>
      <c r="E9" s="85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</row>
    <row r="10" spans="1:27" x14ac:dyDescent="0.25">
      <c r="A10" s="83" t="s">
        <v>149</v>
      </c>
      <c r="B10" s="75"/>
      <c r="C10" s="75"/>
      <c r="D10" s="75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4.25" customHeight="1" x14ac:dyDescent="0.2">
      <c r="A15" s="76">
        <f>АТС!A41</f>
        <v>43221</v>
      </c>
      <c r="B15" s="80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2734.95</v>
      </c>
      <c r="C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2671.94</v>
      </c>
      <c r="D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2671.33</v>
      </c>
      <c r="E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2670.76</v>
      </c>
      <c r="F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2670.91</v>
      </c>
      <c r="G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2670.37</v>
      </c>
      <c r="H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2668.69</v>
      </c>
      <c r="I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2738.96</v>
      </c>
      <c r="J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2681.76</v>
      </c>
      <c r="K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2681.24</v>
      </c>
      <c r="L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2680.91</v>
      </c>
      <c r="M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2681.3999999999996</v>
      </c>
      <c r="N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2680.04</v>
      </c>
      <c r="O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2679.22</v>
      </c>
      <c r="P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2682.91</v>
      </c>
      <c r="Q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2681.61</v>
      </c>
      <c r="R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2681.9</v>
      </c>
      <c r="S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2680.96</v>
      </c>
      <c r="T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2684.81</v>
      </c>
      <c r="U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2707.42</v>
      </c>
      <c r="V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2709.95</v>
      </c>
      <c r="W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2690.59</v>
      </c>
      <c r="X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2836.73</v>
      </c>
      <c r="Y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2827.98</v>
      </c>
      <c r="AA15" s="77"/>
    </row>
    <row r="16" spans="1:27" x14ac:dyDescent="0.2">
      <c r="A16" s="76">
        <f>A15+1</f>
        <v>43222</v>
      </c>
      <c r="B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2736.29</v>
      </c>
      <c r="C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2670.75</v>
      </c>
      <c r="D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2660.97</v>
      </c>
      <c r="E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2670.19</v>
      </c>
      <c r="F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2670.04</v>
      </c>
      <c r="G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2668.52</v>
      </c>
      <c r="H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2662.61</v>
      </c>
      <c r="I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2740.17</v>
      </c>
      <c r="J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2681.56</v>
      </c>
      <c r="K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2682.43</v>
      </c>
      <c r="L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2682.02</v>
      </c>
      <c r="M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2680.94</v>
      </c>
      <c r="N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2680.84</v>
      </c>
      <c r="O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2680.38</v>
      </c>
      <c r="P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2685.4700000000003</v>
      </c>
      <c r="Q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2684.5099999999998</v>
      </c>
      <c r="R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2683.6</v>
      </c>
      <c r="S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2682.36</v>
      </c>
      <c r="T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2685.48</v>
      </c>
      <c r="U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2709.72</v>
      </c>
      <c r="V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2714.77</v>
      </c>
      <c r="W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2692.26</v>
      </c>
      <c r="X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2843.12</v>
      </c>
      <c r="Y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2804.7</v>
      </c>
    </row>
    <row r="17" spans="1:25" x14ac:dyDescent="0.2">
      <c r="A17" s="76">
        <f t="shared" ref="A17:A45" si="0">A16+1</f>
        <v>43223</v>
      </c>
      <c r="B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2750.26</v>
      </c>
      <c r="C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2660.71</v>
      </c>
      <c r="D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2660.17</v>
      </c>
      <c r="E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2660.21</v>
      </c>
      <c r="F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2660.3</v>
      </c>
      <c r="G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2668.71</v>
      </c>
      <c r="H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2652.08</v>
      </c>
      <c r="I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2745.16</v>
      </c>
      <c r="J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2660.11</v>
      </c>
      <c r="K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2660.56</v>
      </c>
      <c r="L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2660.45</v>
      </c>
      <c r="M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2660.31</v>
      </c>
      <c r="N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2659.46</v>
      </c>
      <c r="O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2660.1</v>
      </c>
      <c r="P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2665.19</v>
      </c>
      <c r="Q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2665.98</v>
      </c>
      <c r="R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2664.73</v>
      </c>
      <c r="S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2664.66</v>
      </c>
      <c r="T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2684.15</v>
      </c>
      <c r="U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2695.55</v>
      </c>
      <c r="V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2697.67</v>
      </c>
      <c r="W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2693.26</v>
      </c>
      <c r="X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2700.1</v>
      </c>
      <c r="Y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2708.47</v>
      </c>
    </row>
    <row r="18" spans="1:25" x14ac:dyDescent="0.2">
      <c r="A18" s="76">
        <f t="shared" si="0"/>
        <v>43224</v>
      </c>
      <c r="B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2655.84</v>
      </c>
      <c r="C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2699.36</v>
      </c>
      <c r="D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2749.2</v>
      </c>
      <c r="E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2747.58</v>
      </c>
      <c r="F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2806.17</v>
      </c>
      <c r="G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2872.99</v>
      </c>
      <c r="H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3069.71</v>
      </c>
      <c r="I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2811.0299999999997</v>
      </c>
      <c r="J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2901.23</v>
      </c>
      <c r="K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2777</v>
      </c>
      <c r="L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2659.19</v>
      </c>
      <c r="M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2659.1099999999997</v>
      </c>
      <c r="N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2658.59</v>
      </c>
      <c r="O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2676.63</v>
      </c>
      <c r="P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2679.51</v>
      </c>
      <c r="Q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2726.66</v>
      </c>
      <c r="R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2727.04</v>
      </c>
      <c r="S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2726.5699999999997</v>
      </c>
      <c r="T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2781.39</v>
      </c>
      <c r="U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2788.7</v>
      </c>
      <c r="V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2685.04</v>
      </c>
      <c r="W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2686.44</v>
      </c>
      <c r="X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2871.08</v>
      </c>
      <c r="Y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2679.7799999999997</v>
      </c>
    </row>
    <row r="19" spans="1:25" x14ac:dyDescent="0.2">
      <c r="A19" s="76">
        <f t="shared" si="0"/>
        <v>43225</v>
      </c>
      <c r="B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2652.48</v>
      </c>
      <c r="C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2679.8</v>
      </c>
      <c r="D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2719.2</v>
      </c>
      <c r="E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2751.0299999999997</v>
      </c>
      <c r="F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2785.0299999999997</v>
      </c>
      <c r="G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2805.36</v>
      </c>
      <c r="H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2805.92</v>
      </c>
      <c r="I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2662.2799999999997</v>
      </c>
      <c r="J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2850.69</v>
      </c>
      <c r="K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2838.2</v>
      </c>
      <c r="L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2779.17</v>
      </c>
      <c r="M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2837.6499999999996</v>
      </c>
      <c r="N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2837.48</v>
      </c>
      <c r="O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2836.38</v>
      </c>
      <c r="P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2834.74</v>
      </c>
      <c r="Q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2836.4700000000003</v>
      </c>
      <c r="R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2836.4799999999996</v>
      </c>
      <c r="S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2834.3599999999997</v>
      </c>
      <c r="T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2834.24</v>
      </c>
      <c r="U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2835.3199999999997</v>
      </c>
      <c r="V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2680</v>
      </c>
      <c r="W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2705.97</v>
      </c>
      <c r="X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2968.79</v>
      </c>
      <c r="Y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2703.33</v>
      </c>
    </row>
    <row r="20" spans="1:25" x14ac:dyDescent="0.2">
      <c r="A20" s="76">
        <f t="shared" si="0"/>
        <v>43226</v>
      </c>
      <c r="B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2651.77</v>
      </c>
      <c r="C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2689.0699999999997</v>
      </c>
      <c r="D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2728.16</v>
      </c>
      <c r="E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2760.47</v>
      </c>
      <c r="F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2793.8</v>
      </c>
      <c r="G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2804.37</v>
      </c>
      <c r="H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2806.04</v>
      </c>
      <c r="I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2662.35</v>
      </c>
      <c r="J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2843.0299999999997</v>
      </c>
      <c r="K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2837.3999999999996</v>
      </c>
      <c r="L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2778.5699999999997</v>
      </c>
      <c r="M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2837.08</v>
      </c>
      <c r="N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2837.3</v>
      </c>
      <c r="O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2902.67</v>
      </c>
      <c r="P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2902.85</v>
      </c>
      <c r="Q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2875.6499999999996</v>
      </c>
      <c r="R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2875.63</v>
      </c>
      <c r="S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2875.31</v>
      </c>
      <c r="T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2872.49</v>
      </c>
      <c r="U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2869.87</v>
      </c>
      <c r="V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2680.14</v>
      </c>
      <c r="W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2779.29</v>
      </c>
      <c r="X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3090.1899999999996</v>
      </c>
      <c r="Y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2683.64</v>
      </c>
    </row>
    <row r="21" spans="1:25" x14ac:dyDescent="0.2">
      <c r="A21" s="76">
        <f t="shared" si="0"/>
        <v>43227</v>
      </c>
      <c r="B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2652.14</v>
      </c>
      <c r="C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2697.98</v>
      </c>
      <c r="D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2745.96</v>
      </c>
      <c r="E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2734.26</v>
      </c>
      <c r="F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2804.59</v>
      </c>
      <c r="G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2806.6</v>
      </c>
      <c r="H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2811.18</v>
      </c>
      <c r="I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2666.25</v>
      </c>
      <c r="J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2778.66</v>
      </c>
      <c r="K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2678.98</v>
      </c>
      <c r="L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2661.24</v>
      </c>
      <c r="M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2661.67</v>
      </c>
      <c r="N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2661.69</v>
      </c>
      <c r="O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2679.5299999999997</v>
      </c>
      <c r="P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2679.0299999999997</v>
      </c>
      <c r="Q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2679.24</v>
      </c>
      <c r="R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2678.5699999999997</v>
      </c>
      <c r="S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2723.8999999999996</v>
      </c>
      <c r="T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2676.69</v>
      </c>
      <c r="U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2786.09</v>
      </c>
      <c r="V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2685.8599999999997</v>
      </c>
      <c r="W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2686.16</v>
      </c>
      <c r="X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2869.69</v>
      </c>
      <c r="Y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2679.98</v>
      </c>
    </row>
    <row r="22" spans="1:25" x14ac:dyDescent="0.2">
      <c r="A22" s="76">
        <f t="shared" si="0"/>
        <v>43228</v>
      </c>
      <c r="B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2649.86</v>
      </c>
      <c r="C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2695.25</v>
      </c>
      <c r="D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2746.46</v>
      </c>
      <c r="E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2746.0699999999997</v>
      </c>
      <c r="F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2804.01</v>
      </c>
      <c r="G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2805.35</v>
      </c>
      <c r="H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3064.89</v>
      </c>
      <c r="I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2731.35</v>
      </c>
      <c r="J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2928.67</v>
      </c>
      <c r="K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2777.95</v>
      </c>
      <c r="L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2678.52</v>
      </c>
      <c r="M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2660.96</v>
      </c>
      <c r="N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2726.2</v>
      </c>
      <c r="O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2725.8199999999997</v>
      </c>
      <c r="P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2725.43</v>
      </c>
      <c r="Q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2724.7799999999997</v>
      </c>
      <c r="R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2723.84</v>
      </c>
      <c r="S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2721.98</v>
      </c>
      <c r="T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2721.2799999999997</v>
      </c>
      <c r="U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2778.37</v>
      </c>
      <c r="V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2654.65</v>
      </c>
      <c r="W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2681.17</v>
      </c>
      <c r="X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2969.1099999999997</v>
      </c>
      <c r="Y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2660.27</v>
      </c>
    </row>
    <row r="23" spans="1:25" x14ac:dyDescent="0.2">
      <c r="A23" s="76">
        <f t="shared" si="0"/>
        <v>43229</v>
      </c>
      <c r="B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2654.0299999999997</v>
      </c>
      <c r="C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2701.44</v>
      </c>
      <c r="D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2751.74</v>
      </c>
      <c r="E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2784.56</v>
      </c>
      <c r="F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2808.45</v>
      </c>
      <c r="G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2809.81</v>
      </c>
      <c r="H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2818.84</v>
      </c>
      <c r="I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2693.63</v>
      </c>
      <c r="J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2892.56</v>
      </c>
      <c r="K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2718.51</v>
      </c>
      <c r="L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2720.06</v>
      </c>
      <c r="M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2720.19</v>
      </c>
      <c r="N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2719.12</v>
      </c>
      <c r="O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2719.33</v>
      </c>
      <c r="P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2719.6</v>
      </c>
      <c r="Q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2719.25</v>
      </c>
      <c r="R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2717.91</v>
      </c>
      <c r="S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2717.3</v>
      </c>
      <c r="T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2718.2200000000003</v>
      </c>
      <c r="U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2773.76</v>
      </c>
      <c r="V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2677.59</v>
      </c>
      <c r="W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2677.14</v>
      </c>
      <c r="X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3084.37</v>
      </c>
      <c r="Y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2650.06</v>
      </c>
    </row>
    <row r="24" spans="1:25" x14ac:dyDescent="0.2">
      <c r="A24" s="76">
        <f t="shared" si="0"/>
        <v>43230</v>
      </c>
      <c r="B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2654.51</v>
      </c>
      <c r="C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2700.13</v>
      </c>
      <c r="D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2718.63</v>
      </c>
      <c r="E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2749.63</v>
      </c>
      <c r="F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2749.9700000000003</v>
      </c>
      <c r="G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2751.75</v>
      </c>
      <c r="H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2770.29</v>
      </c>
      <c r="I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2667.41</v>
      </c>
      <c r="J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2720.55</v>
      </c>
      <c r="K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2675.97</v>
      </c>
      <c r="L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2660.83</v>
      </c>
      <c r="M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2660.45</v>
      </c>
      <c r="N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2660.61</v>
      </c>
      <c r="O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2660.58</v>
      </c>
      <c r="P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2660.61</v>
      </c>
      <c r="Q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2660.51</v>
      </c>
      <c r="R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2659.2799999999997</v>
      </c>
      <c r="S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2723.38</v>
      </c>
      <c r="T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2675.76</v>
      </c>
      <c r="U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2784.14</v>
      </c>
      <c r="V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2669.49</v>
      </c>
      <c r="W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2681.7799999999997</v>
      </c>
      <c r="X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2970.6</v>
      </c>
      <c r="Y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2690.73</v>
      </c>
    </row>
    <row r="25" spans="1:25" x14ac:dyDescent="0.2">
      <c r="A25" s="76">
        <f t="shared" si="0"/>
        <v>43231</v>
      </c>
      <c r="B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2654.39</v>
      </c>
      <c r="C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2699.95</v>
      </c>
      <c r="D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2715.91</v>
      </c>
      <c r="E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2733.76</v>
      </c>
      <c r="F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2782.58</v>
      </c>
      <c r="G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2808.34</v>
      </c>
      <c r="H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2804.85</v>
      </c>
      <c r="I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2649.12</v>
      </c>
      <c r="J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2721</v>
      </c>
      <c r="K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2673.99</v>
      </c>
      <c r="L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2659.51</v>
      </c>
      <c r="M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2657.83</v>
      </c>
      <c r="N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2658.39</v>
      </c>
      <c r="O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2659.26</v>
      </c>
      <c r="P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2657.99</v>
      </c>
      <c r="Q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2657.67</v>
      </c>
      <c r="R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2658.7200000000003</v>
      </c>
      <c r="S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2658.17</v>
      </c>
      <c r="T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2658.5699999999997</v>
      </c>
      <c r="U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2681.35</v>
      </c>
      <c r="V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2666.25</v>
      </c>
      <c r="W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2680.8599999999997</v>
      </c>
      <c r="X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2970.2299999999996</v>
      </c>
      <c r="Y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2683.58</v>
      </c>
    </row>
    <row r="26" spans="1:25" x14ac:dyDescent="0.2">
      <c r="A26" s="76">
        <f t="shared" si="0"/>
        <v>43232</v>
      </c>
      <c r="B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2656.21</v>
      </c>
      <c r="C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2700.77</v>
      </c>
      <c r="D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2719.85</v>
      </c>
      <c r="E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2749.5699999999997</v>
      </c>
      <c r="F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2782.41</v>
      </c>
      <c r="G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2782.93</v>
      </c>
      <c r="H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3065.09</v>
      </c>
      <c r="I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2697.8999999999996</v>
      </c>
      <c r="J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2896.92</v>
      </c>
      <c r="K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2774.63</v>
      </c>
      <c r="L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2723.19</v>
      </c>
      <c r="M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2723.14</v>
      </c>
      <c r="N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2723.79</v>
      </c>
      <c r="O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2776.37</v>
      </c>
      <c r="P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2775.88</v>
      </c>
      <c r="Q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2776.18</v>
      </c>
      <c r="R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2836.4300000000003</v>
      </c>
      <c r="S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2777.91</v>
      </c>
      <c r="T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2724.6099999999997</v>
      </c>
      <c r="U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2705.22</v>
      </c>
      <c r="V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2681.39</v>
      </c>
      <c r="W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2680.13</v>
      </c>
      <c r="X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3095.8199999999997</v>
      </c>
      <c r="Y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2672.08</v>
      </c>
    </row>
    <row r="27" spans="1:25" x14ac:dyDescent="0.2">
      <c r="A27" s="76">
        <f t="shared" si="0"/>
        <v>43233</v>
      </c>
      <c r="B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2658.17</v>
      </c>
      <c r="C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2698.3599999999997</v>
      </c>
      <c r="D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2717.63</v>
      </c>
      <c r="E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2751</v>
      </c>
      <c r="F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2783.84</v>
      </c>
      <c r="G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2783.9</v>
      </c>
      <c r="H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3069.74</v>
      </c>
      <c r="I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2700.95</v>
      </c>
      <c r="J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2898.08</v>
      </c>
      <c r="K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2836.5699999999997</v>
      </c>
      <c r="L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2755.71</v>
      </c>
      <c r="M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2755.6499999999996</v>
      </c>
      <c r="N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2777.27</v>
      </c>
      <c r="O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2835.8599999999997</v>
      </c>
      <c r="P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2835.96</v>
      </c>
      <c r="Q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2837.13</v>
      </c>
      <c r="R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2904.6</v>
      </c>
      <c r="S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2838.56</v>
      </c>
      <c r="T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2778.3599999999997</v>
      </c>
      <c r="U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2781.7200000000003</v>
      </c>
      <c r="V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2683.62</v>
      </c>
      <c r="W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2701.35</v>
      </c>
      <c r="X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3096.87</v>
      </c>
      <c r="Y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2698.64</v>
      </c>
    </row>
    <row r="28" spans="1:25" x14ac:dyDescent="0.2">
      <c r="A28" s="76">
        <f t="shared" si="0"/>
        <v>43234</v>
      </c>
      <c r="B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2659.35</v>
      </c>
      <c r="C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2673.2</v>
      </c>
      <c r="D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2721.48</v>
      </c>
      <c r="E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2752.7</v>
      </c>
      <c r="F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2786.84</v>
      </c>
      <c r="G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2809.04</v>
      </c>
      <c r="H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2810.5</v>
      </c>
      <c r="I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2647.51</v>
      </c>
      <c r="J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2776.59</v>
      </c>
      <c r="K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2661.26</v>
      </c>
      <c r="L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2701.52</v>
      </c>
      <c r="M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2696.86</v>
      </c>
      <c r="N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2649.67</v>
      </c>
      <c r="O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2642.14</v>
      </c>
      <c r="P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2658.77</v>
      </c>
      <c r="Q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2659.51</v>
      </c>
      <c r="R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2663.2</v>
      </c>
      <c r="S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2682.38</v>
      </c>
      <c r="T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2665.21</v>
      </c>
      <c r="U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2694.95</v>
      </c>
      <c r="V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2702.76</v>
      </c>
      <c r="W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2699.49</v>
      </c>
      <c r="X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2983.1</v>
      </c>
      <c r="Y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2668.9</v>
      </c>
    </row>
    <row r="29" spans="1:25" x14ac:dyDescent="0.2">
      <c r="A29" s="76">
        <f t="shared" si="0"/>
        <v>43235</v>
      </c>
      <c r="B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2654.27</v>
      </c>
      <c r="C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2668.08</v>
      </c>
      <c r="D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2716.62</v>
      </c>
      <c r="E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2747.95</v>
      </c>
      <c r="F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2782.72</v>
      </c>
      <c r="G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2808.17</v>
      </c>
      <c r="H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2812</v>
      </c>
      <c r="I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2643.4300000000003</v>
      </c>
      <c r="J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2775.44</v>
      </c>
      <c r="K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2658.5299999999997</v>
      </c>
      <c r="L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2689.55</v>
      </c>
      <c r="M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2690.42</v>
      </c>
      <c r="N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2648.39</v>
      </c>
      <c r="O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2641.04</v>
      </c>
      <c r="P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2657.25</v>
      </c>
      <c r="Q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2658.44</v>
      </c>
      <c r="R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2661.93</v>
      </c>
      <c r="S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2680.84</v>
      </c>
      <c r="T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2663.81</v>
      </c>
      <c r="U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2692.71</v>
      </c>
      <c r="V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2700.42</v>
      </c>
      <c r="W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2697.1099999999997</v>
      </c>
      <c r="X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2978.49</v>
      </c>
      <c r="Y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2682.56</v>
      </c>
    </row>
    <row r="30" spans="1:25" x14ac:dyDescent="0.2">
      <c r="A30" s="76">
        <f t="shared" si="0"/>
        <v>43236</v>
      </c>
      <c r="B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2656.81</v>
      </c>
      <c r="C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2671.12</v>
      </c>
      <c r="D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2716.49</v>
      </c>
      <c r="E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2695.27</v>
      </c>
      <c r="F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2748.35</v>
      </c>
      <c r="G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2750.8199999999997</v>
      </c>
      <c r="H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2700.38</v>
      </c>
      <c r="I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2701.76</v>
      </c>
      <c r="J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2725.31</v>
      </c>
      <c r="K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2642.93</v>
      </c>
      <c r="L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2693.61</v>
      </c>
      <c r="M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2700.0699999999997</v>
      </c>
      <c r="N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2651.34</v>
      </c>
      <c r="O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2651.47</v>
      </c>
      <c r="P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2651.48</v>
      </c>
      <c r="Q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2651.59</v>
      </c>
      <c r="R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2651.45</v>
      </c>
      <c r="S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2651.2799999999997</v>
      </c>
      <c r="T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2650.3199999999997</v>
      </c>
      <c r="U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2657.62</v>
      </c>
      <c r="V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2662.3199999999997</v>
      </c>
      <c r="W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2697.89</v>
      </c>
      <c r="X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2920.7200000000003</v>
      </c>
      <c r="Y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2741.19</v>
      </c>
    </row>
    <row r="31" spans="1:25" x14ac:dyDescent="0.2">
      <c r="A31" s="76">
        <f t="shared" si="0"/>
        <v>43237</v>
      </c>
      <c r="B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2644.3</v>
      </c>
      <c r="C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2651.43</v>
      </c>
      <c r="D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2655.2</v>
      </c>
      <c r="E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2652.95</v>
      </c>
      <c r="F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2656.46</v>
      </c>
      <c r="G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2668.7200000000003</v>
      </c>
      <c r="H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2698.3599999999997</v>
      </c>
      <c r="I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2769.33</v>
      </c>
      <c r="J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2679.46</v>
      </c>
      <c r="K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2662.23</v>
      </c>
      <c r="L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2655.63</v>
      </c>
      <c r="M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2652.66</v>
      </c>
      <c r="N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2660.8199999999997</v>
      </c>
      <c r="O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2661.76</v>
      </c>
      <c r="P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2660.7799999999997</v>
      </c>
      <c r="Q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2663.67</v>
      </c>
      <c r="R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2669.15</v>
      </c>
      <c r="S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2667</v>
      </c>
      <c r="T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2663.93</v>
      </c>
      <c r="U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2695.5699999999997</v>
      </c>
      <c r="V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2703.68</v>
      </c>
      <c r="W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2701.66</v>
      </c>
      <c r="X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2795.66</v>
      </c>
      <c r="Y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2710.7799999999997</v>
      </c>
    </row>
    <row r="32" spans="1:25" x14ac:dyDescent="0.2">
      <c r="A32" s="76">
        <f t="shared" si="0"/>
        <v>43238</v>
      </c>
      <c r="B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2642.02</v>
      </c>
      <c r="C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2672.7200000000003</v>
      </c>
      <c r="D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2698.8199999999997</v>
      </c>
      <c r="E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2667.51</v>
      </c>
      <c r="F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2734.92</v>
      </c>
      <c r="G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2749.72</v>
      </c>
      <c r="H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2700.58</v>
      </c>
      <c r="I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2699.7</v>
      </c>
      <c r="J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2725.3199999999997</v>
      </c>
      <c r="K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2660.5</v>
      </c>
      <c r="L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2660.31</v>
      </c>
      <c r="M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2660.11</v>
      </c>
      <c r="N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2659.69</v>
      </c>
      <c r="O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2659.55</v>
      </c>
      <c r="P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2659.65</v>
      </c>
      <c r="Q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2660.8199999999997</v>
      </c>
      <c r="R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2664.71</v>
      </c>
      <c r="S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2731.3599999999997</v>
      </c>
      <c r="T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2730.1</v>
      </c>
      <c r="U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2788.26</v>
      </c>
      <c r="V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2688.12</v>
      </c>
      <c r="W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2691.5</v>
      </c>
      <c r="X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2878.84</v>
      </c>
      <c r="Y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2711.19</v>
      </c>
    </row>
    <row r="33" spans="1:25" x14ac:dyDescent="0.2">
      <c r="A33" s="76">
        <f t="shared" si="0"/>
        <v>43239</v>
      </c>
      <c r="B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2659.96</v>
      </c>
      <c r="C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2706.2</v>
      </c>
      <c r="D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2756.55</v>
      </c>
      <c r="E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2754.79</v>
      </c>
      <c r="F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2813.63</v>
      </c>
      <c r="G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2811.45</v>
      </c>
      <c r="H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2813.87</v>
      </c>
      <c r="I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2702.14</v>
      </c>
      <c r="J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2779.83</v>
      </c>
      <c r="K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2780.13</v>
      </c>
      <c r="L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2779.34</v>
      </c>
      <c r="M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2779.45</v>
      </c>
      <c r="N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2779.21</v>
      </c>
      <c r="O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2779.0699999999997</v>
      </c>
      <c r="P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2780.43</v>
      </c>
      <c r="Q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2784.05</v>
      </c>
      <c r="R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2842.73</v>
      </c>
      <c r="S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2840.4700000000003</v>
      </c>
      <c r="T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2842.1099999999997</v>
      </c>
      <c r="U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3046.64</v>
      </c>
      <c r="V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2686.7799999999997</v>
      </c>
      <c r="W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2689.13</v>
      </c>
      <c r="X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3101.71</v>
      </c>
      <c r="Y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2655.93</v>
      </c>
    </row>
    <row r="34" spans="1:25" x14ac:dyDescent="0.2">
      <c r="A34" s="76">
        <f t="shared" si="0"/>
        <v>43240</v>
      </c>
      <c r="B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2665.73</v>
      </c>
      <c r="C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2702.99</v>
      </c>
      <c r="D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2753.62</v>
      </c>
      <c r="E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2752.92</v>
      </c>
      <c r="F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2807.74</v>
      </c>
      <c r="G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2805.5</v>
      </c>
      <c r="H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3009.66</v>
      </c>
      <c r="I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2754.69</v>
      </c>
      <c r="J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2972.84</v>
      </c>
      <c r="K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2838.3</v>
      </c>
      <c r="L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2780.2</v>
      </c>
      <c r="M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2780.1</v>
      </c>
      <c r="N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2802.16</v>
      </c>
      <c r="O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2838.3199999999997</v>
      </c>
      <c r="P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2840.04</v>
      </c>
      <c r="Q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2882.74</v>
      </c>
      <c r="R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2881.23</v>
      </c>
      <c r="S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2843.29</v>
      </c>
      <c r="T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2843.75</v>
      </c>
      <c r="U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3043.6099999999997</v>
      </c>
      <c r="V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2683.67</v>
      </c>
      <c r="W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2707.99</v>
      </c>
      <c r="X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3047.21</v>
      </c>
      <c r="Y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2671.52</v>
      </c>
    </row>
    <row r="35" spans="1:25" x14ac:dyDescent="0.2">
      <c r="A35" s="76">
        <f t="shared" si="0"/>
        <v>43241</v>
      </c>
      <c r="B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2644.79</v>
      </c>
      <c r="C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2667.5</v>
      </c>
      <c r="D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2697.1099999999997</v>
      </c>
      <c r="E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2715.48</v>
      </c>
      <c r="F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2805.96</v>
      </c>
      <c r="G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2808.49</v>
      </c>
      <c r="H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2752.62</v>
      </c>
      <c r="I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2674.75</v>
      </c>
      <c r="J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2777.59</v>
      </c>
      <c r="K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2661.68</v>
      </c>
      <c r="L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2661.41</v>
      </c>
      <c r="M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2660.3599999999997</v>
      </c>
      <c r="N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2658.12</v>
      </c>
      <c r="O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2658.3199999999997</v>
      </c>
      <c r="P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2658.67</v>
      </c>
      <c r="Q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2658.45</v>
      </c>
      <c r="R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2673.63</v>
      </c>
      <c r="S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2721.58</v>
      </c>
      <c r="T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2720.71</v>
      </c>
      <c r="U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2860.79</v>
      </c>
      <c r="V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2677.59</v>
      </c>
      <c r="W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2677.9</v>
      </c>
      <c r="X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2953.38</v>
      </c>
      <c r="Y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2627.97</v>
      </c>
    </row>
    <row r="36" spans="1:25" x14ac:dyDescent="0.2">
      <c r="A36" s="76">
        <f t="shared" si="0"/>
        <v>43242</v>
      </c>
      <c r="B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2645.59</v>
      </c>
      <c r="C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2661.58</v>
      </c>
      <c r="D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2689.77</v>
      </c>
      <c r="E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2734.15</v>
      </c>
      <c r="F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2788.12</v>
      </c>
      <c r="G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2743.97</v>
      </c>
      <c r="H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2762.69</v>
      </c>
      <c r="I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2691.6499999999996</v>
      </c>
      <c r="J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2719.37</v>
      </c>
      <c r="K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2675.58</v>
      </c>
      <c r="L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2657.66</v>
      </c>
      <c r="M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2656.92</v>
      </c>
      <c r="N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2655.89</v>
      </c>
      <c r="O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2655.88</v>
      </c>
      <c r="P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2656.04</v>
      </c>
      <c r="Q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2656.81</v>
      </c>
      <c r="R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2656.31</v>
      </c>
      <c r="S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2655.29</v>
      </c>
      <c r="T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2672.43</v>
      </c>
      <c r="U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2851.99</v>
      </c>
      <c r="V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2670.08</v>
      </c>
      <c r="W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2676.91</v>
      </c>
      <c r="X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2956.7200000000003</v>
      </c>
      <c r="Y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2658.35</v>
      </c>
    </row>
    <row r="37" spans="1:25" x14ac:dyDescent="0.2">
      <c r="A37" s="76">
        <f t="shared" si="0"/>
        <v>43243</v>
      </c>
      <c r="B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2640.44</v>
      </c>
      <c r="C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2665.43</v>
      </c>
      <c r="D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2744.5299999999997</v>
      </c>
      <c r="E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2779.02</v>
      </c>
      <c r="F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2906.5</v>
      </c>
      <c r="G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2863.43</v>
      </c>
      <c r="H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2759.19</v>
      </c>
      <c r="I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2691.55</v>
      </c>
      <c r="J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2718.75</v>
      </c>
      <c r="K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2682.0299999999997</v>
      </c>
      <c r="L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2664.5699999999997</v>
      </c>
      <c r="M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2663.54</v>
      </c>
      <c r="N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2663.3199999999997</v>
      </c>
      <c r="O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2664.27</v>
      </c>
      <c r="P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2664.0299999999997</v>
      </c>
      <c r="Q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2665.33</v>
      </c>
      <c r="R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2663.45</v>
      </c>
      <c r="S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2662.13</v>
      </c>
      <c r="T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2662.68</v>
      </c>
      <c r="U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2703.62</v>
      </c>
      <c r="V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2697.69</v>
      </c>
      <c r="W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2707.16</v>
      </c>
      <c r="X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2974.98</v>
      </c>
      <c r="Y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2684.5099999999998</v>
      </c>
    </row>
    <row r="38" spans="1:25" x14ac:dyDescent="0.2">
      <c r="A38" s="76">
        <f t="shared" si="0"/>
        <v>43244</v>
      </c>
      <c r="B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2648.49</v>
      </c>
      <c r="C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2674.29</v>
      </c>
      <c r="D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2744.04</v>
      </c>
      <c r="E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2775.6099999999997</v>
      </c>
      <c r="F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2797.9</v>
      </c>
      <c r="G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2800.3599999999997</v>
      </c>
      <c r="H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2763.65</v>
      </c>
      <c r="I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2640.98</v>
      </c>
      <c r="J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2721.89</v>
      </c>
      <c r="K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2666.04</v>
      </c>
      <c r="L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2666.31</v>
      </c>
      <c r="M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2665.64</v>
      </c>
      <c r="N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2682.5699999999997</v>
      </c>
      <c r="O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2664.7799999999997</v>
      </c>
      <c r="P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2664.84</v>
      </c>
      <c r="Q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2665.18</v>
      </c>
      <c r="R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2660.58</v>
      </c>
      <c r="S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2675.6099999999997</v>
      </c>
      <c r="T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2674.81</v>
      </c>
      <c r="U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2820.88</v>
      </c>
      <c r="V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2677.47</v>
      </c>
      <c r="W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2691.54</v>
      </c>
      <c r="X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2962.71</v>
      </c>
      <c r="Y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2675.83</v>
      </c>
    </row>
    <row r="39" spans="1:25" x14ac:dyDescent="0.2">
      <c r="A39" s="76">
        <f t="shared" si="0"/>
        <v>43245</v>
      </c>
      <c r="B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2648.63</v>
      </c>
      <c r="C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2673.3</v>
      </c>
      <c r="D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2743.17</v>
      </c>
      <c r="E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2777.16</v>
      </c>
      <c r="F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2801.05</v>
      </c>
      <c r="G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2802.81</v>
      </c>
      <c r="H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2767.77</v>
      </c>
      <c r="I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2645.01</v>
      </c>
      <c r="J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2725.68</v>
      </c>
      <c r="K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2663.77</v>
      </c>
      <c r="L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2646.8</v>
      </c>
      <c r="M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2646.17</v>
      </c>
      <c r="N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2662.56</v>
      </c>
      <c r="O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2662.9</v>
      </c>
      <c r="P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2662.9</v>
      </c>
      <c r="Q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2663.2200000000003</v>
      </c>
      <c r="R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2662.12</v>
      </c>
      <c r="S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2678.56</v>
      </c>
      <c r="T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2674.87</v>
      </c>
      <c r="U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2820.8199999999997</v>
      </c>
      <c r="V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2657.52</v>
      </c>
      <c r="W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2678.94</v>
      </c>
      <c r="X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2964.99</v>
      </c>
      <c r="Y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2697.27</v>
      </c>
    </row>
    <row r="40" spans="1:25" x14ac:dyDescent="0.2">
      <c r="A40" s="76">
        <f t="shared" si="0"/>
        <v>43246</v>
      </c>
      <c r="B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2651.85</v>
      </c>
      <c r="C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2697.6</v>
      </c>
      <c r="D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2748.29</v>
      </c>
      <c r="E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2782.81</v>
      </c>
      <c r="F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2827.6</v>
      </c>
      <c r="G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2828.6899999999996</v>
      </c>
      <c r="H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2803.4</v>
      </c>
      <c r="I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2642.31</v>
      </c>
      <c r="J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2829.59</v>
      </c>
      <c r="K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2674.21</v>
      </c>
      <c r="L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2674.26</v>
      </c>
      <c r="M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2674.21</v>
      </c>
      <c r="N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2721.6</v>
      </c>
      <c r="O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2721.55</v>
      </c>
      <c r="P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2721.17</v>
      </c>
      <c r="Q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2721.05</v>
      </c>
      <c r="R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2720.87</v>
      </c>
      <c r="S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2673.5</v>
      </c>
      <c r="T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2673.1800000000003</v>
      </c>
      <c r="U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2818.38</v>
      </c>
      <c r="V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2658.62</v>
      </c>
      <c r="W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2683.08</v>
      </c>
      <c r="X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3079.4</v>
      </c>
      <c r="Y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2680.39</v>
      </c>
    </row>
    <row r="41" spans="1:25" x14ac:dyDescent="0.2">
      <c r="A41" s="76">
        <f t="shared" si="0"/>
        <v>43247</v>
      </c>
      <c r="B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2659.72</v>
      </c>
      <c r="C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2703.98</v>
      </c>
      <c r="D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2753.71</v>
      </c>
      <c r="E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2787.99</v>
      </c>
      <c r="F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2833.75</v>
      </c>
      <c r="G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2873.16</v>
      </c>
      <c r="H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3068.24</v>
      </c>
      <c r="I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2806.73</v>
      </c>
      <c r="J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2965.45</v>
      </c>
      <c r="K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2773.71</v>
      </c>
      <c r="L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2723.46</v>
      </c>
      <c r="M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2723.56</v>
      </c>
      <c r="N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2754.16</v>
      </c>
      <c r="O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2754.24</v>
      </c>
      <c r="P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2775.5299999999997</v>
      </c>
      <c r="Q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2775.46</v>
      </c>
      <c r="R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2723.45</v>
      </c>
      <c r="S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2722.35</v>
      </c>
      <c r="T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2721.92</v>
      </c>
      <c r="U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2857.2799999999997</v>
      </c>
      <c r="V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2683.69</v>
      </c>
      <c r="W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2695.01</v>
      </c>
      <c r="X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3093.95</v>
      </c>
      <c r="Y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2675.37</v>
      </c>
    </row>
    <row r="42" spans="1:25" x14ac:dyDescent="0.2">
      <c r="A42" s="76">
        <f t="shared" si="0"/>
        <v>43248</v>
      </c>
      <c r="B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2646.41</v>
      </c>
      <c r="C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2700.22</v>
      </c>
      <c r="D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2719.69</v>
      </c>
      <c r="E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2717.77</v>
      </c>
      <c r="F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2832.5699999999997</v>
      </c>
      <c r="G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2832.09</v>
      </c>
      <c r="H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2751.68</v>
      </c>
      <c r="I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2661.95</v>
      </c>
      <c r="J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2715.6</v>
      </c>
      <c r="K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2647.21</v>
      </c>
      <c r="L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2649.16</v>
      </c>
      <c r="M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2649.26</v>
      </c>
      <c r="N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2649.8199999999997</v>
      </c>
      <c r="O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2651.29</v>
      </c>
      <c r="P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2651.29</v>
      </c>
      <c r="Q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2652.06</v>
      </c>
      <c r="R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2651.34</v>
      </c>
      <c r="S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2648.94</v>
      </c>
      <c r="T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2652.74</v>
      </c>
      <c r="U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2815.94</v>
      </c>
      <c r="V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2679.74</v>
      </c>
      <c r="W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2680.3</v>
      </c>
      <c r="X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3042.2799999999997</v>
      </c>
      <c r="Y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2673.19</v>
      </c>
    </row>
    <row r="43" spans="1:25" x14ac:dyDescent="0.2">
      <c r="A43" s="76">
        <f t="shared" si="0"/>
        <v>43249</v>
      </c>
      <c r="B43" s="102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2642.44</v>
      </c>
      <c r="C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2696.02</v>
      </c>
      <c r="D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2715.25</v>
      </c>
      <c r="E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2712.89</v>
      </c>
      <c r="F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2812.58</v>
      </c>
      <c r="G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2829.99</v>
      </c>
      <c r="H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2749.05</v>
      </c>
      <c r="I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2679.41</v>
      </c>
      <c r="J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2673.2</v>
      </c>
      <c r="K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2652.2799999999997</v>
      </c>
      <c r="L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2679.59</v>
      </c>
      <c r="M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2693.57</v>
      </c>
      <c r="N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2676.79</v>
      </c>
      <c r="O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2693.48</v>
      </c>
      <c r="P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2676.0299999999997</v>
      </c>
      <c r="Q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2684.34</v>
      </c>
      <c r="R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2661.0699999999997</v>
      </c>
      <c r="S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2656.87</v>
      </c>
      <c r="T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2656.2</v>
      </c>
      <c r="U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2824.77</v>
      </c>
      <c r="V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2677.6499999999996</v>
      </c>
      <c r="W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2675.91</v>
      </c>
      <c r="X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3036.17</v>
      </c>
      <c r="Y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2691.31</v>
      </c>
    </row>
    <row r="44" spans="1:25" x14ac:dyDescent="0.2">
      <c r="A44" s="76">
        <f t="shared" si="0"/>
        <v>43250</v>
      </c>
      <c r="B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2639.1</v>
      </c>
      <c r="C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2667.48</v>
      </c>
      <c r="D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2715.19</v>
      </c>
      <c r="E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2711.67</v>
      </c>
      <c r="F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2775.8199999999997</v>
      </c>
      <c r="G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2800.64</v>
      </c>
      <c r="H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2750.67</v>
      </c>
      <c r="I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2646.62</v>
      </c>
      <c r="J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2717.95</v>
      </c>
      <c r="K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2654.29</v>
      </c>
      <c r="L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2657.3999999999996</v>
      </c>
      <c r="M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2657.06</v>
      </c>
      <c r="N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2656.6499999999996</v>
      </c>
      <c r="O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2657.35</v>
      </c>
      <c r="P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2656.77</v>
      </c>
      <c r="Q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2657.62</v>
      </c>
      <c r="R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2656.37</v>
      </c>
      <c r="S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2656.77</v>
      </c>
      <c r="T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2674.21</v>
      </c>
      <c r="U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2821.63</v>
      </c>
      <c r="V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2681.14</v>
      </c>
      <c r="W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2677.56</v>
      </c>
      <c r="X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3032.09</v>
      </c>
      <c r="Y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2690.12</v>
      </c>
    </row>
    <row r="45" spans="1:25" x14ac:dyDescent="0.2">
      <c r="A45" s="76">
        <f t="shared" si="0"/>
        <v>43251</v>
      </c>
      <c r="B45" s="129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2641.81</v>
      </c>
      <c r="C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2667.93</v>
      </c>
      <c r="D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2715.96</v>
      </c>
      <c r="E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2715.3</v>
      </c>
      <c r="F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2780.64</v>
      </c>
      <c r="G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2807.2799999999997</v>
      </c>
      <c r="H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2752</v>
      </c>
      <c r="I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2640.38</v>
      </c>
      <c r="J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2718.87</v>
      </c>
      <c r="K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2643.2799999999997</v>
      </c>
      <c r="L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2673.26</v>
      </c>
      <c r="M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2673.0699999999997</v>
      </c>
      <c r="N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2647.3199999999997</v>
      </c>
      <c r="O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2653.88</v>
      </c>
      <c r="P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2656.26</v>
      </c>
      <c r="Q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2657.25</v>
      </c>
      <c r="R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2657.84</v>
      </c>
      <c r="S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2657.31</v>
      </c>
      <c r="T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2674.57</v>
      </c>
      <c r="U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2822.27</v>
      </c>
      <c r="V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2682.7799999999997</v>
      </c>
      <c r="W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2679.2799999999997</v>
      </c>
      <c r="X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2901.31</v>
      </c>
      <c r="Y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2739.62</v>
      </c>
    </row>
    <row r="47" spans="1:25" x14ac:dyDescent="0.25">
      <c r="A47" s="83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6">
        <f t="shared" ref="A52:A80" si="1">A15</f>
        <v>43221</v>
      </c>
      <c r="B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2719.94</v>
      </c>
      <c r="C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2657.94</v>
      </c>
      <c r="D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2657.34</v>
      </c>
      <c r="E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2656.77</v>
      </c>
      <c r="F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2656.92</v>
      </c>
      <c r="G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2656.39</v>
      </c>
      <c r="H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2654.74</v>
      </c>
      <c r="I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2723.88</v>
      </c>
      <c r="J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2667.6</v>
      </c>
      <c r="K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2667.08</v>
      </c>
      <c r="L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2666.76</v>
      </c>
      <c r="M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2667.24</v>
      </c>
      <c r="N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2665.9</v>
      </c>
      <c r="O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2665.1</v>
      </c>
      <c r="P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2668.72</v>
      </c>
      <c r="Q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2667.45</v>
      </c>
      <c r="R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2667.73</v>
      </c>
      <c r="S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2666.81</v>
      </c>
      <c r="T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2670.6</v>
      </c>
      <c r="U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2692.85</v>
      </c>
      <c r="V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2695.33</v>
      </c>
      <c r="W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2676.29</v>
      </c>
      <c r="X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2820.09</v>
      </c>
      <c r="Y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2811.49</v>
      </c>
      <c r="AA52" s="77"/>
    </row>
    <row r="53" spans="1:27" x14ac:dyDescent="0.2">
      <c r="A53" s="76">
        <f t="shared" si="1"/>
        <v>43222</v>
      </c>
      <c r="B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2721.26</v>
      </c>
      <c r="C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2656.76</v>
      </c>
      <c r="D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2647.14</v>
      </c>
      <c r="E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2656.21</v>
      </c>
      <c r="F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2656.06</v>
      </c>
      <c r="G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2654.5699999999997</v>
      </c>
      <c r="H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2648.76</v>
      </c>
      <c r="I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2725.0699999999997</v>
      </c>
      <c r="J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2667.3999999999996</v>
      </c>
      <c r="K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2668.26</v>
      </c>
      <c r="L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2667.85</v>
      </c>
      <c r="M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2666.79</v>
      </c>
      <c r="N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2666.69</v>
      </c>
      <c r="O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2666.24</v>
      </c>
      <c r="P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2671.25</v>
      </c>
      <c r="Q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2670.3</v>
      </c>
      <c r="R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2669.41</v>
      </c>
      <c r="S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2668.1800000000003</v>
      </c>
      <c r="T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2671.26</v>
      </c>
      <c r="U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2695.1099999999997</v>
      </c>
      <c r="V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2700.08</v>
      </c>
      <c r="W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2677.93</v>
      </c>
      <c r="X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2826.38</v>
      </c>
      <c r="Y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2788.58</v>
      </c>
    </row>
    <row r="54" spans="1:27" x14ac:dyDescent="0.2">
      <c r="A54" s="76">
        <f t="shared" si="1"/>
        <v>43223</v>
      </c>
      <c r="B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2735</v>
      </c>
      <c r="C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2646.88</v>
      </c>
      <c r="D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2646.35</v>
      </c>
      <c r="E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2646.39</v>
      </c>
      <c r="F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2646.48</v>
      </c>
      <c r="G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2654.75</v>
      </c>
      <c r="H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2638.39</v>
      </c>
      <c r="I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2729.99</v>
      </c>
      <c r="J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2646.29</v>
      </c>
      <c r="K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2646.73</v>
      </c>
      <c r="L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2646.62</v>
      </c>
      <c r="M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2646.49</v>
      </c>
      <c r="N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2645.6499999999996</v>
      </c>
      <c r="O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2646.2799999999997</v>
      </c>
      <c r="P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2651.29</v>
      </c>
      <c r="Q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2652.0699999999997</v>
      </c>
      <c r="R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2650.84</v>
      </c>
      <c r="S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2650.77</v>
      </c>
      <c r="T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2669.95</v>
      </c>
      <c r="U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2681.16</v>
      </c>
      <c r="V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2683.25</v>
      </c>
      <c r="W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2678.91</v>
      </c>
      <c r="X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2685.64</v>
      </c>
      <c r="Y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2693.88</v>
      </c>
    </row>
    <row r="55" spans="1:27" x14ac:dyDescent="0.2">
      <c r="A55" s="76">
        <f t="shared" si="1"/>
        <v>43224</v>
      </c>
      <c r="B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2642.09</v>
      </c>
      <c r="C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2684.92</v>
      </c>
      <c r="D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2733.96</v>
      </c>
      <c r="E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2732.3599999999997</v>
      </c>
      <c r="F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2790.02</v>
      </c>
      <c r="G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2855.77</v>
      </c>
      <c r="H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3049.35</v>
      </c>
      <c r="I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2794.8</v>
      </c>
      <c r="J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2883.56</v>
      </c>
      <c r="K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2761.3199999999997</v>
      </c>
      <c r="L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2645.39</v>
      </c>
      <c r="M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2645.31</v>
      </c>
      <c r="N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2644.8</v>
      </c>
      <c r="O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2662.55</v>
      </c>
      <c r="P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2665.38</v>
      </c>
      <c r="Q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2711.7799999999997</v>
      </c>
      <c r="R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2712.1499999999996</v>
      </c>
      <c r="S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2711.69</v>
      </c>
      <c r="T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2765.63</v>
      </c>
      <c r="U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2772.83</v>
      </c>
      <c r="V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2670.8199999999997</v>
      </c>
      <c r="W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2672.2</v>
      </c>
      <c r="X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2853.9</v>
      </c>
      <c r="Y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2665.65</v>
      </c>
    </row>
    <row r="56" spans="1:27" x14ac:dyDescent="0.2">
      <c r="A56" s="76">
        <f t="shared" si="1"/>
        <v>43225</v>
      </c>
      <c r="B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2638.7799999999997</v>
      </c>
      <c r="C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2665.67</v>
      </c>
      <c r="D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2704.44</v>
      </c>
      <c r="E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2735.76</v>
      </c>
      <c r="F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2769.2200000000003</v>
      </c>
      <c r="G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2789.23</v>
      </c>
      <c r="H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2789.7799999999997</v>
      </c>
      <c r="I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2648.4300000000003</v>
      </c>
      <c r="J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2833.83</v>
      </c>
      <c r="K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2821.54</v>
      </c>
      <c r="L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2763.45</v>
      </c>
      <c r="M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2821</v>
      </c>
      <c r="N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2820.83</v>
      </c>
      <c r="O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2819.75</v>
      </c>
      <c r="P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2818.13</v>
      </c>
      <c r="Q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2819.83</v>
      </c>
      <c r="R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2819.85</v>
      </c>
      <c r="S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2817.76</v>
      </c>
      <c r="T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2817.6400000000003</v>
      </c>
      <c r="U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2818.71</v>
      </c>
      <c r="V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2665.87</v>
      </c>
      <c r="W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2691.42</v>
      </c>
      <c r="X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2950.04</v>
      </c>
      <c r="Y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2688.83</v>
      </c>
    </row>
    <row r="57" spans="1:27" x14ac:dyDescent="0.2">
      <c r="A57" s="76">
        <f t="shared" si="1"/>
        <v>43226</v>
      </c>
      <c r="B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2638.08</v>
      </c>
      <c r="C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2674.79</v>
      </c>
      <c r="D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2713.25</v>
      </c>
      <c r="E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2745.05</v>
      </c>
      <c r="F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2777.85</v>
      </c>
      <c r="G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2788.25</v>
      </c>
      <c r="H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2789.89</v>
      </c>
      <c r="I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2648.5</v>
      </c>
      <c r="J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2826.29</v>
      </c>
      <c r="K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2820.75</v>
      </c>
      <c r="L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2762.8599999999997</v>
      </c>
      <c r="M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2820.43</v>
      </c>
      <c r="N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2820.65</v>
      </c>
      <c r="O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2884.9799999999996</v>
      </c>
      <c r="P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2885.15</v>
      </c>
      <c r="Q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2858.3999999999996</v>
      </c>
      <c r="R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2858.37</v>
      </c>
      <c r="S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2858.05</v>
      </c>
      <c r="T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2855.2799999999997</v>
      </c>
      <c r="U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2852.71</v>
      </c>
      <c r="V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2666</v>
      </c>
      <c r="W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2763.5699999999997</v>
      </c>
      <c r="X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3069.51</v>
      </c>
      <c r="Y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2669.45</v>
      </c>
    </row>
    <row r="58" spans="1:27" x14ac:dyDescent="0.2">
      <c r="A58" s="76">
        <f t="shared" si="1"/>
        <v>43227</v>
      </c>
      <c r="B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2638.45</v>
      </c>
      <c r="C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2683.55</v>
      </c>
      <c r="D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2730.77</v>
      </c>
      <c r="E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2719.26</v>
      </c>
      <c r="F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2788.4700000000003</v>
      </c>
      <c r="G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2790.44</v>
      </c>
      <c r="H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2794.95</v>
      </c>
      <c r="I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2652.34</v>
      </c>
      <c r="J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2762.95</v>
      </c>
      <c r="K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2664.86</v>
      </c>
      <c r="L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2647.41</v>
      </c>
      <c r="M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2647.8199999999997</v>
      </c>
      <c r="N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2647.85</v>
      </c>
      <c r="O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2665.3999999999996</v>
      </c>
      <c r="P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2664.91</v>
      </c>
      <c r="Q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2665.12</v>
      </c>
      <c r="R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2664.46</v>
      </c>
      <c r="S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2709.06</v>
      </c>
      <c r="T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2662.6099999999997</v>
      </c>
      <c r="U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2770.26</v>
      </c>
      <c r="V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2671.63</v>
      </c>
      <c r="W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2671.92</v>
      </c>
      <c r="X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2852.52</v>
      </c>
      <c r="Y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2665.84</v>
      </c>
    </row>
    <row r="59" spans="1:27" x14ac:dyDescent="0.2">
      <c r="A59" s="76">
        <f t="shared" si="1"/>
        <v>43228</v>
      </c>
      <c r="B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2636.2</v>
      </c>
      <c r="C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2680.87</v>
      </c>
      <c r="D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2731.26</v>
      </c>
      <c r="E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2730.88</v>
      </c>
      <c r="F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2787.89</v>
      </c>
      <c r="G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2789.21</v>
      </c>
      <c r="H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3044.6099999999997</v>
      </c>
      <c r="I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2716.39</v>
      </c>
      <c r="J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2910.56</v>
      </c>
      <c r="K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2762.25</v>
      </c>
      <c r="L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2664.41</v>
      </c>
      <c r="M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2647.13</v>
      </c>
      <c r="N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2711.33</v>
      </c>
      <c r="O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2710.95</v>
      </c>
      <c r="P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2710.5699999999997</v>
      </c>
      <c r="Q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2709.93</v>
      </c>
      <c r="R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2709</v>
      </c>
      <c r="S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2707.18</v>
      </c>
      <c r="T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2706.49</v>
      </c>
      <c r="U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2762.66</v>
      </c>
      <c r="V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2640.92</v>
      </c>
      <c r="W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2667.02</v>
      </c>
      <c r="X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2950.3599999999997</v>
      </c>
      <c r="Y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2646.45</v>
      </c>
    </row>
    <row r="60" spans="1:27" x14ac:dyDescent="0.2">
      <c r="A60" s="76">
        <f t="shared" si="1"/>
        <v>43229</v>
      </c>
      <c r="B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2640.31</v>
      </c>
      <c r="C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2686.96</v>
      </c>
      <c r="D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2736.46</v>
      </c>
      <c r="E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2768.76</v>
      </c>
      <c r="F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2792.27</v>
      </c>
      <c r="G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2793.6</v>
      </c>
      <c r="H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2802.49</v>
      </c>
      <c r="I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2679.2799999999997</v>
      </c>
      <c r="J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2875.0299999999997</v>
      </c>
      <c r="K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2703.76</v>
      </c>
      <c r="L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2705.29</v>
      </c>
      <c r="M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2705.41</v>
      </c>
      <c r="N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2704.36</v>
      </c>
      <c r="O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2704.56</v>
      </c>
      <c r="P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2704.83</v>
      </c>
      <c r="Q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2704.49</v>
      </c>
      <c r="R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2703.17</v>
      </c>
      <c r="S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2702.5699999999997</v>
      </c>
      <c r="T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2703.4700000000003</v>
      </c>
      <c r="U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2758.13</v>
      </c>
      <c r="V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2663.49</v>
      </c>
      <c r="W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2663.05</v>
      </c>
      <c r="X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3063.7799999999997</v>
      </c>
      <c r="Y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2636.4</v>
      </c>
    </row>
    <row r="61" spans="1:27" x14ac:dyDescent="0.2">
      <c r="A61" s="76">
        <f t="shared" si="1"/>
        <v>43230</v>
      </c>
      <c r="B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2640.7799999999997</v>
      </c>
      <c r="C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2685.68</v>
      </c>
      <c r="D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2703.88</v>
      </c>
      <c r="E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2734.39</v>
      </c>
      <c r="F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2734.7200000000003</v>
      </c>
      <c r="G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2736.47</v>
      </c>
      <c r="H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2754.71</v>
      </c>
      <c r="I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2653.48</v>
      </c>
      <c r="J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2705.77</v>
      </c>
      <c r="K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2661.8999999999996</v>
      </c>
      <c r="L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2647</v>
      </c>
      <c r="M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2646.62</v>
      </c>
      <c r="N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2646.7799999999997</v>
      </c>
      <c r="O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2646.76</v>
      </c>
      <c r="P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2646.7799999999997</v>
      </c>
      <c r="Q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2646.68</v>
      </c>
      <c r="R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2645.47</v>
      </c>
      <c r="S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2708.55</v>
      </c>
      <c r="T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2661.69</v>
      </c>
      <c r="U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2768.34</v>
      </c>
      <c r="V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2655.52</v>
      </c>
      <c r="W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2667.62</v>
      </c>
      <c r="X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2951.8199999999997</v>
      </c>
      <c r="Y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2676.42</v>
      </c>
    </row>
    <row r="62" spans="1:27" x14ac:dyDescent="0.2">
      <c r="A62" s="76">
        <f t="shared" si="1"/>
        <v>43231</v>
      </c>
      <c r="B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2640.67</v>
      </c>
      <c r="C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2685.49</v>
      </c>
      <c r="D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2701.21</v>
      </c>
      <c r="E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2718.77</v>
      </c>
      <c r="F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2766.81</v>
      </c>
      <c r="G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2792.16</v>
      </c>
      <c r="H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2788.72</v>
      </c>
      <c r="I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2635.48</v>
      </c>
      <c r="J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2706.21</v>
      </c>
      <c r="K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2659.95</v>
      </c>
      <c r="L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2645.7</v>
      </c>
      <c r="M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2644.05</v>
      </c>
      <c r="N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2644.6</v>
      </c>
      <c r="O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2645.46</v>
      </c>
      <c r="P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2644.21</v>
      </c>
      <c r="Q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2643.89</v>
      </c>
      <c r="R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2644.92</v>
      </c>
      <c r="S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2644.38</v>
      </c>
      <c r="T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2644.77</v>
      </c>
      <c r="U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2667.19</v>
      </c>
      <c r="V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2652.34</v>
      </c>
      <c r="W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2666.71</v>
      </c>
      <c r="X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2951.4700000000003</v>
      </c>
      <c r="Y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2669.39</v>
      </c>
    </row>
    <row r="63" spans="1:27" x14ac:dyDescent="0.2">
      <c r="A63" s="76">
        <f t="shared" si="1"/>
        <v>43232</v>
      </c>
      <c r="B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2642.46</v>
      </c>
      <c r="C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2686.3</v>
      </c>
      <c r="D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2705.08</v>
      </c>
      <c r="E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2734.33</v>
      </c>
      <c r="F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2766.64</v>
      </c>
      <c r="G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2767.1499999999996</v>
      </c>
      <c r="H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3044.81</v>
      </c>
      <c r="I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2683.48</v>
      </c>
      <c r="J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2879.3199999999997</v>
      </c>
      <c r="K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2758.99</v>
      </c>
      <c r="L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2708.36</v>
      </c>
      <c r="M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2708.3199999999997</v>
      </c>
      <c r="N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2708.95</v>
      </c>
      <c r="O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2760.69</v>
      </c>
      <c r="P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2760.21</v>
      </c>
      <c r="Q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2760.51</v>
      </c>
      <c r="R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2819.8</v>
      </c>
      <c r="S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2762.21</v>
      </c>
      <c r="T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2709.76</v>
      </c>
      <c r="U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2690.68</v>
      </c>
      <c r="V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2667.23</v>
      </c>
      <c r="W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2665.99</v>
      </c>
      <c r="X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3075.05</v>
      </c>
      <c r="Y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2658.07</v>
      </c>
    </row>
    <row r="64" spans="1:27" x14ac:dyDescent="0.2">
      <c r="A64" s="76">
        <f t="shared" si="1"/>
        <v>43233</v>
      </c>
      <c r="B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2644.38</v>
      </c>
      <c r="C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2683.93</v>
      </c>
      <c r="D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2702.9</v>
      </c>
      <c r="E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2735.73</v>
      </c>
      <c r="F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2768.05</v>
      </c>
      <c r="G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2768.11</v>
      </c>
      <c r="H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3049.38</v>
      </c>
      <c r="I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2686.48</v>
      </c>
      <c r="J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2880.46</v>
      </c>
      <c r="K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2819.9300000000003</v>
      </c>
      <c r="L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2740.37</v>
      </c>
      <c r="M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2740.31</v>
      </c>
      <c r="N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2761.59</v>
      </c>
      <c r="O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2819.2299999999996</v>
      </c>
      <c r="P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2819.33</v>
      </c>
      <c r="Q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2820.48</v>
      </c>
      <c r="R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2886.88</v>
      </c>
      <c r="S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2821.8900000000003</v>
      </c>
      <c r="T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2762.65</v>
      </c>
      <c r="U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2765.96</v>
      </c>
      <c r="V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2669.42</v>
      </c>
      <c r="W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2686.88</v>
      </c>
      <c r="X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3076.08</v>
      </c>
      <c r="Y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2684.2</v>
      </c>
    </row>
    <row r="65" spans="1:25" x14ac:dyDescent="0.2">
      <c r="A65" s="76">
        <f t="shared" si="1"/>
        <v>43234</v>
      </c>
      <c r="B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2645.54</v>
      </c>
      <c r="C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2659.17</v>
      </c>
      <c r="D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2706.68</v>
      </c>
      <c r="E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2737.3999999999996</v>
      </c>
      <c r="F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2771</v>
      </c>
      <c r="G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2792.84</v>
      </c>
      <c r="H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2794.2799999999997</v>
      </c>
      <c r="I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2633.89</v>
      </c>
      <c r="J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2760.91</v>
      </c>
      <c r="K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2647.42</v>
      </c>
      <c r="L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2687.04</v>
      </c>
      <c r="M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2682.45</v>
      </c>
      <c r="N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2636.02</v>
      </c>
      <c r="O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2628.6</v>
      </c>
      <c r="P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2644.97</v>
      </c>
      <c r="Q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2645.7</v>
      </c>
      <c r="R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2649.33</v>
      </c>
      <c r="S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2668.21</v>
      </c>
      <c r="T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2651.31</v>
      </c>
      <c r="U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2680.58</v>
      </c>
      <c r="V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2688.26</v>
      </c>
      <c r="W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2685.04</v>
      </c>
      <c r="X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2964.13</v>
      </c>
      <c r="Y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2654.95</v>
      </c>
    </row>
    <row r="66" spans="1:25" x14ac:dyDescent="0.2">
      <c r="A66" s="76">
        <f t="shared" si="1"/>
        <v>43235</v>
      </c>
      <c r="B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2640.54</v>
      </c>
      <c r="C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2654.14</v>
      </c>
      <c r="D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2701.9</v>
      </c>
      <c r="E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2732.73</v>
      </c>
      <c r="F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2766.94</v>
      </c>
      <c r="G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2791.98</v>
      </c>
      <c r="H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2795.76</v>
      </c>
      <c r="I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2629.88</v>
      </c>
      <c r="J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2759.7799999999997</v>
      </c>
      <c r="K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2644.74</v>
      </c>
      <c r="L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2675.26</v>
      </c>
      <c r="M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2676.1099999999997</v>
      </c>
      <c r="N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2634.7599999999998</v>
      </c>
      <c r="O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2627.5299999999997</v>
      </c>
      <c r="P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2643.47</v>
      </c>
      <c r="Q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2644.65</v>
      </c>
      <c r="R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2648.08</v>
      </c>
      <c r="S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2666.69</v>
      </c>
      <c r="T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2649.93</v>
      </c>
      <c r="U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2678.37</v>
      </c>
      <c r="V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2685.96</v>
      </c>
      <c r="W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2682.7</v>
      </c>
      <c r="X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2959.59</v>
      </c>
      <c r="Y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2668.38</v>
      </c>
    </row>
    <row r="67" spans="1:25" x14ac:dyDescent="0.2">
      <c r="A67" s="76">
        <f t="shared" si="1"/>
        <v>43236</v>
      </c>
      <c r="B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2643.04</v>
      </c>
      <c r="C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2657.13</v>
      </c>
      <c r="D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2701.77</v>
      </c>
      <c r="E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2680.8999999999996</v>
      </c>
      <c r="F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2733.12</v>
      </c>
      <c r="G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2735.55</v>
      </c>
      <c r="H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2685.92</v>
      </c>
      <c r="I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2687.2799999999997</v>
      </c>
      <c r="J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2710.45</v>
      </c>
      <c r="K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2629.39</v>
      </c>
      <c r="L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2679.25</v>
      </c>
      <c r="M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2685.6099999999997</v>
      </c>
      <c r="N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2637.66</v>
      </c>
      <c r="O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2637.79</v>
      </c>
      <c r="P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2637.8</v>
      </c>
      <c r="Q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2637.91</v>
      </c>
      <c r="R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2637.77</v>
      </c>
      <c r="S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2637.6</v>
      </c>
      <c r="T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2636.66</v>
      </c>
      <c r="U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2643.84</v>
      </c>
      <c r="V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2648.46</v>
      </c>
      <c r="W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2683.47</v>
      </c>
      <c r="X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2902.74</v>
      </c>
      <c r="Y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2726.08</v>
      </c>
    </row>
    <row r="68" spans="1:25" x14ac:dyDescent="0.2">
      <c r="A68" s="76">
        <f t="shared" si="1"/>
        <v>43237</v>
      </c>
      <c r="B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2630.74</v>
      </c>
      <c r="C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2637.75</v>
      </c>
      <c r="D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2641.46</v>
      </c>
      <c r="E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2639.24</v>
      </c>
      <c r="F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2642.7</v>
      </c>
      <c r="G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2654.76</v>
      </c>
      <c r="H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2683.93</v>
      </c>
      <c r="I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2753.77</v>
      </c>
      <c r="J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2665.33</v>
      </c>
      <c r="K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2648.38</v>
      </c>
      <c r="L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2641.88</v>
      </c>
      <c r="M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2638.96</v>
      </c>
      <c r="N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2646.99</v>
      </c>
      <c r="O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2647.91</v>
      </c>
      <c r="P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2646.95</v>
      </c>
      <c r="Q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2649.8</v>
      </c>
      <c r="R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2655.19</v>
      </c>
      <c r="S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2653.0699999999997</v>
      </c>
      <c r="T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2650.06</v>
      </c>
      <c r="U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2681.19</v>
      </c>
      <c r="V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2689.17</v>
      </c>
      <c r="W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2687.1800000000003</v>
      </c>
      <c r="X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2779.68</v>
      </c>
      <c r="Y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2696.16</v>
      </c>
    </row>
    <row r="69" spans="1:25" x14ac:dyDescent="0.2">
      <c r="A69" s="76">
        <f t="shared" si="1"/>
        <v>43238</v>
      </c>
      <c r="B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2628.49</v>
      </c>
      <c r="C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2658.7</v>
      </c>
      <c r="D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2684.39</v>
      </c>
      <c r="E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2653.5699999999997</v>
      </c>
      <c r="F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2719.91</v>
      </c>
      <c r="G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2734.47</v>
      </c>
      <c r="H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2686.12</v>
      </c>
      <c r="I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2685.25</v>
      </c>
      <c r="J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2710.46</v>
      </c>
      <c r="K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2646.67</v>
      </c>
      <c r="L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2646.49</v>
      </c>
      <c r="M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2646.29</v>
      </c>
      <c r="N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2645.88</v>
      </c>
      <c r="O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2645.74</v>
      </c>
      <c r="P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2645.84</v>
      </c>
      <c r="Q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2646.99</v>
      </c>
      <c r="R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2650.8199999999997</v>
      </c>
      <c r="S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2716.3999999999996</v>
      </c>
      <c r="T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2715.17</v>
      </c>
      <c r="U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2772.4</v>
      </c>
      <c r="V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2673.86</v>
      </c>
      <c r="W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2677.18</v>
      </c>
      <c r="X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2861.5299999999997</v>
      </c>
      <c r="Y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2696.56</v>
      </c>
    </row>
    <row r="70" spans="1:25" x14ac:dyDescent="0.2">
      <c r="A70" s="76">
        <f t="shared" si="1"/>
        <v>43239</v>
      </c>
      <c r="B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2646.15</v>
      </c>
      <c r="C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2691.64</v>
      </c>
      <c r="D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2741.19</v>
      </c>
      <c r="E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2739.46</v>
      </c>
      <c r="F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2797.37</v>
      </c>
      <c r="G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2795.2200000000003</v>
      </c>
      <c r="H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2797.6</v>
      </c>
      <c r="I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2687.65</v>
      </c>
      <c r="J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2764.1</v>
      </c>
      <c r="K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2764.39</v>
      </c>
      <c r="L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2763.62</v>
      </c>
      <c r="M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2763.73</v>
      </c>
      <c r="N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2763.49</v>
      </c>
      <c r="O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2763.35</v>
      </c>
      <c r="P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2764.69</v>
      </c>
      <c r="Q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2768.25</v>
      </c>
      <c r="R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2826</v>
      </c>
      <c r="S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2823.77</v>
      </c>
      <c r="T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2825.3900000000003</v>
      </c>
      <c r="U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3026.6499999999996</v>
      </c>
      <c r="V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2672.54</v>
      </c>
      <c r="W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2674.85</v>
      </c>
      <c r="X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3080.84</v>
      </c>
      <c r="Y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2642.17</v>
      </c>
    </row>
    <row r="71" spans="1:25" x14ac:dyDescent="0.2">
      <c r="A71" s="76">
        <f t="shared" si="1"/>
        <v>43240</v>
      </c>
      <c r="B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2651.8199999999997</v>
      </c>
      <c r="C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2688.48</v>
      </c>
      <c r="D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2738.31</v>
      </c>
      <c r="E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2737.62</v>
      </c>
      <c r="F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2791.5699999999997</v>
      </c>
      <c r="G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2789.3599999999997</v>
      </c>
      <c r="H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2990.26</v>
      </c>
      <c r="I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2739.3599999999997</v>
      </c>
      <c r="J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2954.0299999999997</v>
      </c>
      <c r="K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2821.64</v>
      </c>
      <c r="L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2764.4700000000003</v>
      </c>
      <c r="M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2764.37</v>
      </c>
      <c r="N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2786.08</v>
      </c>
      <c r="O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2821.66</v>
      </c>
      <c r="P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2823.35</v>
      </c>
      <c r="Q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2865.37</v>
      </c>
      <c r="R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2863.8900000000003</v>
      </c>
      <c r="S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2826.55</v>
      </c>
      <c r="T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2827</v>
      </c>
      <c r="U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3023.6800000000003</v>
      </c>
      <c r="V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2669.4700000000003</v>
      </c>
      <c r="W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2693.41</v>
      </c>
      <c r="X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3027.2200000000003</v>
      </c>
      <c r="Y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2657.52</v>
      </c>
    </row>
    <row r="72" spans="1:25" x14ac:dyDescent="0.2">
      <c r="A72" s="76">
        <f t="shared" si="1"/>
        <v>43241</v>
      </c>
      <c r="B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2631.22</v>
      </c>
      <c r="C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2653.56</v>
      </c>
      <c r="D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2682.7</v>
      </c>
      <c r="E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2700.7799999999997</v>
      </c>
      <c r="F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2789.81</v>
      </c>
      <c r="G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2792.3</v>
      </c>
      <c r="H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2737.33</v>
      </c>
      <c r="I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2660.69</v>
      </c>
      <c r="J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2761.89</v>
      </c>
      <c r="K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2647.84</v>
      </c>
      <c r="L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2647.5699999999997</v>
      </c>
      <c r="M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2646.54</v>
      </c>
      <c r="N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2644.33</v>
      </c>
      <c r="O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2644.5299999999997</v>
      </c>
      <c r="P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2644.87</v>
      </c>
      <c r="Q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2644.66</v>
      </c>
      <c r="R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2659.59</v>
      </c>
      <c r="S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2706.7799999999997</v>
      </c>
      <c r="T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2705.92</v>
      </c>
      <c r="U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2843.77</v>
      </c>
      <c r="V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2663.49</v>
      </c>
      <c r="W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2663.8</v>
      </c>
      <c r="X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2934.88</v>
      </c>
      <c r="Y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2614.67</v>
      </c>
    </row>
    <row r="73" spans="1:25" x14ac:dyDescent="0.2">
      <c r="A73" s="76">
        <f t="shared" si="1"/>
        <v>43242</v>
      </c>
      <c r="B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2632</v>
      </c>
      <c r="C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2647.74</v>
      </c>
      <c r="D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2675.48</v>
      </c>
      <c r="E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2719.15</v>
      </c>
      <c r="F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2772.26</v>
      </c>
      <c r="G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2728.81</v>
      </c>
      <c r="H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2747.23</v>
      </c>
      <c r="I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2677.33</v>
      </c>
      <c r="J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2704.6</v>
      </c>
      <c r="K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2661.52</v>
      </c>
      <c r="L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2643.88</v>
      </c>
      <c r="M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2643.15</v>
      </c>
      <c r="N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2642.14</v>
      </c>
      <c r="O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2642.12</v>
      </c>
      <c r="P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2642.2799999999997</v>
      </c>
      <c r="Q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2643.04</v>
      </c>
      <c r="R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2642.55</v>
      </c>
      <c r="S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2641.55</v>
      </c>
      <c r="T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2658.41</v>
      </c>
      <c r="U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2835.1099999999997</v>
      </c>
      <c r="V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2656.1</v>
      </c>
      <c r="W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2662.83</v>
      </c>
      <c r="X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2938.17</v>
      </c>
      <c r="Y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2644.56</v>
      </c>
    </row>
    <row r="74" spans="1:25" x14ac:dyDescent="0.2">
      <c r="A74" s="76">
        <f t="shared" si="1"/>
        <v>43243</v>
      </c>
      <c r="B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2626.94</v>
      </c>
      <c r="C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2651.5299999999997</v>
      </c>
      <c r="D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2729.36</v>
      </c>
      <c r="E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2763.3</v>
      </c>
      <c r="F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2888.74</v>
      </c>
      <c r="G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2846.37</v>
      </c>
      <c r="H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2743.79</v>
      </c>
      <c r="I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2677.23</v>
      </c>
      <c r="J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2704</v>
      </c>
      <c r="K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2667.87</v>
      </c>
      <c r="L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2650.68</v>
      </c>
      <c r="M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2649.66</v>
      </c>
      <c r="N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2649.45</v>
      </c>
      <c r="O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2650.39</v>
      </c>
      <c r="P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2650.15</v>
      </c>
      <c r="Q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2651.43</v>
      </c>
      <c r="R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2649.58</v>
      </c>
      <c r="S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2648.2799999999997</v>
      </c>
      <c r="T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2648.8199999999997</v>
      </c>
      <c r="U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2689.1099999999997</v>
      </c>
      <c r="V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2683.27</v>
      </c>
      <c r="W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2692.59</v>
      </c>
      <c r="X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2956.14</v>
      </c>
      <c r="Y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2670.3</v>
      </c>
    </row>
    <row r="75" spans="1:25" x14ac:dyDescent="0.2">
      <c r="A75" s="76">
        <f t="shared" si="1"/>
        <v>43244</v>
      </c>
      <c r="B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2634.8599999999997</v>
      </c>
      <c r="C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2660.24</v>
      </c>
      <c r="D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2728.88</v>
      </c>
      <c r="E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2759.94</v>
      </c>
      <c r="F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2781.88</v>
      </c>
      <c r="G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2784.3</v>
      </c>
      <c r="H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2748.1800000000003</v>
      </c>
      <c r="I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2627.46</v>
      </c>
      <c r="J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2707.09</v>
      </c>
      <c r="K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2652.13</v>
      </c>
      <c r="L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2652.3999999999996</v>
      </c>
      <c r="M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2651.73</v>
      </c>
      <c r="N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2668.39</v>
      </c>
      <c r="O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2650.89</v>
      </c>
      <c r="P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2650.95</v>
      </c>
      <c r="Q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2651.2799999999997</v>
      </c>
      <c r="R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2646.76</v>
      </c>
      <c r="S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2661.54</v>
      </c>
      <c r="T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2660.76</v>
      </c>
      <c r="U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2804.5</v>
      </c>
      <c r="V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2663.38</v>
      </c>
      <c r="W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2677.22</v>
      </c>
      <c r="X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2944.06</v>
      </c>
      <c r="Y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2661.76</v>
      </c>
    </row>
    <row r="76" spans="1:25" x14ac:dyDescent="0.2">
      <c r="A76" s="76">
        <f t="shared" si="1"/>
        <v>43245</v>
      </c>
      <c r="B76" s="128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2634.99</v>
      </c>
      <c r="C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2659.27</v>
      </c>
      <c r="D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2728.0299999999997</v>
      </c>
      <c r="E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2761.48</v>
      </c>
      <c r="F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2784.99</v>
      </c>
      <c r="G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2786.71</v>
      </c>
      <c r="H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2752.23</v>
      </c>
      <c r="I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2631.44</v>
      </c>
      <c r="J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2710.8199999999997</v>
      </c>
      <c r="K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2649.9</v>
      </c>
      <c r="L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2633.19</v>
      </c>
      <c r="M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2632.58</v>
      </c>
      <c r="N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2648.71</v>
      </c>
      <c r="O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2649.04</v>
      </c>
      <c r="P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2649.04</v>
      </c>
      <c r="Q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2649.36</v>
      </c>
      <c r="R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2648.27</v>
      </c>
      <c r="S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2664.45</v>
      </c>
      <c r="T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2660.8199999999997</v>
      </c>
      <c r="U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2804.44</v>
      </c>
      <c r="V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2643.74</v>
      </c>
      <c r="W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2664.83</v>
      </c>
      <c r="X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2946.31</v>
      </c>
      <c r="Y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2682.8599999999997</v>
      </c>
    </row>
    <row r="77" spans="1:25" x14ac:dyDescent="0.2">
      <c r="A77" s="76">
        <f t="shared" si="1"/>
        <v>43246</v>
      </c>
      <c r="B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2638.17</v>
      </c>
      <c r="C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2683.19</v>
      </c>
      <c r="D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2733.06</v>
      </c>
      <c r="E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2767.0299999999997</v>
      </c>
      <c r="F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2811.1099999999997</v>
      </c>
      <c r="G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2812.18</v>
      </c>
      <c r="H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2787.29</v>
      </c>
      <c r="I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2628.7799999999997</v>
      </c>
      <c r="J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2813.0699999999997</v>
      </c>
      <c r="K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2660.17</v>
      </c>
      <c r="L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2660.2200000000003</v>
      </c>
      <c r="M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2660.17</v>
      </c>
      <c r="N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2706.8</v>
      </c>
      <c r="O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2706.75</v>
      </c>
      <c r="P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2706.38</v>
      </c>
      <c r="Q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2706.26</v>
      </c>
      <c r="R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2706.08</v>
      </c>
      <c r="S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2659.4700000000003</v>
      </c>
      <c r="T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2659.15</v>
      </c>
      <c r="U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2802.04</v>
      </c>
      <c r="V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2644.8199999999997</v>
      </c>
      <c r="W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2668.89</v>
      </c>
      <c r="X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3058.8900000000003</v>
      </c>
      <c r="Y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2666.25</v>
      </c>
    </row>
    <row r="78" spans="1:25" x14ac:dyDescent="0.2">
      <c r="A78" s="76">
        <f t="shared" si="1"/>
        <v>43247</v>
      </c>
      <c r="B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2645.91</v>
      </c>
      <c r="C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2689.46</v>
      </c>
      <c r="D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2738.39</v>
      </c>
      <c r="E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2772.13</v>
      </c>
      <c r="F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2817.16</v>
      </c>
      <c r="G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2855.94</v>
      </c>
      <c r="H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3047.91</v>
      </c>
      <c r="I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2790.5699999999997</v>
      </c>
      <c r="J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2946.76</v>
      </c>
      <c r="K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2758.08</v>
      </c>
      <c r="L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2708.63</v>
      </c>
      <c r="M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2708.73</v>
      </c>
      <c r="N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2738.84</v>
      </c>
      <c r="O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2738.92</v>
      </c>
      <c r="P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2759.87</v>
      </c>
      <c r="Q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2759.8</v>
      </c>
      <c r="R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2708.62</v>
      </c>
      <c r="S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2707.54</v>
      </c>
      <c r="T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2707.11</v>
      </c>
      <c r="U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2840.3199999999997</v>
      </c>
      <c r="V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2669.5</v>
      </c>
      <c r="W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2680.64</v>
      </c>
      <c r="X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3073.21</v>
      </c>
      <c r="Y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2661.31</v>
      </c>
    </row>
    <row r="79" spans="1:25" x14ac:dyDescent="0.2">
      <c r="A79" s="76">
        <f t="shared" si="1"/>
        <v>43248</v>
      </c>
      <c r="B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2632.81</v>
      </c>
      <c r="C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2685.76</v>
      </c>
      <c r="D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2704.92</v>
      </c>
      <c r="E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2703.0299999999997</v>
      </c>
      <c r="F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2816</v>
      </c>
      <c r="G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2815.5299999999997</v>
      </c>
      <c r="H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2736.4</v>
      </c>
      <c r="I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2648.1099999999997</v>
      </c>
      <c r="J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2700.9</v>
      </c>
      <c r="K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2633.59</v>
      </c>
      <c r="L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2635.52</v>
      </c>
      <c r="M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2635.62</v>
      </c>
      <c r="N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2636.17</v>
      </c>
      <c r="O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2637.6099999999997</v>
      </c>
      <c r="P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2637.6099999999997</v>
      </c>
      <c r="Q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2638.37</v>
      </c>
      <c r="R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2637.66</v>
      </c>
      <c r="S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2635.3</v>
      </c>
      <c r="T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2639.04</v>
      </c>
      <c r="U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2799.63</v>
      </c>
      <c r="V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2665.61</v>
      </c>
      <c r="W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2666.16</v>
      </c>
      <c r="X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3022.3599999999997</v>
      </c>
      <c r="Y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2659.16</v>
      </c>
    </row>
    <row r="80" spans="1:25" x14ac:dyDescent="0.2">
      <c r="A80" s="76">
        <f t="shared" si="1"/>
        <v>43249</v>
      </c>
      <c r="B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2628.9</v>
      </c>
      <c r="C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2681.63</v>
      </c>
      <c r="D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2700.56</v>
      </c>
      <c r="E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2698.23</v>
      </c>
      <c r="F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2796.3199999999997</v>
      </c>
      <c r="G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2813.46</v>
      </c>
      <c r="H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2733.81</v>
      </c>
      <c r="I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2665.2799999999997</v>
      </c>
      <c r="J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2659.17</v>
      </c>
      <c r="K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2638.58</v>
      </c>
      <c r="L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2665.46</v>
      </c>
      <c r="M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2679.2200000000003</v>
      </c>
      <c r="N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2662.7</v>
      </c>
      <c r="O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2679.13</v>
      </c>
      <c r="P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2661.96</v>
      </c>
      <c r="Q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2670.13</v>
      </c>
      <c r="R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2647.24</v>
      </c>
      <c r="S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2643.11</v>
      </c>
      <c r="T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2642.44</v>
      </c>
      <c r="U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2808.3199999999997</v>
      </c>
      <c r="V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2663.55</v>
      </c>
      <c r="W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2661.83</v>
      </c>
      <c r="X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3016.35</v>
      </c>
      <c r="Y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2677</v>
      </c>
    </row>
    <row r="81" spans="1:27" x14ac:dyDescent="0.2">
      <c r="A81" s="76">
        <f t="shared" ref="A81:A82" si="2">A44</f>
        <v>43250</v>
      </c>
      <c r="B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2625.61</v>
      </c>
      <c r="C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2653.55</v>
      </c>
      <c r="D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2700.49</v>
      </c>
      <c r="E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2697.0299999999997</v>
      </c>
      <c r="F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2760.15</v>
      </c>
      <c r="G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2784.58</v>
      </c>
      <c r="H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2735.3999999999996</v>
      </c>
      <c r="I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2633.02</v>
      </c>
      <c r="J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2703.2</v>
      </c>
      <c r="K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2640.5699999999997</v>
      </c>
      <c r="L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2643.62</v>
      </c>
      <c r="M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2643.29</v>
      </c>
      <c r="N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2642.88</v>
      </c>
      <c r="O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2643.5699999999997</v>
      </c>
      <c r="P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2643.01</v>
      </c>
      <c r="Q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2643.84</v>
      </c>
      <c r="R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2642.61</v>
      </c>
      <c r="S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2643.01</v>
      </c>
      <c r="T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2660.17</v>
      </c>
      <c r="U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2805.23</v>
      </c>
      <c r="V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2666.98</v>
      </c>
      <c r="W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2663.46</v>
      </c>
      <c r="X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3012.34</v>
      </c>
      <c r="Y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2675.8199999999997</v>
      </c>
    </row>
    <row r="82" spans="1:27" x14ac:dyDescent="0.2">
      <c r="A82" s="76">
        <f t="shared" si="2"/>
        <v>43251</v>
      </c>
      <c r="B82" s="129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2628.29</v>
      </c>
      <c r="C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2653.99</v>
      </c>
      <c r="D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2701.25</v>
      </c>
      <c r="E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2700.6099999999997</v>
      </c>
      <c r="F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2764.9</v>
      </c>
      <c r="G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2791.11</v>
      </c>
      <c r="H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2736.7200000000003</v>
      </c>
      <c r="I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2626.88</v>
      </c>
      <c r="J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2704.1099999999997</v>
      </c>
      <c r="K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2629.73</v>
      </c>
      <c r="L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2659.24</v>
      </c>
      <c r="M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2659.04</v>
      </c>
      <c r="N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2633.7</v>
      </c>
      <c r="O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2640.16</v>
      </c>
      <c r="P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2642.5</v>
      </c>
      <c r="Q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2643.47</v>
      </c>
      <c r="R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2644.06</v>
      </c>
      <c r="S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2643.5299999999997</v>
      </c>
      <c r="T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2660.52</v>
      </c>
      <c r="U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2805.8599999999997</v>
      </c>
      <c r="V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2668.6</v>
      </c>
      <c r="W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2665.16</v>
      </c>
      <c r="X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2883.6499999999996</v>
      </c>
      <c r="Y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2724.5299999999997</v>
      </c>
    </row>
    <row r="83" spans="1:27" x14ac:dyDescent="0.2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7" x14ac:dyDescent="0.25">
      <c r="A84" s="83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6">
        <f t="shared" ref="A89:A117" si="3">A52</f>
        <v>43221</v>
      </c>
      <c r="B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2665.5</v>
      </c>
      <c r="C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2607.14</v>
      </c>
      <c r="D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2606.58</v>
      </c>
      <c r="E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2606.0500000000002</v>
      </c>
      <c r="F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2606.19</v>
      </c>
      <c r="G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2605.69</v>
      </c>
      <c r="H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2604.13</v>
      </c>
      <c r="I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2669.21</v>
      </c>
      <c r="J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2616.23</v>
      </c>
      <c r="K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2615.75</v>
      </c>
      <c r="L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2615.4499999999998</v>
      </c>
      <c r="M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2615.8999999999996</v>
      </c>
      <c r="N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2614.64</v>
      </c>
      <c r="O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2613.88</v>
      </c>
      <c r="P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2617.3000000000002</v>
      </c>
      <c r="Q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2616.1</v>
      </c>
      <c r="R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2616.36</v>
      </c>
      <c r="S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2615.5</v>
      </c>
      <c r="T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2619.06</v>
      </c>
      <c r="U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2640</v>
      </c>
      <c r="V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2642.34</v>
      </c>
      <c r="W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2624.41</v>
      </c>
      <c r="X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2759.76</v>
      </c>
      <c r="Y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2751.66</v>
      </c>
      <c r="AA89" s="77"/>
    </row>
    <row r="90" spans="1:27" x14ac:dyDescent="0.2">
      <c r="A90" s="76">
        <f t="shared" si="3"/>
        <v>43222</v>
      </c>
      <c r="B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2666.74</v>
      </c>
      <c r="C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2606.04</v>
      </c>
      <c r="D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2596.98</v>
      </c>
      <c r="E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2605.52</v>
      </c>
      <c r="F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2605.38</v>
      </c>
      <c r="G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2603.9700000000003</v>
      </c>
      <c r="H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2598.5</v>
      </c>
      <c r="I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2670.33</v>
      </c>
      <c r="J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2616.0500000000002</v>
      </c>
      <c r="K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2616.8599999999997</v>
      </c>
      <c r="L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2616.48</v>
      </c>
      <c r="M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2615.4699999999998</v>
      </c>
      <c r="N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2615.38</v>
      </c>
      <c r="O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2614.9499999999998</v>
      </c>
      <c r="P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2619.67</v>
      </c>
      <c r="Q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2618.7799999999997</v>
      </c>
      <c r="R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2617.94</v>
      </c>
      <c r="S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2616.79</v>
      </c>
      <c r="T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2619.6800000000003</v>
      </c>
      <c r="U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2642.13</v>
      </c>
      <c r="V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2646.81</v>
      </c>
      <c r="W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2625.96</v>
      </c>
      <c r="X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2765.68</v>
      </c>
      <c r="Y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2730.1</v>
      </c>
    </row>
    <row r="91" spans="1:27" x14ac:dyDescent="0.2">
      <c r="A91" s="76">
        <f t="shared" si="3"/>
        <v>43223</v>
      </c>
      <c r="B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2679.67</v>
      </c>
      <c r="C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2596.7399999999998</v>
      </c>
      <c r="D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2596.2399999999998</v>
      </c>
      <c r="E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2596.2799999999997</v>
      </c>
      <c r="F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2596.36</v>
      </c>
      <c r="G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2604.14</v>
      </c>
      <c r="H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2588.7399999999998</v>
      </c>
      <c r="I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2674.96</v>
      </c>
      <c r="J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2596.1799999999998</v>
      </c>
      <c r="K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2596.6</v>
      </c>
      <c r="L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2596.5</v>
      </c>
      <c r="M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2596.37</v>
      </c>
      <c r="N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2595.58</v>
      </c>
      <c r="O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2596.17</v>
      </c>
      <c r="P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2600.89</v>
      </c>
      <c r="Q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2601.62</v>
      </c>
      <c r="R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2600.46</v>
      </c>
      <c r="S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2600.39</v>
      </c>
      <c r="T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2618.4499999999998</v>
      </c>
      <c r="U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2629.01</v>
      </c>
      <c r="V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2630.9700000000003</v>
      </c>
      <c r="W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2626.88</v>
      </c>
      <c r="X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2633.22</v>
      </c>
      <c r="Y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2640.97</v>
      </c>
    </row>
    <row r="92" spans="1:27" x14ac:dyDescent="0.2">
      <c r="A92" s="76">
        <f t="shared" si="3"/>
        <v>43224</v>
      </c>
      <c r="B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2592.23</v>
      </c>
      <c r="C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2632.54</v>
      </c>
      <c r="D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2678.69</v>
      </c>
      <c r="E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2677.19</v>
      </c>
      <c r="F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2731.46</v>
      </c>
      <c r="G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2793.34</v>
      </c>
      <c r="H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2975.54</v>
      </c>
      <c r="I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2735.96</v>
      </c>
      <c r="J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2819.5</v>
      </c>
      <c r="K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2704.44</v>
      </c>
      <c r="L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2595.33</v>
      </c>
      <c r="M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2595.2600000000002</v>
      </c>
      <c r="N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2594.7799999999997</v>
      </c>
      <c r="O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2611.48</v>
      </c>
      <c r="P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2614.15</v>
      </c>
      <c r="Q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2657.8199999999997</v>
      </c>
      <c r="R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2658.17</v>
      </c>
      <c r="S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2657.73</v>
      </c>
      <c r="T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2708.5</v>
      </c>
      <c r="U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2715.2799999999997</v>
      </c>
      <c r="V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2619.27</v>
      </c>
      <c r="W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2620.5699999999997</v>
      </c>
      <c r="X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2791.58</v>
      </c>
      <c r="Y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2614.4</v>
      </c>
    </row>
    <row r="93" spans="1:27" x14ac:dyDescent="0.2">
      <c r="A93" s="76">
        <f t="shared" si="3"/>
        <v>43225</v>
      </c>
      <c r="B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2589.11</v>
      </c>
      <c r="C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2614.42</v>
      </c>
      <c r="D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2650.91</v>
      </c>
      <c r="E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2680.39</v>
      </c>
      <c r="F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2711.88</v>
      </c>
      <c r="G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2730.71</v>
      </c>
      <c r="H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2731.23</v>
      </c>
      <c r="I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2598.19</v>
      </c>
      <c r="J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2772.69</v>
      </c>
      <c r="K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2761.12</v>
      </c>
      <c r="L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2706.45</v>
      </c>
      <c r="M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2760.6099999999997</v>
      </c>
      <c r="N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2760.45</v>
      </c>
      <c r="O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2759.44</v>
      </c>
      <c r="P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2757.91</v>
      </c>
      <c r="Q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2759.52</v>
      </c>
      <c r="R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2759.5299999999997</v>
      </c>
      <c r="S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2757.5699999999997</v>
      </c>
      <c r="T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2757.45</v>
      </c>
      <c r="U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2758.46</v>
      </c>
      <c r="V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2614.6099999999997</v>
      </c>
      <c r="W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2638.66</v>
      </c>
      <c r="X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2882.0699999999997</v>
      </c>
      <c r="Y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2636.22</v>
      </c>
    </row>
    <row r="94" spans="1:27" x14ac:dyDescent="0.2">
      <c r="A94" s="76">
        <f t="shared" si="3"/>
        <v>43226</v>
      </c>
      <c r="B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2588.4499999999998</v>
      </c>
      <c r="C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2623.01</v>
      </c>
      <c r="D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2659.21</v>
      </c>
      <c r="E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2689.13</v>
      </c>
      <c r="F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2720.0099999999998</v>
      </c>
      <c r="G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2729.79</v>
      </c>
      <c r="H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2731.33</v>
      </c>
      <c r="I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2598.2600000000002</v>
      </c>
      <c r="J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2765.6</v>
      </c>
      <c r="K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2760.38</v>
      </c>
      <c r="L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2705.8999999999996</v>
      </c>
      <c r="M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2760.08</v>
      </c>
      <c r="N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2760.29</v>
      </c>
      <c r="O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2820.84</v>
      </c>
      <c r="P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2821</v>
      </c>
      <c r="Q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2795.81</v>
      </c>
      <c r="R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2795.79</v>
      </c>
      <c r="S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2795.49</v>
      </c>
      <c r="T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2792.88</v>
      </c>
      <c r="U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2790.46</v>
      </c>
      <c r="V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2614.73</v>
      </c>
      <c r="W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2706.5699999999997</v>
      </c>
      <c r="X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2994.51</v>
      </c>
      <c r="Y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2617.98</v>
      </c>
    </row>
    <row r="95" spans="1:27" x14ac:dyDescent="0.2">
      <c r="A95" s="76">
        <f t="shared" si="3"/>
        <v>43227</v>
      </c>
      <c r="B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2588.8000000000002</v>
      </c>
      <c r="C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2631.25</v>
      </c>
      <c r="D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2675.69</v>
      </c>
      <c r="E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2664.86</v>
      </c>
      <c r="F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2730</v>
      </c>
      <c r="G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2731.85</v>
      </c>
      <c r="H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2736.1</v>
      </c>
      <c r="I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2601.87</v>
      </c>
      <c r="J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2705.98</v>
      </c>
      <c r="K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2613.66</v>
      </c>
      <c r="L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2597.23</v>
      </c>
      <c r="M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2597.63</v>
      </c>
      <c r="N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2597.65</v>
      </c>
      <c r="O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2614.17</v>
      </c>
      <c r="P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2613.71</v>
      </c>
      <c r="Q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2613.9</v>
      </c>
      <c r="R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2613.2799999999997</v>
      </c>
      <c r="S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2655.2599999999998</v>
      </c>
      <c r="T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2611.54</v>
      </c>
      <c r="U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2712.86</v>
      </c>
      <c r="V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2620.0299999999997</v>
      </c>
      <c r="W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2620.31</v>
      </c>
      <c r="X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2790.29</v>
      </c>
      <c r="Y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2614.58</v>
      </c>
    </row>
    <row r="96" spans="1:27" x14ac:dyDescent="0.2">
      <c r="A96" s="76">
        <f t="shared" si="3"/>
        <v>43228</v>
      </c>
      <c r="B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2586.69</v>
      </c>
      <c r="C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2628.73</v>
      </c>
      <c r="D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2676.16</v>
      </c>
      <c r="E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2675.8</v>
      </c>
      <c r="F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2729.45</v>
      </c>
      <c r="G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2730.7</v>
      </c>
      <c r="H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2971.08</v>
      </c>
      <c r="I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2662.16</v>
      </c>
      <c r="J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2844.91</v>
      </c>
      <c r="K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2705.3199999999997</v>
      </c>
      <c r="L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2613.23</v>
      </c>
      <c r="M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2596.9699999999998</v>
      </c>
      <c r="N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2657.4</v>
      </c>
      <c r="O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2657.04</v>
      </c>
      <c r="P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2656.68</v>
      </c>
      <c r="Q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2656.08</v>
      </c>
      <c r="R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2655.2</v>
      </c>
      <c r="S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2653.49</v>
      </c>
      <c r="T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2652.84</v>
      </c>
      <c r="U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2705.71</v>
      </c>
      <c r="V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2591.13</v>
      </c>
      <c r="W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2615.69</v>
      </c>
      <c r="X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2882.37</v>
      </c>
      <c r="Y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2596.33</v>
      </c>
    </row>
    <row r="97" spans="1:25" x14ac:dyDescent="0.2">
      <c r="A97" s="76">
        <f t="shared" si="3"/>
        <v>43229</v>
      </c>
      <c r="B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2590.5500000000002</v>
      </c>
      <c r="C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2634.46</v>
      </c>
      <c r="D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2681.05</v>
      </c>
      <c r="E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2711.45</v>
      </c>
      <c r="F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2733.5699999999997</v>
      </c>
      <c r="G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2734.83</v>
      </c>
      <c r="H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2743.19</v>
      </c>
      <c r="I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2627.23</v>
      </c>
      <c r="J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2811.4700000000003</v>
      </c>
      <c r="K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2650.27</v>
      </c>
      <c r="L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2651.71</v>
      </c>
      <c r="M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2651.8199999999997</v>
      </c>
      <c r="N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2650.83</v>
      </c>
      <c r="O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2651.0299999999997</v>
      </c>
      <c r="P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2651.2799999999997</v>
      </c>
      <c r="Q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2650.96</v>
      </c>
      <c r="R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2649.71</v>
      </c>
      <c r="S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2649.15</v>
      </c>
      <c r="T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2650</v>
      </c>
      <c r="U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2701.44</v>
      </c>
      <c r="V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2612.37</v>
      </c>
      <c r="W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2611.9499999999998</v>
      </c>
      <c r="X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2989.12</v>
      </c>
      <c r="Y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2586.87</v>
      </c>
    </row>
    <row r="98" spans="1:25" x14ac:dyDescent="0.2">
      <c r="A98" s="76">
        <f t="shared" si="3"/>
        <v>43230</v>
      </c>
      <c r="B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2590.9899999999998</v>
      </c>
      <c r="C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2633.25</v>
      </c>
      <c r="D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2650.38</v>
      </c>
      <c r="E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2679.1</v>
      </c>
      <c r="F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2679.41</v>
      </c>
      <c r="G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2681.06</v>
      </c>
      <c r="H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2698.22</v>
      </c>
      <c r="I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2602.94</v>
      </c>
      <c r="J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2652.16</v>
      </c>
      <c r="K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2610.87</v>
      </c>
      <c r="L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2596.85</v>
      </c>
      <c r="M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2596.5</v>
      </c>
      <c r="N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2596.65</v>
      </c>
      <c r="O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2596.62</v>
      </c>
      <c r="P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2596.65</v>
      </c>
      <c r="Q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2596.5500000000002</v>
      </c>
      <c r="R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2595.41</v>
      </c>
      <c r="S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2654.7799999999997</v>
      </c>
      <c r="T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2610.67</v>
      </c>
      <c r="U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2711.05</v>
      </c>
      <c r="V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2604.87</v>
      </c>
      <c r="W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2616.2600000000002</v>
      </c>
      <c r="X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2883.74</v>
      </c>
      <c r="Y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2624.54</v>
      </c>
    </row>
    <row r="99" spans="1:25" x14ac:dyDescent="0.2">
      <c r="A99" s="76">
        <f t="shared" si="3"/>
        <v>43231</v>
      </c>
      <c r="B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2590.89</v>
      </c>
      <c r="C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2633.08</v>
      </c>
      <c r="D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2647.87</v>
      </c>
      <c r="E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2664.4</v>
      </c>
      <c r="F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2709.6099999999997</v>
      </c>
      <c r="G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2733.4700000000003</v>
      </c>
      <c r="H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2730.24</v>
      </c>
      <c r="I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2586.0100000000002</v>
      </c>
      <c r="J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2652.5699999999997</v>
      </c>
      <c r="K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2609.04</v>
      </c>
      <c r="L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2595.63</v>
      </c>
      <c r="M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2594.0699999999997</v>
      </c>
      <c r="N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2594.59</v>
      </c>
      <c r="O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2595.4</v>
      </c>
      <c r="P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2594.2199999999998</v>
      </c>
      <c r="Q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2593.92</v>
      </c>
      <c r="R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2594.89</v>
      </c>
      <c r="S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2594.38</v>
      </c>
      <c r="T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2594.75</v>
      </c>
      <c r="U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2615.85</v>
      </c>
      <c r="V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2601.87</v>
      </c>
      <c r="W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2615.4</v>
      </c>
      <c r="X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2883.41</v>
      </c>
      <c r="Y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2617.92</v>
      </c>
    </row>
    <row r="100" spans="1:25" x14ac:dyDescent="0.2">
      <c r="A100" s="76">
        <f t="shared" si="3"/>
        <v>43232</v>
      </c>
      <c r="B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2592.5699999999997</v>
      </c>
      <c r="C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2633.84</v>
      </c>
      <c r="D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2651.5099999999998</v>
      </c>
      <c r="E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2679.04</v>
      </c>
      <c r="F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2709.45</v>
      </c>
      <c r="G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2709.93</v>
      </c>
      <c r="H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2971.26</v>
      </c>
      <c r="I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2631.19</v>
      </c>
      <c r="J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2815.51</v>
      </c>
      <c r="K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2702.25</v>
      </c>
      <c r="L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2654.6</v>
      </c>
      <c r="M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2654.56</v>
      </c>
      <c r="N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2655.16</v>
      </c>
      <c r="O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2703.85</v>
      </c>
      <c r="P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2703.4</v>
      </c>
      <c r="Q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2703.68</v>
      </c>
      <c r="R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2759.48</v>
      </c>
      <c r="S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2705.2799999999997</v>
      </c>
      <c r="T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2655.92</v>
      </c>
      <c r="U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2637.96</v>
      </c>
      <c r="V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2615.89</v>
      </c>
      <c r="W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2614.7199999999998</v>
      </c>
      <c r="X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2999.72</v>
      </c>
      <c r="Y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2607.27</v>
      </c>
    </row>
    <row r="101" spans="1:25" x14ac:dyDescent="0.2">
      <c r="A101" s="76">
        <f t="shared" si="3"/>
        <v>43233</v>
      </c>
      <c r="B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2594.38</v>
      </c>
      <c r="C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2631.6099999999997</v>
      </c>
      <c r="D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2649.46</v>
      </c>
      <c r="E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2680.37</v>
      </c>
      <c r="F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2710.7799999999997</v>
      </c>
      <c r="G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2710.83</v>
      </c>
      <c r="H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2975.56</v>
      </c>
      <c r="I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2634.01</v>
      </c>
      <c r="J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2816.58</v>
      </c>
      <c r="K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2759.6099999999997</v>
      </c>
      <c r="L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2684.73</v>
      </c>
      <c r="M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2684.67</v>
      </c>
      <c r="N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2704.7</v>
      </c>
      <c r="O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2758.95</v>
      </c>
      <c r="P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2759.05</v>
      </c>
      <c r="Q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2760.13</v>
      </c>
      <c r="R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2822.62</v>
      </c>
      <c r="S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2761.46</v>
      </c>
      <c r="T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2705.7</v>
      </c>
      <c r="U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2708.8199999999997</v>
      </c>
      <c r="V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2617.9499999999998</v>
      </c>
      <c r="W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2634.38</v>
      </c>
      <c r="X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3000.69</v>
      </c>
      <c r="Y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2631.87</v>
      </c>
    </row>
    <row r="102" spans="1:25" x14ac:dyDescent="0.2">
      <c r="A102" s="76">
        <f t="shared" si="3"/>
        <v>43234</v>
      </c>
      <c r="B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2595.48</v>
      </c>
      <c r="C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2608.31</v>
      </c>
      <c r="D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2653.02</v>
      </c>
      <c r="E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2681.93</v>
      </c>
      <c r="F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2713.56</v>
      </c>
      <c r="G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2734.1099999999997</v>
      </c>
      <c r="H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2735.46</v>
      </c>
      <c r="I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2584.5100000000002</v>
      </c>
      <c r="J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2704.06</v>
      </c>
      <c r="K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2597.2399999999998</v>
      </c>
      <c r="L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2634.5299999999997</v>
      </c>
      <c r="M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2630.2200000000003</v>
      </c>
      <c r="N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2586.52</v>
      </c>
      <c r="O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2579.54</v>
      </c>
      <c r="P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2594.94</v>
      </c>
      <c r="Q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2595.63</v>
      </c>
      <c r="R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2599.04</v>
      </c>
      <c r="S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2616.81</v>
      </c>
      <c r="T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2600.8999999999996</v>
      </c>
      <c r="U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2628.45</v>
      </c>
      <c r="V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2635.6800000000003</v>
      </c>
      <c r="W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2632.65</v>
      </c>
      <c r="X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2895.33</v>
      </c>
      <c r="Y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2604.33</v>
      </c>
    </row>
    <row r="103" spans="1:25" x14ac:dyDescent="0.2">
      <c r="A103" s="76">
        <f t="shared" si="3"/>
        <v>43235</v>
      </c>
      <c r="B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2590.77</v>
      </c>
      <c r="C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2603.5699999999997</v>
      </c>
      <c r="D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2648.5299999999997</v>
      </c>
      <c r="E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2677.54</v>
      </c>
      <c r="F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2709.74</v>
      </c>
      <c r="G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2733.31</v>
      </c>
      <c r="H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2736.8599999999997</v>
      </c>
      <c r="I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2580.7399999999998</v>
      </c>
      <c r="J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2703</v>
      </c>
      <c r="K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2594.7199999999998</v>
      </c>
      <c r="L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2623.44</v>
      </c>
      <c r="M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2624.25</v>
      </c>
      <c r="N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2585.33</v>
      </c>
      <c r="O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2578.52</v>
      </c>
      <c r="P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2593.5299999999997</v>
      </c>
      <c r="Q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2594.64</v>
      </c>
      <c r="R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2597.87</v>
      </c>
      <c r="S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2615.38</v>
      </c>
      <c r="T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2599.6099999999997</v>
      </c>
      <c r="U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2626.37</v>
      </c>
      <c r="V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2633.52</v>
      </c>
      <c r="W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2630.45</v>
      </c>
      <c r="X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2891.06</v>
      </c>
      <c r="Y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2616.9700000000003</v>
      </c>
    </row>
    <row r="104" spans="1:25" x14ac:dyDescent="0.2">
      <c r="A104" s="76">
        <f t="shared" si="3"/>
        <v>43236</v>
      </c>
      <c r="B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2593.13</v>
      </c>
      <c r="C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2606.38</v>
      </c>
      <c r="D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2648.4</v>
      </c>
      <c r="E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2628.75</v>
      </c>
      <c r="F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2677.91</v>
      </c>
      <c r="G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2680.19</v>
      </c>
      <c r="H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2633.48</v>
      </c>
      <c r="I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2634.76</v>
      </c>
      <c r="J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2656.5699999999997</v>
      </c>
      <c r="K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2580.27</v>
      </c>
      <c r="L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2627.21</v>
      </c>
      <c r="M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2633.19</v>
      </c>
      <c r="N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2588.06</v>
      </c>
      <c r="O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2588.1799999999998</v>
      </c>
      <c r="P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2588.19</v>
      </c>
      <c r="Q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2588.29</v>
      </c>
      <c r="R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2588.17</v>
      </c>
      <c r="S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2588</v>
      </c>
      <c r="T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2587.12</v>
      </c>
      <c r="U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2593.88</v>
      </c>
      <c r="V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2598.23</v>
      </c>
      <c r="W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2631.17</v>
      </c>
      <c r="X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2837.55</v>
      </c>
      <c r="Y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2671.2799999999997</v>
      </c>
    </row>
    <row r="105" spans="1:25" x14ac:dyDescent="0.2">
      <c r="A105" s="76">
        <f t="shared" si="3"/>
        <v>43237</v>
      </c>
      <c r="B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2581.54</v>
      </c>
      <c r="C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2588.14</v>
      </c>
      <c r="D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2591.64</v>
      </c>
      <c r="E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2589.5500000000002</v>
      </c>
      <c r="F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2592.8000000000002</v>
      </c>
      <c r="G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2604.16</v>
      </c>
      <c r="H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2631.6099999999997</v>
      </c>
      <c r="I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2697.34</v>
      </c>
      <c r="J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2614.1</v>
      </c>
      <c r="K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2598.14</v>
      </c>
      <c r="L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2592.0299999999997</v>
      </c>
      <c r="M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2589.2799999999997</v>
      </c>
      <c r="N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2596.84</v>
      </c>
      <c r="O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2597.71</v>
      </c>
      <c r="P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2596.81</v>
      </c>
      <c r="Q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2599.48</v>
      </c>
      <c r="R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2604.56</v>
      </c>
      <c r="S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2602.56</v>
      </c>
      <c r="T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2599.73</v>
      </c>
      <c r="U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2629.0299999999997</v>
      </c>
      <c r="V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2636.54</v>
      </c>
      <c r="W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2634.67</v>
      </c>
      <c r="X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2721.72</v>
      </c>
      <c r="Y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2643.1099999999997</v>
      </c>
    </row>
    <row r="106" spans="1:25" x14ac:dyDescent="0.2">
      <c r="A106" s="76">
        <f t="shared" si="3"/>
        <v>43238</v>
      </c>
      <c r="B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2579.4299999999998</v>
      </c>
      <c r="C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2607.86</v>
      </c>
      <c r="D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2632.04</v>
      </c>
      <c r="E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2603.04</v>
      </c>
      <c r="F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2665.47</v>
      </c>
      <c r="G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2679.18</v>
      </c>
      <c r="H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2633.67</v>
      </c>
      <c r="I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2632.85</v>
      </c>
      <c r="J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2656.58</v>
      </c>
      <c r="K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2596.54</v>
      </c>
      <c r="L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2596.37</v>
      </c>
      <c r="M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2596.1799999999998</v>
      </c>
      <c r="N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2595.79</v>
      </c>
      <c r="O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2595.66</v>
      </c>
      <c r="P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2595.7600000000002</v>
      </c>
      <c r="Q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2596.84</v>
      </c>
      <c r="R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2600.44</v>
      </c>
      <c r="S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2662.17</v>
      </c>
      <c r="T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2661.01</v>
      </c>
      <c r="U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2714.87</v>
      </c>
      <c r="V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2622.13</v>
      </c>
      <c r="W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2625.26</v>
      </c>
      <c r="X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2798.77</v>
      </c>
      <c r="Y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2643.5</v>
      </c>
    </row>
    <row r="107" spans="1:25" x14ac:dyDescent="0.2">
      <c r="A107" s="76">
        <f t="shared" si="3"/>
        <v>43239</v>
      </c>
      <c r="B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2596.0500000000002</v>
      </c>
      <c r="C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2638.87</v>
      </c>
      <c r="D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2685.5</v>
      </c>
      <c r="E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2683.87</v>
      </c>
      <c r="F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2738.37</v>
      </c>
      <c r="G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2736.35</v>
      </c>
      <c r="H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2738.59</v>
      </c>
      <c r="I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2635.11</v>
      </c>
      <c r="J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2707.06</v>
      </c>
      <c r="K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2707.34</v>
      </c>
      <c r="L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2706.6099999999997</v>
      </c>
      <c r="M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2706.72</v>
      </c>
      <c r="N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2706.48</v>
      </c>
      <c r="O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2706.36</v>
      </c>
      <c r="P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2707.62</v>
      </c>
      <c r="Q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2710.9700000000003</v>
      </c>
      <c r="R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2765.32</v>
      </c>
      <c r="S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2763.2200000000003</v>
      </c>
      <c r="T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2764.74</v>
      </c>
      <c r="U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2954.17</v>
      </c>
      <c r="V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2620.88</v>
      </c>
      <c r="W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2623.06</v>
      </c>
      <c r="X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3005.18</v>
      </c>
      <c r="Y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2592.31</v>
      </c>
    </row>
    <row r="108" spans="1:25" x14ac:dyDescent="0.2">
      <c r="A108" s="76">
        <f t="shared" si="3"/>
        <v>43240</v>
      </c>
      <c r="B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2601.39</v>
      </c>
      <c r="C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2635.89</v>
      </c>
      <c r="D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2682.79</v>
      </c>
      <c r="E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2682.14</v>
      </c>
      <c r="F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2732.92</v>
      </c>
      <c r="G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2730.84</v>
      </c>
      <c r="H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2919.92</v>
      </c>
      <c r="I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2683.7799999999997</v>
      </c>
      <c r="J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2885.8199999999997</v>
      </c>
      <c r="K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2761.21</v>
      </c>
      <c r="L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2707.41</v>
      </c>
      <c r="M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2707.3199999999997</v>
      </c>
      <c r="N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2727.75</v>
      </c>
      <c r="O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2761.24</v>
      </c>
      <c r="P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2762.83</v>
      </c>
      <c r="Q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2802.38</v>
      </c>
      <c r="R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2800.98</v>
      </c>
      <c r="S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2765.84</v>
      </c>
      <c r="T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2766.27</v>
      </c>
      <c r="U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2951.37</v>
      </c>
      <c r="V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2618</v>
      </c>
      <c r="W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2640.5299999999997</v>
      </c>
      <c r="X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2954.71</v>
      </c>
      <c r="Y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2606.75</v>
      </c>
    </row>
    <row r="109" spans="1:25" x14ac:dyDescent="0.2">
      <c r="A109" s="76">
        <f t="shared" si="3"/>
        <v>43241</v>
      </c>
      <c r="B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2581.9899999999998</v>
      </c>
      <c r="C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2603.02</v>
      </c>
      <c r="D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2630.45</v>
      </c>
      <c r="E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2647.46</v>
      </c>
      <c r="F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2731.27</v>
      </c>
      <c r="G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2733.61</v>
      </c>
      <c r="H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2681.87</v>
      </c>
      <c r="I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2609.7399999999998</v>
      </c>
      <c r="J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2704.98</v>
      </c>
      <c r="K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2597.64</v>
      </c>
      <c r="L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2597.38</v>
      </c>
      <c r="M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2596.41</v>
      </c>
      <c r="N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2594.34</v>
      </c>
      <c r="O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2594.52</v>
      </c>
      <c r="P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2594.85</v>
      </c>
      <c r="Q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2594.65</v>
      </c>
      <c r="R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2608.6999999999998</v>
      </c>
      <c r="S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2653.12</v>
      </c>
      <c r="T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2652.31</v>
      </c>
      <c r="U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2782.05</v>
      </c>
      <c r="V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2612.37</v>
      </c>
      <c r="W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2612.66</v>
      </c>
      <c r="X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2867.8</v>
      </c>
      <c r="Y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2566.42</v>
      </c>
    </row>
    <row r="110" spans="1:25" x14ac:dyDescent="0.2">
      <c r="A110" s="76">
        <f t="shared" si="3"/>
        <v>43242</v>
      </c>
      <c r="B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2582.73</v>
      </c>
      <c r="C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2597.54</v>
      </c>
      <c r="D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2623.65</v>
      </c>
      <c r="E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2664.76</v>
      </c>
      <c r="F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2714.74</v>
      </c>
      <c r="G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2673.85</v>
      </c>
      <c r="H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2691.19</v>
      </c>
      <c r="I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2625.39</v>
      </c>
      <c r="J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2651.06</v>
      </c>
      <c r="K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2610.5100000000002</v>
      </c>
      <c r="L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2593.91</v>
      </c>
      <c r="M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2593.23</v>
      </c>
      <c r="N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2592.27</v>
      </c>
      <c r="O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2592.2599999999998</v>
      </c>
      <c r="P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2592.41</v>
      </c>
      <c r="Q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2593.13</v>
      </c>
      <c r="R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2592.66</v>
      </c>
      <c r="S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2591.7200000000003</v>
      </c>
      <c r="T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2607.59</v>
      </c>
      <c r="U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2773.89</v>
      </c>
      <c r="V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2605.41</v>
      </c>
      <c r="W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2611.75</v>
      </c>
      <c r="X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2870.8900000000003</v>
      </c>
      <c r="Y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2594.56</v>
      </c>
    </row>
    <row r="111" spans="1:25" x14ac:dyDescent="0.2">
      <c r="A111" s="76">
        <f t="shared" si="3"/>
        <v>43243</v>
      </c>
      <c r="B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2577.9699999999998</v>
      </c>
      <c r="C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2601.11</v>
      </c>
      <c r="D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2674.37</v>
      </c>
      <c r="E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2706.31</v>
      </c>
      <c r="F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2824.38</v>
      </c>
      <c r="G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2784.49</v>
      </c>
      <c r="H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2687.95</v>
      </c>
      <c r="I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2625.3</v>
      </c>
      <c r="J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2650.5</v>
      </c>
      <c r="K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2616.4899999999998</v>
      </c>
      <c r="L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2600.31</v>
      </c>
      <c r="M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2599.36</v>
      </c>
      <c r="N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2599.16</v>
      </c>
      <c r="O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2600.04</v>
      </c>
      <c r="P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2599.8199999999997</v>
      </c>
      <c r="Q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2601.02</v>
      </c>
      <c r="R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2599.2799999999997</v>
      </c>
      <c r="S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2598.0500000000002</v>
      </c>
      <c r="T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2598.56</v>
      </c>
      <c r="U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2636.48</v>
      </c>
      <c r="V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2630.99</v>
      </c>
      <c r="W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2639.76</v>
      </c>
      <c r="X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2887.8</v>
      </c>
      <c r="Y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2618.7799999999997</v>
      </c>
    </row>
    <row r="112" spans="1:25" x14ac:dyDescent="0.2">
      <c r="A112" s="76">
        <f t="shared" si="3"/>
        <v>43244</v>
      </c>
      <c r="B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2585.42</v>
      </c>
      <c r="C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2609.31</v>
      </c>
      <c r="D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2673.92</v>
      </c>
      <c r="E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2703.1499999999996</v>
      </c>
      <c r="F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2723.8</v>
      </c>
      <c r="G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2726.0699999999997</v>
      </c>
      <c r="H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2692.08</v>
      </c>
      <c r="I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2578.46</v>
      </c>
      <c r="J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2653.3999999999996</v>
      </c>
      <c r="K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2601.6799999999998</v>
      </c>
      <c r="L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2601.9299999999998</v>
      </c>
      <c r="M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2601.31</v>
      </c>
      <c r="N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2616.98</v>
      </c>
      <c r="O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2600.5100000000002</v>
      </c>
      <c r="P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2600.5699999999997</v>
      </c>
      <c r="Q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2600.88</v>
      </c>
      <c r="R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2596.62</v>
      </c>
      <c r="S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2610.54</v>
      </c>
      <c r="T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2609.8000000000002</v>
      </c>
      <c r="U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2745.09</v>
      </c>
      <c r="V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2612.27</v>
      </c>
      <c r="W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2625.29</v>
      </c>
      <c r="X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2876.4399999999996</v>
      </c>
      <c r="Y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2610.7399999999998</v>
      </c>
    </row>
    <row r="113" spans="1:27" x14ac:dyDescent="0.2">
      <c r="A113" s="76">
        <f t="shared" si="3"/>
        <v>43245</v>
      </c>
      <c r="B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2585.5500000000002</v>
      </c>
      <c r="C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2608.3999999999996</v>
      </c>
      <c r="D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2673.1099999999997</v>
      </c>
      <c r="E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2704.59</v>
      </c>
      <c r="F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2726.7200000000003</v>
      </c>
      <c r="G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2728.35</v>
      </c>
      <c r="H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2695.89</v>
      </c>
      <c r="I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2582.1999999999998</v>
      </c>
      <c r="J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2656.91</v>
      </c>
      <c r="K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2599.58</v>
      </c>
      <c r="L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2583.85</v>
      </c>
      <c r="M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2583.27</v>
      </c>
      <c r="N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2598.46</v>
      </c>
      <c r="O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2598.77</v>
      </c>
      <c r="P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2598.77</v>
      </c>
      <c r="Q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2599.0699999999997</v>
      </c>
      <c r="R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2598.04</v>
      </c>
      <c r="S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2613.27</v>
      </c>
      <c r="T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2609.85</v>
      </c>
      <c r="U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2745.0299999999997</v>
      </c>
      <c r="V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2593.7799999999997</v>
      </c>
      <c r="W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2613.63</v>
      </c>
      <c r="X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2878.55</v>
      </c>
      <c r="Y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2630.6</v>
      </c>
    </row>
    <row r="114" spans="1:27" x14ac:dyDescent="0.2">
      <c r="A114" s="76">
        <f t="shared" si="3"/>
        <v>43246</v>
      </c>
      <c r="B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2588.5299999999997</v>
      </c>
      <c r="C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2630.91</v>
      </c>
      <c r="D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2677.85</v>
      </c>
      <c r="E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2709.8199999999997</v>
      </c>
      <c r="F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2751.3</v>
      </c>
      <c r="G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2752.3199999999997</v>
      </c>
      <c r="H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2728.89</v>
      </c>
      <c r="I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2579.6999999999998</v>
      </c>
      <c r="J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2753.15</v>
      </c>
      <c r="K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2609.2399999999998</v>
      </c>
      <c r="L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2609.29</v>
      </c>
      <c r="M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2609.2399999999998</v>
      </c>
      <c r="N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2653.13</v>
      </c>
      <c r="O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2653.08</v>
      </c>
      <c r="P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2652.74</v>
      </c>
      <c r="Q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2652.62</v>
      </c>
      <c r="R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2652.46</v>
      </c>
      <c r="S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2608.59</v>
      </c>
      <c r="T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2608.29</v>
      </c>
      <c r="U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2742.77</v>
      </c>
      <c r="V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2594.8000000000002</v>
      </c>
      <c r="W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2617.46</v>
      </c>
      <c r="X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2984.52</v>
      </c>
      <c r="Y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2614.9700000000003</v>
      </c>
    </row>
    <row r="115" spans="1:27" x14ac:dyDescent="0.2">
      <c r="A115" s="76">
        <f t="shared" si="3"/>
        <v>43247</v>
      </c>
      <c r="B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2595.83</v>
      </c>
      <c r="C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2636.8199999999997</v>
      </c>
      <c r="D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2682.87</v>
      </c>
      <c r="E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2714.62</v>
      </c>
      <c r="F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2757</v>
      </c>
      <c r="G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2793.51</v>
      </c>
      <c r="H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2974.1800000000003</v>
      </c>
      <c r="I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2731.98</v>
      </c>
      <c r="J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2878.98</v>
      </c>
      <c r="K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2701.3999999999996</v>
      </c>
      <c r="L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2654.86</v>
      </c>
      <c r="M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2654.95</v>
      </c>
      <c r="N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2683.2799999999997</v>
      </c>
      <c r="O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2683.37</v>
      </c>
      <c r="P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2703.08</v>
      </c>
      <c r="Q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2703.0099999999998</v>
      </c>
      <c r="R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2654.85</v>
      </c>
      <c r="S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2653.83</v>
      </c>
      <c r="T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2653.4300000000003</v>
      </c>
      <c r="U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2778.8</v>
      </c>
      <c r="V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2618.02</v>
      </c>
      <c r="W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2628.51</v>
      </c>
      <c r="X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2997.99</v>
      </c>
      <c r="Y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2610.3199999999997</v>
      </c>
    </row>
    <row r="116" spans="1:27" x14ac:dyDescent="0.2">
      <c r="A116" s="76">
        <f t="shared" si="3"/>
        <v>43248</v>
      </c>
      <c r="B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2583.4899999999998</v>
      </c>
      <c r="C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2633.33</v>
      </c>
      <c r="D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2651.3599999999997</v>
      </c>
      <c r="E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2649.59</v>
      </c>
      <c r="F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2755.91</v>
      </c>
      <c r="G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2755.47</v>
      </c>
      <c r="H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2680.99</v>
      </c>
      <c r="I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2597.89</v>
      </c>
      <c r="J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2647.58</v>
      </c>
      <c r="K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2584.23</v>
      </c>
      <c r="L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2586.04</v>
      </c>
      <c r="M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2586.14</v>
      </c>
      <c r="N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2586.65</v>
      </c>
      <c r="O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2588.02</v>
      </c>
      <c r="P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2588.02</v>
      </c>
      <c r="Q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2588.73</v>
      </c>
      <c r="R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2588.06</v>
      </c>
      <c r="S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2585.84</v>
      </c>
      <c r="T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2589.35</v>
      </c>
      <c r="U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2740.5099999999998</v>
      </c>
      <c r="V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2614.37</v>
      </c>
      <c r="W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2614.88</v>
      </c>
      <c r="X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2950.14</v>
      </c>
      <c r="Y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2608.3000000000002</v>
      </c>
    </row>
    <row r="117" spans="1:27" x14ac:dyDescent="0.2">
      <c r="A117" s="76">
        <f t="shared" si="3"/>
        <v>43249</v>
      </c>
      <c r="B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2579.81</v>
      </c>
      <c r="C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2629.44</v>
      </c>
      <c r="D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2647.26</v>
      </c>
      <c r="E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2645.06</v>
      </c>
      <c r="F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2737.39</v>
      </c>
      <c r="G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2753.52</v>
      </c>
      <c r="H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2678.55</v>
      </c>
      <c r="I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2614.0500000000002</v>
      </c>
      <c r="J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2608.31</v>
      </c>
      <c r="K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2588.9299999999998</v>
      </c>
      <c r="L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2614.23</v>
      </c>
      <c r="M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2627.17</v>
      </c>
      <c r="N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2611.63</v>
      </c>
      <c r="O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2627.09</v>
      </c>
      <c r="P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2610.9299999999998</v>
      </c>
      <c r="Q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2618.62</v>
      </c>
      <c r="R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2597.0699999999997</v>
      </c>
      <c r="S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2593.1799999999998</v>
      </c>
      <c r="T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2592.56</v>
      </c>
      <c r="U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2748.69</v>
      </c>
      <c r="V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2612.4299999999998</v>
      </c>
      <c r="W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2610.81</v>
      </c>
      <c r="X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2944.4700000000003</v>
      </c>
      <c r="Y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2625.08</v>
      </c>
    </row>
    <row r="118" spans="1:27" x14ac:dyDescent="0.2">
      <c r="A118" s="76">
        <f t="shared" ref="A118:A119" si="4">A81</f>
        <v>43250</v>
      </c>
      <c r="B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2576.7200000000003</v>
      </c>
      <c r="C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2603.0100000000002</v>
      </c>
      <c r="D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2647.2</v>
      </c>
      <c r="E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2643.93</v>
      </c>
      <c r="F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2703.35</v>
      </c>
      <c r="G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2726.34</v>
      </c>
      <c r="H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2680.05</v>
      </c>
      <c r="I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2583.69</v>
      </c>
      <c r="J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2649.75</v>
      </c>
      <c r="K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2590.8000000000002</v>
      </c>
      <c r="L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2593.67</v>
      </c>
      <c r="M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2593.3599999999997</v>
      </c>
      <c r="N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2592.98</v>
      </c>
      <c r="O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2593.62</v>
      </c>
      <c r="P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2593.09</v>
      </c>
      <c r="Q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2593.88</v>
      </c>
      <c r="R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2592.7200000000003</v>
      </c>
      <c r="S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2593.09</v>
      </c>
      <c r="T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2609.2399999999998</v>
      </c>
      <c r="U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2745.7799999999997</v>
      </c>
      <c r="V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2615.66</v>
      </c>
      <c r="W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2612.35</v>
      </c>
      <c r="X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2940.7</v>
      </c>
      <c r="Y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2623.98</v>
      </c>
    </row>
    <row r="119" spans="1:27" x14ac:dyDescent="0.2">
      <c r="A119" s="76">
        <f t="shared" si="4"/>
        <v>43251</v>
      </c>
      <c r="B119" s="129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2579.2399999999998</v>
      </c>
      <c r="C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2603.4299999999998</v>
      </c>
      <c r="D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2647.91</v>
      </c>
      <c r="E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2647.3</v>
      </c>
      <c r="F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2707.81</v>
      </c>
      <c r="G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2732.49</v>
      </c>
      <c r="H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2681.29</v>
      </c>
      <c r="I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2577.91</v>
      </c>
      <c r="J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2650.6</v>
      </c>
      <c r="K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2580.6</v>
      </c>
      <c r="L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2608.37</v>
      </c>
      <c r="M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2608.1799999999998</v>
      </c>
      <c r="N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2584.34</v>
      </c>
      <c r="O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2590.42</v>
      </c>
      <c r="P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2592.62</v>
      </c>
      <c r="Q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2593.5299999999997</v>
      </c>
      <c r="R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2594.08</v>
      </c>
      <c r="S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2593.59</v>
      </c>
      <c r="T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2609.58</v>
      </c>
      <c r="U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2746.37</v>
      </c>
      <c r="V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2617.1799999999998</v>
      </c>
      <c r="W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2613.94</v>
      </c>
      <c r="X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2819.58</v>
      </c>
      <c r="Y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2669.8199999999997</v>
      </c>
    </row>
    <row r="120" spans="1:27" x14ac:dyDescent="0.2">
      <c r="A120" s="81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7" x14ac:dyDescent="0.25">
      <c r="A121" s="83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6">
        <f t="shared" ref="A126:A154" si="5">A89</f>
        <v>43221</v>
      </c>
      <c r="B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2617.37</v>
      </c>
      <c r="C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2562.2399999999998</v>
      </c>
      <c r="D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2561.71</v>
      </c>
      <c r="E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2561.21</v>
      </c>
      <c r="F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2561.34</v>
      </c>
      <c r="G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2560.87</v>
      </c>
      <c r="H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2559.4</v>
      </c>
      <c r="I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2620.88</v>
      </c>
      <c r="J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2570.83</v>
      </c>
      <c r="K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2570.37</v>
      </c>
      <c r="L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2570.09</v>
      </c>
      <c r="M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2570.5099999999998</v>
      </c>
      <c r="N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2569.33</v>
      </c>
      <c r="O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2568.6099999999997</v>
      </c>
      <c r="P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2571.83</v>
      </c>
      <c r="Q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2570.6999999999998</v>
      </c>
      <c r="R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2570.9499999999998</v>
      </c>
      <c r="S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2570.13</v>
      </c>
      <c r="T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2573.5</v>
      </c>
      <c r="U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2593.2799999999997</v>
      </c>
      <c r="V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2595.4899999999998</v>
      </c>
      <c r="W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2578.56</v>
      </c>
      <c r="X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2706.43</v>
      </c>
      <c r="Y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2698.7799999999997</v>
      </c>
      <c r="AA126" s="77"/>
    </row>
    <row r="127" spans="1:27" x14ac:dyDescent="0.2">
      <c r="A127" s="76">
        <f t="shared" si="5"/>
        <v>43222</v>
      </c>
      <c r="B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2618.5500000000002</v>
      </c>
      <c r="C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2561.19</v>
      </c>
      <c r="D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2552.64</v>
      </c>
      <c r="E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2560.6999999999998</v>
      </c>
      <c r="F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2560.5699999999997</v>
      </c>
      <c r="G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2559.2399999999998</v>
      </c>
      <c r="H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2554.08</v>
      </c>
      <c r="I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2621.94</v>
      </c>
      <c r="J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2570.66</v>
      </c>
      <c r="K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2571.42</v>
      </c>
      <c r="L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2571.06</v>
      </c>
      <c r="M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2570.1099999999997</v>
      </c>
      <c r="N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2570.02</v>
      </c>
      <c r="O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2569.62</v>
      </c>
      <c r="P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2574.08</v>
      </c>
      <c r="Q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2573.2399999999998</v>
      </c>
      <c r="R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2572.44</v>
      </c>
      <c r="S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2571.35</v>
      </c>
      <c r="T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2574.09</v>
      </c>
      <c r="U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2595.3000000000002</v>
      </c>
      <c r="V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2599.71</v>
      </c>
      <c r="W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2580.02</v>
      </c>
      <c r="X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2712.02</v>
      </c>
      <c r="Y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2678.41</v>
      </c>
    </row>
    <row r="128" spans="1:27" x14ac:dyDescent="0.2">
      <c r="A128" s="76">
        <f t="shared" si="5"/>
        <v>43223</v>
      </c>
      <c r="B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2630.76</v>
      </c>
      <c r="C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2552.41</v>
      </c>
      <c r="D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2551.94</v>
      </c>
      <c r="E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2551.9699999999998</v>
      </c>
      <c r="F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2552.0500000000002</v>
      </c>
      <c r="G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2559.41</v>
      </c>
      <c r="H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2544.8599999999997</v>
      </c>
      <c r="I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2626.31</v>
      </c>
      <c r="J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2551.89</v>
      </c>
      <c r="K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2552.2799999999997</v>
      </c>
      <c r="L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2552.1799999999998</v>
      </c>
      <c r="M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2552.06</v>
      </c>
      <c r="N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2551.3199999999997</v>
      </c>
      <c r="O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2551.88</v>
      </c>
      <c r="P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2556.33</v>
      </c>
      <c r="Q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2557.02</v>
      </c>
      <c r="R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2555.9299999999998</v>
      </c>
      <c r="S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2555.86</v>
      </c>
      <c r="T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2572.92</v>
      </c>
      <c r="U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2582.8999999999996</v>
      </c>
      <c r="V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2584.75</v>
      </c>
      <c r="W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2580.89</v>
      </c>
      <c r="X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2586.87</v>
      </c>
      <c r="Y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2594.1999999999998</v>
      </c>
    </row>
    <row r="129" spans="1:25" x14ac:dyDescent="0.2">
      <c r="A129" s="76">
        <f t="shared" si="5"/>
        <v>43224</v>
      </c>
      <c r="B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2548.15</v>
      </c>
      <c r="C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2586.23</v>
      </c>
      <c r="D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2629.84</v>
      </c>
      <c r="E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2628.42</v>
      </c>
      <c r="F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2679.69</v>
      </c>
      <c r="G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2738.16</v>
      </c>
      <c r="H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2910.29</v>
      </c>
      <c r="I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2683.94</v>
      </c>
      <c r="J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2762.8599999999997</v>
      </c>
      <c r="K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2654.17</v>
      </c>
      <c r="L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2551.08</v>
      </c>
      <c r="M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2551.0099999999998</v>
      </c>
      <c r="N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2550.56</v>
      </c>
      <c r="O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2566.34</v>
      </c>
      <c r="P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2568.8599999999997</v>
      </c>
      <c r="Q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2610.12</v>
      </c>
      <c r="R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2610.4499999999998</v>
      </c>
      <c r="S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2610.0299999999997</v>
      </c>
      <c r="T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2658</v>
      </c>
      <c r="U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2664.3999999999996</v>
      </c>
      <c r="V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2573.6999999999998</v>
      </c>
      <c r="W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2574.9299999999998</v>
      </c>
      <c r="X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2736.49</v>
      </c>
      <c r="Y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2569.1</v>
      </c>
    </row>
    <row r="130" spans="1:25" x14ac:dyDescent="0.2">
      <c r="A130" s="76">
        <f t="shared" si="5"/>
        <v>43225</v>
      </c>
      <c r="B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2545.21</v>
      </c>
      <c r="C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2569.12</v>
      </c>
      <c r="D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2603.59</v>
      </c>
      <c r="E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2631.44</v>
      </c>
      <c r="F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2661.2</v>
      </c>
      <c r="G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2678.98</v>
      </c>
      <c r="H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2679.47</v>
      </c>
      <c r="I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2553.7799999999997</v>
      </c>
      <c r="J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2718.65</v>
      </c>
      <c r="K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2707.71</v>
      </c>
      <c r="L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2656.06</v>
      </c>
      <c r="M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2707.23</v>
      </c>
      <c r="N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2707.08</v>
      </c>
      <c r="O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2706.12</v>
      </c>
      <c r="P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2704.68</v>
      </c>
      <c r="Q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2706.2</v>
      </c>
      <c r="R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2706.21</v>
      </c>
      <c r="S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2704.36</v>
      </c>
      <c r="T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2704.25</v>
      </c>
      <c r="U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2705.2</v>
      </c>
      <c r="V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2569.29</v>
      </c>
      <c r="W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2592.02</v>
      </c>
      <c r="X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2821.98</v>
      </c>
      <c r="Y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2589.71</v>
      </c>
    </row>
    <row r="131" spans="1:25" x14ac:dyDescent="0.2">
      <c r="A131" s="76">
        <f t="shared" si="5"/>
        <v>43226</v>
      </c>
      <c r="B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2544.58</v>
      </c>
      <c r="C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2577.23</v>
      </c>
      <c r="D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2611.4299999999998</v>
      </c>
      <c r="E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2639.7</v>
      </c>
      <c r="F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2668.87</v>
      </c>
      <c r="G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2678.1099999999997</v>
      </c>
      <c r="H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2679.5699999999997</v>
      </c>
      <c r="I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2553.85</v>
      </c>
      <c r="J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2711.94</v>
      </c>
      <c r="K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2707.02</v>
      </c>
      <c r="L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2655.54</v>
      </c>
      <c r="M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2706.73</v>
      </c>
      <c r="N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2706.93</v>
      </c>
      <c r="O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2764.13</v>
      </c>
      <c r="P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2764.2799999999997</v>
      </c>
      <c r="Q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2740.49</v>
      </c>
      <c r="R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2740.4700000000003</v>
      </c>
      <c r="S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2740.18</v>
      </c>
      <c r="T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2737.7200000000003</v>
      </c>
      <c r="U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2735.43</v>
      </c>
      <c r="V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2569.41</v>
      </c>
      <c r="W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2656.17</v>
      </c>
      <c r="X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2928.21</v>
      </c>
      <c r="Y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2572.48</v>
      </c>
    </row>
    <row r="132" spans="1:25" x14ac:dyDescent="0.2">
      <c r="A132" s="76">
        <f t="shared" si="5"/>
        <v>43227</v>
      </c>
      <c r="B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2544.91</v>
      </c>
      <c r="C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2585.02</v>
      </c>
      <c r="D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2627</v>
      </c>
      <c r="E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2616.77</v>
      </c>
      <c r="F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2678.31</v>
      </c>
      <c r="G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2680.06</v>
      </c>
      <c r="H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2684.0699999999997</v>
      </c>
      <c r="I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2557.2600000000002</v>
      </c>
      <c r="J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2655.6099999999997</v>
      </c>
      <c r="K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2568.4</v>
      </c>
      <c r="L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2552.88</v>
      </c>
      <c r="M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2553.25</v>
      </c>
      <c r="N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2553.27</v>
      </c>
      <c r="O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2568.88</v>
      </c>
      <c r="P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2568.44</v>
      </c>
      <c r="Q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2568.63</v>
      </c>
      <c r="R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2568.04</v>
      </c>
      <c r="S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2607.6999999999998</v>
      </c>
      <c r="T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2566.39</v>
      </c>
      <c r="U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2662.12</v>
      </c>
      <c r="V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2574.42</v>
      </c>
      <c r="W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2574.6799999999998</v>
      </c>
      <c r="X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2735.27</v>
      </c>
      <c r="Y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2569.27</v>
      </c>
    </row>
    <row r="133" spans="1:25" x14ac:dyDescent="0.2">
      <c r="A133" s="76">
        <f t="shared" si="5"/>
        <v>43228</v>
      </c>
      <c r="B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2542.92</v>
      </c>
      <c r="C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2582.63</v>
      </c>
      <c r="D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2627.44</v>
      </c>
      <c r="E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2627.1</v>
      </c>
      <c r="F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2677.79</v>
      </c>
      <c r="G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2678.97</v>
      </c>
      <c r="H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2906.0699999999997</v>
      </c>
      <c r="I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2614.2199999999998</v>
      </c>
      <c r="J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2786.87</v>
      </c>
      <c r="K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2654.99</v>
      </c>
      <c r="L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2568</v>
      </c>
      <c r="M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2552.63</v>
      </c>
      <c r="N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2609.7199999999998</v>
      </c>
      <c r="O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2609.38</v>
      </c>
      <c r="P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2609.04</v>
      </c>
      <c r="Q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2608.48</v>
      </c>
      <c r="R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2607.65</v>
      </c>
      <c r="S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2606.02</v>
      </c>
      <c r="T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2605.41</v>
      </c>
      <c r="U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2655.3599999999997</v>
      </c>
      <c r="V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2547.11</v>
      </c>
      <c r="W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2570.3199999999997</v>
      </c>
      <c r="X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2822.26</v>
      </c>
      <c r="Y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2552.0299999999997</v>
      </c>
    </row>
    <row r="134" spans="1:25" x14ac:dyDescent="0.2">
      <c r="A134" s="76">
        <f t="shared" si="5"/>
        <v>43229</v>
      </c>
      <c r="B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2546.5700000000002</v>
      </c>
      <c r="C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2588.0500000000002</v>
      </c>
      <c r="D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2632.06</v>
      </c>
      <c r="E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2660.7799999999997</v>
      </c>
      <c r="F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2681.69</v>
      </c>
      <c r="G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2682.87</v>
      </c>
      <c r="H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2690.7799999999997</v>
      </c>
      <c r="I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2581.2200000000003</v>
      </c>
      <c r="J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2755.2799999999997</v>
      </c>
      <c r="K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2602.98</v>
      </c>
      <c r="L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2604.34</v>
      </c>
      <c r="M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2604.4499999999998</v>
      </c>
      <c r="N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2603.52</v>
      </c>
      <c r="O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2603.6999999999998</v>
      </c>
      <c r="P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2603.94</v>
      </c>
      <c r="Q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2603.64</v>
      </c>
      <c r="R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2602.46</v>
      </c>
      <c r="S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2601.9299999999998</v>
      </c>
      <c r="T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2602.73</v>
      </c>
      <c r="U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2651.33</v>
      </c>
      <c r="V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2567.1799999999998</v>
      </c>
      <c r="W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2566.79</v>
      </c>
      <c r="X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2923.12</v>
      </c>
      <c r="Y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2543.09</v>
      </c>
    </row>
    <row r="135" spans="1:25" x14ac:dyDescent="0.2">
      <c r="A135" s="76">
        <f t="shared" si="5"/>
        <v>43230</v>
      </c>
      <c r="B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2546.98</v>
      </c>
      <c r="C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2586.91</v>
      </c>
      <c r="D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2603.09</v>
      </c>
      <c r="E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2630.2200000000003</v>
      </c>
      <c r="F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2630.51</v>
      </c>
      <c r="G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2632.0699999999997</v>
      </c>
      <c r="H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2648.29</v>
      </c>
      <c r="I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2558.27</v>
      </c>
      <c r="J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2604.77</v>
      </c>
      <c r="K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2565.7599999999998</v>
      </c>
      <c r="L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2552.52</v>
      </c>
      <c r="M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2552.1799999999998</v>
      </c>
      <c r="N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2552.3199999999997</v>
      </c>
      <c r="O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2552.3000000000002</v>
      </c>
      <c r="P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2552.3199999999997</v>
      </c>
      <c r="Q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2552.2399999999998</v>
      </c>
      <c r="R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2551.16</v>
      </c>
      <c r="S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2607.2399999999998</v>
      </c>
      <c r="T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2565.58</v>
      </c>
      <c r="U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2660.41</v>
      </c>
      <c r="V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2560.09</v>
      </c>
      <c r="W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2570.85</v>
      </c>
      <c r="X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2823.56</v>
      </c>
      <c r="Y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2578.6799999999998</v>
      </c>
    </row>
    <row r="136" spans="1:25" x14ac:dyDescent="0.2">
      <c r="A136" s="76">
        <f t="shared" si="5"/>
        <v>43231</v>
      </c>
      <c r="B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2546.88</v>
      </c>
      <c r="C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2586.7399999999998</v>
      </c>
      <c r="D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2600.7199999999998</v>
      </c>
      <c r="E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2616.33</v>
      </c>
      <c r="F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2659.05</v>
      </c>
      <c r="G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2681.59</v>
      </c>
      <c r="H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2678.54</v>
      </c>
      <c r="I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2542.27</v>
      </c>
      <c r="J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2605.16</v>
      </c>
      <c r="K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2564.0299999999997</v>
      </c>
      <c r="L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2551.36</v>
      </c>
      <c r="M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2549.89</v>
      </c>
      <c r="N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2550.38</v>
      </c>
      <c r="O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2551.15</v>
      </c>
      <c r="P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2550.0299999999997</v>
      </c>
      <c r="Q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2549.75</v>
      </c>
      <c r="R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2550.67</v>
      </c>
      <c r="S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2550.19</v>
      </c>
      <c r="T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2550.54</v>
      </c>
      <c r="U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2570.4699999999998</v>
      </c>
      <c r="V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2557.2600000000002</v>
      </c>
      <c r="W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2570.04</v>
      </c>
      <c r="X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2823.25</v>
      </c>
      <c r="Y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2572.42</v>
      </c>
    </row>
    <row r="137" spans="1:25" x14ac:dyDescent="0.2">
      <c r="A137" s="76">
        <f t="shared" si="5"/>
        <v>43232</v>
      </c>
      <c r="B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2548.48</v>
      </c>
      <c r="C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2587.46</v>
      </c>
      <c r="D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2604.16</v>
      </c>
      <c r="E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2630.17</v>
      </c>
      <c r="F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2658.9</v>
      </c>
      <c r="G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2659.35</v>
      </c>
      <c r="H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2906.24</v>
      </c>
      <c r="I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2584.9499999999998</v>
      </c>
      <c r="J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2759.09</v>
      </c>
      <c r="K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2652.09</v>
      </c>
      <c r="L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2607.08</v>
      </c>
      <c r="M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2607.04</v>
      </c>
      <c r="N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2607.6</v>
      </c>
      <c r="O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2653.6099999999997</v>
      </c>
      <c r="P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2653.18</v>
      </c>
      <c r="Q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2653.45</v>
      </c>
      <c r="R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2706.17</v>
      </c>
      <c r="S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2654.96</v>
      </c>
      <c r="T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2608.3199999999997</v>
      </c>
      <c r="U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2591.35</v>
      </c>
      <c r="V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2570.5</v>
      </c>
      <c r="W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2569.4</v>
      </c>
      <c r="X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2933.13</v>
      </c>
      <c r="Y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2562.36</v>
      </c>
    </row>
    <row r="138" spans="1:25" x14ac:dyDescent="0.2">
      <c r="A138" s="76">
        <f t="shared" si="5"/>
        <v>43233</v>
      </c>
      <c r="B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2550.19</v>
      </c>
      <c r="C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2585.3599999999997</v>
      </c>
      <c r="D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2602.2199999999998</v>
      </c>
      <c r="E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2631.42</v>
      </c>
      <c r="F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2660.1499999999996</v>
      </c>
      <c r="G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2660.2</v>
      </c>
      <c r="H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2910.31</v>
      </c>
      <c r="I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2587.63</v>
      </c>
      <c r="J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2760.1099999999997</v>
      </c>
      <c r="K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2706.29</v>
      </c>
      <c r="L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2635.54</v>
      </c>
      <c r="M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2635.48</v>
      </c>
      <c r="N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2654.41</v>
      </c>
      <c r="O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2705.66</v>
      </c>
      <c r="P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2705.75</v>
      </c>
      <c r="Q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2706.7799999999997</v>
      </c>
      <c r="R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2765.8199999999997</v>
      </c>
      <c r="S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2708.0299999999997</v>
      </c>
      <c r="T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2655.35</v>
      </c>
      <c r="U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2658.3</v>
      </c>
      <c r="V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2572.4499999999998</v>
      </c>
      <c r="W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2587.9700000000003</v>
      </c>
      <c r="X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2934.05</v>
      </c>
      <c r="Y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2585.6</v>
      </c>
    </row>
    <row r="139" spans="1:25" x14ac:dyDescent="0.2">
      <c r="A139" s="76">
        <f t="shared" si="5"/>
        <v>43234</v>
      </c>
      <c r="B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2551.2200000000003</v>
      </c>
      <c r="C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2563.34</v>
      </c>
      <c r="D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2605.59</v>
      </c>
      <c r="E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2632.8999999999996</v>
      </c>
      <c r="F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2662.7799999999997</v>
      </c>
      <c r="G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2682.2</v>
      </c>
      <c r="H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2683.47</v>
      </c>
      <c r="I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2540.86</v>
      </c>
      <c r="J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2653.81</v>
      </c>
      <c r="K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2552.89</v>
      </c>
      <c r="L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2588.12</v>
      </c>
      <c r="M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2584.04</v>
      </c>
      <c r="N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2542.75</v>
      </c>
      <c r="O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2536.16</v>
      </c>
      <c r="P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2550.71</v>
      </c>
      <c r="Q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2551.36</v>
      </c>
      <c r="R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2554.59</v>
      </c>
      <c r="S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2571.37</v>
      </c>
      <c r="T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2556.34</v>
      </c>
      <c r="U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2582.37</v>
      </c>
      <c r="V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2589.21</v>
      </c>
      <c r="W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2586.34</v>
      </c>
      <c r="X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2834.5</v>
      </c>
      <c r="Y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2559.58</v>
      </c>
    </row>
    <row r="140" spans="1:25" x14ac:dyDescent="0.2">
      <c r="A140" s="76">
        <f t="shared" si="5"/>
        <v>43235</v>
      </c>
      <c r="B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2546.77</v>
      </c>
      <c r="C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2558.86</v>
      </c>
      <c r="D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2601.34</v>
      </c>
      <c r="E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2628.75</v>
      </c>
      <c r="F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2659.17</v>
      </c>
      <c r="G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2681.44</v>
      </c>
      <c r="H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2684.79</v>
      </c>
      <c r="I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2537.29</v>
      </c>
      <c r="J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2652.8</v>
      </c>
      <c r="K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2550.5</v>
      </c>
      <c r="L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2577.64</v>
      </c>
      <c r="M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2578.3999999999996</v>
      </c>
      <c r="N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2541.63</v>
      </c>
      <c r="O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2535.1999999999998</v>
      </c>
      <c r="P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2549.38</v>
      </c>
      <c r="Q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2550.4299999999998</v>
      </c>
      <c r="R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2553.48</v>
      </c>
      <c r="S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2570.02</v>
      </c>
      <c r="T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2555.12</v>
      </c>
      <c r="U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2580.41</v>
      </c>
      <c r="V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2587.16</v>
      </c>
      <c r="W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2584.2600000000002</v>
      </c>
      <c r="X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2830.47</v>
      </c>
      <c r="Y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2571.5299999999997</v>
      </c>
    </row>
    <row r="141" spans="1:25" x14ac:dyDescent="0.2">
      <c r="A141" s="76">
        <f t="shared" si="5"/>
        <v>43236</v>
      </c>
      <c r="B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2549</v>
      </c>
      <c r="C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2561.52</v>
      </c>
      <c r="D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2601.2200000000003</v>
      </c>
      <c r="E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2582.66</v>
      </c>
      <c r="F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2629.1</v>
      </c>
      <c r="G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2631.26</v>
      </c>
      <c r="H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2587.12</v>
      </c>
      <c r="I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2588.33</v>
      </c>
      <c r="J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2608.9299999999998</v>
      </c>
      <c r="K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2536.8599999999997</v>
      </c>
      <c r="L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2581.19</v>
      </c>
      <c r="M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2586.85</v>
      </c>
      <c r="N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2544.21</v>
      </c>
      <c r="O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2544.3199999999997</v>
      </c>
      <c r="P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2544.33</v>
      </c>
      <c r="Q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2544.4299999999998</v>
      </c>
      <c r="R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2544.31</v>
      </c>
      <c r="S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2544.16</v>
      </c>
      <c r="T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2543.3199999999997</v>
      </c>
      <c r="U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2549.71</v>
      </c>
      <c r="V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2553.8199999999997</v>
      </c>
      <c r="W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2584.94</v>
      </c>
      <c r="X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2779.92</v>
      </c>
      <c r="Y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2622.83</v>
      </c>
    </row>
    <row r="142" spans="1:25" x14ac:dyDescent="0.2">
      <c r="A142" s="76">
        <f t="shared" si="5"/>
        <v>43237</v>
      </c>
      <c r="B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2538.06</v>
      </c>
      <c r="C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2544.29</v>
      </c>
      <c r="D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2547.59</v>
      </c>
      <c r="E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2545.62</v>
      </c>
      <c r="F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2548.69</v>
      </c>
      <c r="G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2559.42</v>
      </c>
      <c r="H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2585.3599999999997</v>
      </c>
      <c r="I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2647.45</v>
      </c>
      <c r="J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2568.81</v>
      </c>
      <c r="K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2553.7399999999998</v>
      </c>
      <c r="L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2547.96</v>
      </c>
      <c r="M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2545.37</v>
      </c>
      <c r="N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2552.5100000000002</v>
      </c>
      <c r="O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2553.33</v>
      </c>
      <c r="P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2552.48</v>
      </c>
      <c r="Q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2555</v>
      </c>
      <c r="R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2559.8000000000002</v>
      </c>
      <c r="S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2557.91</v>
      </c>
      <c r="T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2555.23</v>
      </c>
      <c r="U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2582.92</v>
      </c>
      <c r="V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2590.0099999999998</v>
      </c>
      <c r="W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2588.25</v>
      </c>
      <c r="X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2670.49</v>
      </c>
      <c r="Y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2596.2199999999998</v>
      </c>
    </row>
    <row r="143" spans="1:25" x14ac:dyDescent="0.2">
      <c r="A143" s="76">
        <f t="shared" si="5"/>
        <v>43238</v>
      </c>
      <c r="B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2536.06</v>
      </c>
      <c r="C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2562.92</v>
      </c>
      <c r="D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2585.7599999999998</v>
      </c>
      <c r="E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2558.3599999999997</v>
      </c>
      <c r="F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2617.35</v>
      </c>
      <c r="G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2630.3</v>
      </c>
      <c r="H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2587.3000000000002</v>
      </c>
      <c r="I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2586.52</v>
      </c>
      <c r="J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2608.94</v>
      </c>
      <c r="K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2552.2199999999998</v>
      </c>
      <c r="L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2552.06</v>
      </c>
      <c r="M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2551.89</v>
      </c>
      <c r="N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2551.52</v>
      </c>
      <c r="O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2551.4</v>
      </c>
      <c r="P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2551.48</v>
      </c>
      <c r="Q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2552.5100000000002</v>
      </c>
      <c r="R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2555.91</v>
      </c>
      <c r="S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2614.23</v>
      </c>
      <c r="T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2613.13</v>
      </c>
      <c r="U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2664.02</v>
      </c>
      <c r="V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2576.4</v>
      </c>
      <c r="W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2579.35</v>
      </c>
      <c r="X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2743.2799999999997</v>
      </c>
      <c r="Y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2596.58</v>
      </c>
    </row>
    <row r="144" spans="1:25" x14ac:dyDescent="0.2">
      <c r="A144" s="76">
        <f t="shared" si="5"/>
        <v>43239</v>
      </c>
      <c r="B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2551.7600000000002</v>
      </c>
      <c r="C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2592.21</v>
      </c>
      <c r="D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2636.27</v>
      </c>
      <c r="E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2634.73</v>
      </c>
      <c r="F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2686.2200000000003</v>
      </c>
      <c r="G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2684.31</v>
      </c>
      <c r="H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2686.43</v>
      </c>
      <c r="I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2588.66</v>
      </c>
      <c r="J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2656.64</v>
      </c>
      <c r="K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2656.8999999999996</v>
      </c>
      <c r="L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2656.21</v>
      </c>
      <c r="M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2656.31</v>
      </c>
      <c r="N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2656.09</v>
      </c>
      <c r="O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2655.9700000000003</v>
      </c>
      <c r="P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2657.16</v>
      </c>
      <c r="Q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2660.33</v>
      </c>
      <c r="R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2711.6800000000003</v>
      </c>
      <c r="S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2709.7</v>
      </c>
      <c r="T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2711.14</v>
      </c>
      <c r="U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2890.1</v>
      </c>
      <c r="V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2575.2200000000003</v>
      </c>
      <c r="W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2577.2799999999997</v>
      </c>
      <c r="X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2938.29</v>
      </c>
      <c r="Y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2548.2200000000003</v>
      </c>
    </row>
    <row r="145" spans="1:25" x14ac:dyDescent="0.2">
      <c r="A145" s="76">
        <f t="shared" si="5"/>
        <v>43240</v>
      </c>
      <c r="B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2556.8000000000002</v>
      </c>
      <c r="C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2589.4</v>
      </c>
      <c r="D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2633.71</v>
      </c>
      <c r="E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2633.1</v>
      </c>
      <c r="F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2681.06</v>
      </c>
      <c r="G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2679.1</v>
      </c>
      <c r="H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2857.74</v>
      </c>
      <c r="I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2634.64</v>
      </c>
      <c r="J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2825.52</v>
      </c>
      <c r="K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2707.8</v>
      </c>
      <c r="L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2656.9700000000003</v>
      </c>
      <c r="M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2656.88</v>
      </c>
      <c r="N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2676.18</v>
      </c>
      <c r="O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2707.8199999999997</v>
      </c>
      <c r="P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2709.33</v>
      </c>
      <c r="Q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2746.69</v>
      </c>
      <c r="R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2745.37</v>
      </c>
      <c r="S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2712.17</v>
      </c>
      <c r="T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2712.5699999999997</v>
      </c>
      <c r="U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2887.45</v>
      </c>
      <c r="V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2572.5</v>
      </c>
      <c r="W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2593.7799999999997</v>
      </c>
      <c r="X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2890.6</v>
      </c>
      <c r="Y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2561.87</v>
      </c>
    </row>
    <row r="146" spans="1:25" x14ac:dyDescent="0.2">
      <c r="A146" s="76">
        <f t="shared" si="5"/>
        <v>43241</v>
      </c>
      <c r="B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2538.48</v>
      </c>
      <c r="C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2558.35</v>
      </c>
      <c r="D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2584.2600000000002</v>
      </c>
      <c r="E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2600.33</v>
      </c>
      <c r="F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2679.5099999999998</v>
      </c>
      <c r="G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2681.7200000000003</v>
      </c>
      <c r="H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2632.84</v>
      </c>
      <c r="I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2564.69</v>
      </c>
      <c r="J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2654.68</v>
      </c>
      <c r="K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2553.2600000000002</v>
      </c>
      <c r="L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2553.02</v>
      </c>
      <c r="M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2552.1</v>
      </c>
      <c r="N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2550.14</v>
      </c>
      <c r="O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2550.3199999999997</v>
      </c>
      <c r="P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2550.62</v>
      </c>
      <c r="Q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2550.44</v>
      </c>
      <c r="R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2563.71</v>
      </c>
      <c r="S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2605.67</v>
      </c>
      <c r="T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2604.91</v>
      </c>
      <c r="U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2727.48</v>
      </c>
      <c r="V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2567.1799999999998</v>
      </c>
      <c r="W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2567.4499999999998</v>
      </c>
      <c r="X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2808.5</v>
      </c>
      <c r="Y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2523.77</v>
      </c>
    </row>
    <row r="147" spans="1:25" x14ac:dyDescent="0.2">
      <c r="A147" s="76">
        <f t="shared" si="5"/>
        <v>43242</v>
      </c>
      <c r="B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2539.1799999999998</v>
      </c>
      <c r="C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2553.17</v>
      </c>
      <c r="D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2577.84</v>
      </c>
      <c r="E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2616.67</v>
      </c>
      <c r="F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2663.9</v>
      </c>
      <c r="G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2625.26</v>
      </c>
      <c r="H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2641.64</v>
      </c>
      <c r="I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2579.48</v>
      </c>
      <c r="J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2603.73</v>
      </c>
      <c r="K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2565.42</v>
      </c>
      <c r="L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2549.7399999999998</v>
      </c>
      <c r="M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2549.1</v>
      </c>
      <c r="N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2548.19</v>
      </c>
      <c r="O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2548.1799999999998</v>
      </c>
      <c r="P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2548.3199999999997</v>
      </c>
      <c r="Q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2549</v>
      </c>
      <c r="R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2548.56</v>
      </c>
      <c r="S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2547.67</v>
      </c>
      <c r="T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2562.67</v>
      </c>
      <c r="U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2719.7799999999997</v>
      </c>
      <c r="V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2560.61</v>
      </c>
      <c r="W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2566.59</v>
      </c>
      <c r="X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2811.42</v>
      </c>
      <c r="Y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2550.35</v>
      </c>
    </row>
    <row r="148" spans="1:25" x14ac:dyDescent="0.2">
      <c r="A148" s="76">
        <f t="shared" si="5"/>
        <v>43243</v>
      </c>
      <c r="B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2534.6799999999998</v>
      </c>
      <c r="C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2556.54</v>
      </c>
      <c r="D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2625.75</v>
      </c>
      <c r="E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2655.93</v>
      </c>
      <c r="F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2767.47</v>
      </c>
      <c r="G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2729.8</v>
      </c>
      <c r="H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2638.58</v>
      </c>
      <c r="I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2579.4</v>
      </c>
      <c r="J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2603.1999999999998</v>
      </c>
      <c r="K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2571.0699999999997</v>
      </c>
      <c r="L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2555.79</v>
      </c>
      <c r="M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2554.88</v>
      </c>
      <c r="N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2554.6999999999998</v>
      </c>
      <c r="O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2555.5299999999997</v>
      </c>
      <c r="P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2555.3199999999997</v>
      </c>
      <c r="Q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2556.4499999999998</v>
      </c>
      <c r="R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2554.81</v>
      </c>
      <c r="S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2553.65</v>
      </c>
      <c r="T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2554.13</v>
      </c>
      <c r="U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2589.96</v>
      </c>
      <c r="V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2584.77</v>
      </c>
      <c r="W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2593.0500000000002</v>
      </c>
      <c r="X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2827.3999999999996</v>
      </c>
      <c r="Y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2573.2399999999998</v>
      </c>
    </row>
    <row r="149" spans="1:25" x14ac:dyDescent="0.2">
      <c r="A149" s="76">
        <f t="shared" si="5"/>
        <v>43244</v>
      </c>
      <c r="B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2541.7199999999998</v>
      </c>
      <c r="C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2564.29</v>
      </c>
      <c r="D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2625.33</v>
      </c>
      <c r="E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2652.94</v>
      </c>
      <c r="F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2672.45</v>
      </c>
      <c r="G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2674.6</v>
      </c>
      <c r="H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2642.48</v>
      </c>
      <c r="I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2535.15</v>
      </c>
      <c r="J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2605.9499999999998</v>
      </c>
      <c r="K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2557.0699999999997</v>
      </c>
      <c r="L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2557.31</v>
      </c>
      <c r="M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2556.73</v>
      </c>
      <c r="N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2571.54</v>
      </c>
      <c r="O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2555.9700000000003</v>
      </c>
      <c r="P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2556.0299999999997</v>
      </c>
      <c r="Q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2556.3199999999997</v>
      </c>
      <c r="R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2552.3000000000002</v>
      </c>
      <c r="S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2565.4499999999998</v>
      </c>
      <c r="T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2564.75</v>
      </c>
      <c r="U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2692.56</v>
      </c>
      <c r="V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2567.08</v>
      </c>
      <c r="W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2579.39</v>
      </c>
      <c r="X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2816.66</v>
      </c>
      <c r="Y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2565.64</v>
      </c>
    </row>
    <row r="150" spans="1:25" x14ac:dyDescent="0.2">
      <c r="A150" s="76">
        <f t="shared" si="5"/>
        <v>43245</v>
      </c>
      <c r="B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2541.84</v>
      </c>
      <c r="C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2563.4299999999998</v>
      </c>
      <c r="D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2624.56</v>
      </c>
      <c r="E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2654.31</v>
      </c>
      <c r="F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2675.21</v>
      </c>
      <c r="G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2676.75</v>
      </c>
      <c r="H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2646.09</v>
      </c>
      <c r="I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2538.6799999999998</v>
      </c>
      <c r="J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2609.2600000000002</v>
      </c>
      <c r="K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2555.09</v>
      </c>
      <c r="L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2540.2399999999998</v>
      </c>
      <c r="M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2539.69</v>
      </c>
      <c r="N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2554.0299999999997</v>
      </c>
      <c r="O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2554.33</v>
      </c>
      <c r="P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2554.33</v>
      </c>
      <c r="Q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2554.61</v>
      </c>
      <c r="R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2553.64</v>
      </c>
      <c r="S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2568.0299999999997</v>
      </c>
      <c r="T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2564.8000000000002</v>
      </c>
      <c r="U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2692.51</v>
      </c>
      <c r="V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2549.62</v>
      </c>
      <c r="W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2568.37</v>
      </c>
      <c r="X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2818.66</v>
      </c>
      <c r="Y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2584.3999999999996</v>
      </c>
    </row>
    <row r="151" spans="1:25" x14ac:dyDescent="0.2">
      <c r="A151" s="76">
        <f t="shared" si="5"/>
        <v>43246</v>
      </c>
      <c r="B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2544.66</v>
      </c>
      <c r="C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2584.69</v>
      </c>
      <c r="D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2629.04</v>
      </c>
      <c r="E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2659.24</v>
      </c>
      <c r="F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2698.44</v>
      </c>
      <c r="G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2699.3999999999996</v>
      </c>
      <c r="H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2677.26</v>
      </c>
      <c r="I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2536.31</v>
      </c>
      <c r="J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2700.18</v>
      </c>
      <c r="K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2564.2199999999998</v>
      </c>
      <c r="L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2564.27</v>
      </c>
      <c r="M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2564.2199999999998</v>
      </c>
      <c r="N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2605.69</v>
      </c>
      <c r="O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2605.64</v>
      </c>
      <c r="P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2605.31</v>
      </c>
      <c r="Q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2605.21</v>
      </c>
      <c r="R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2605.0500000000002</v>
      </c>
      <c r="S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2563.6</v>
      </c>
      <c r="T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2563.3200000000002</v>
      </c>
      <c r="U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2690.37</v>
      </c>
      <c r="V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2550.58</v>
      </c>
      <c r="W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2571.98</v>
      </c>
      <c r="X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2918.77</v>
      </c>
      <c r="Y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2569.63</v>
      </c>
    </row>
    <row r="152" spans="1:25" x14ac:dyDescent="0.2">
      <c r="A152" s="76">
        <f t="shared" si="5"/>
        <v>43247</v>
      </c>
      <c r="B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2551.5500000000002</v>
      </c>
      <c r="C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2590.27</v>
      </c>
      <c r="D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2633.7799999999997</v>
      </c>
      <c r="E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2663.7799999999997</v>
      </c>
      <c r="F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2703.8199999999997</v>
      </c>
      <c r="G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2738.31</v>
      </c>
      <c r="H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2909</v>
      </c>
      <c r="I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2680.18</v>
      </c>
      <c r="J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2819.06</v>
      </c>
      <c r="K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2651.29</v>
      </c>
      <c r="L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2607.3200000000002</v>
      </c>
      <c r="M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2607.41</v>
      </c>
      <c r="N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2634.18</v>
      </c>
      <c r="O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2634.25</v>
      </c>
      <c r="P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2652.88</v>
      </c>
      <c r="Q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2652.81</v>
      </c>
      <c r="R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2607.31</v>
      </c>
      <c r="S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2606.35</v>
      </c>
      <c r="T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2605.9700000000003</v>
      </c>
      <c r="U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2724.41</v>
      </c>
      <c r="V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2572.52</v>
      </c>
      <c r="W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2582.4299999999998</v>
      </c>
      <c r="X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2931.5</v>
      </c>
      <c r="Y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2565.2399999999998</v>
      </c>
    </row>
    <row r="153" spans="1:25" x14ac:dyDescent="0.2">
      <c r="A153" s="76">
        <f t="shared" si="5"/>
        <v>43248</v>
      </c>
      <c r="B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2539.9</v>
      </c>
      <c r="C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2586.98</v>
      </c>
      <c r="D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2604.02</v>
      </c>
      <c r="E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2602.34</v>
      </c>
      <c r="F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2702.79</v>
      </c>
      <c r="G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2702.37</v>
      </c>
      <c r="H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2632.01</v>
      </c>
      <c r="I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2553.5</v>
      </c>
      <c r="J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2600.44</v>
      </c>
      <c r="K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2540.59</v>
      </c>
      <c r="L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2542.31</v>
      </c>
      <c r="M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2542.39</v>
      </c>
      <c r="N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2542.88</v>
      </c>
      <c r="O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2544.17</v>
      </c>
      <c r="P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2544.17</v>
      </c>
      <c r="Q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2544.85</v>
      </c>
      <c r="R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2544.21</v>
      </c>
      <c r="S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2542.11</v>
      </c>
      <c r="T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2545.4299999999998</v>
      </c>
      <c r="U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2688.24</v>
      </c>
      <c r="V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2569.06</v>
      </c>
      <c r="W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2569.5500000000002</v>
      </c>
      <c r="X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2886.29</v>
      </c>
      <c r="Y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2563.33</v>
      </c>
    </row>
    <row r="154" spans="1:25" x14ac:dyDescent="0.2">
      <c r="A154" s="76">
        <f t="shared" si="5"/>
        <v>43249</v>
      </c>
      <c r="B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2536.42</v>
      </c>
      <c r="C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2583.31</v>
      </c>
      <c r="D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2600.14</v>
      </c>
      <c r="E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2598.0699999999997</v>
      </c>
      <c r="F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2685.29</v>
      </c>
      <c r="G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2700.5299999999997</v>
      </c>
      <c r="H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2629.71</v>
      </c>
      <c r="I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2568.77</v>
      </c>
      <c r="J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2563.34</v>
      </c>
      <c r="K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2545.0299999999997</v>
      </c>
      <c r="L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2568.9299999999998</v>
      </c>
      <c r="M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2581.16</v>
      </c>
      <c r="N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2566.48</v>
      </c>
      <c r="O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2581.09</v>
      </c>
      <c r="P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2565.8199999999997</v>
      </c>
      <c r="Q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2573.09</v>
      </c>
      <c r="R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2552.73</v>
      </c>
      <c r="S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2549.0500000000002</v>
      </c>
      <c r="T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2548.46</v>
      </c>
      <c r="U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2695.96</v>
      </c>
      <c r="V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2567.23</v>
      </c>
      <c r="W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2565.71</v>
      </c>
      <c r="X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2880.94</v>
      </c>
      <c r="Y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2579.19</v>
      </c>
    </row>
    <row r="155" spans="1:25" x14ac:dyDescent="0.2">
      <c r="A155" s="76">
        <f t="shared" ref="A155:A156" si="6">A118</f>
        <v>43250</v>
      </c>
      <c r="B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2533.5</v>
      </c>
      <c r="C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2558.34</v>
      </c>
      <c r="D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2600.08</v>
      </c>
      <c r="E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2597</v>
      </c>
      <c r="F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2653.13</v>
      </c>
      <c r="G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2674.85</v>
      </c>
      <c r="H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2631.12</v>
      </c>
      <c r="I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2540.08</v>
      </c>
      <c r="J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2602.4899999999998</v>
      </c>
      <c r="K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2546.8000000000002</v>
      </c>
      <c r="L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2549.5100000000002</v>
      </c>
      <c r="M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2549.2199999999998</v>
      </c>
      <c r="N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2548.8599999999997</v>
      </c>
      <c r="O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2549.4700000000003</v>
      </c>
      <c r="P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2548.9699999999998</v>
      </c>
      <c r="Q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2549.71</v>
      </c>
      <c r="R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2548.62</v>
      </c>
      <c r="S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2548.9699999999998</v>
      </c>
      <c r="T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2564.2199999999998</v>
      </c>
      <c r="U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2693.22</v>
      </c>
      <c r="V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2570.2799999999997</v>
      </c>
      <c r="W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2567.16</v>
      </c>
      <c r="X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2877.37</v>
      </c>
      <c r="Y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2578.14</v>
      </c>
    </row>
    <row r="156" spans="1:25" x14ac:dyDescent="0.2">
      <c r="A156" s="76">
        <f t="shared" si="6"/>
        <v>43251</v>
      </c>
      <c r="B156" s="129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2535.88</v>
      </c>
      <c r="C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2558.73</v>
      </c>
      <c r="D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2600.7599999999998</v>
      </c>
      <c r="E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2600.1799999999998</v>
      </c>
      <c r="F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2657.35</v>
      </c>
      <c r="G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2680.66</v>
      </c>
      <c r="H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2632.29</v>
      </c>
      <c r="I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2534.62</v>
      </c>
      <c r="J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2603.3000000000002</v>
      </c>
      <c r="K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2537.16</v>
      </c>
      <c r="L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2563.4</v>
      </c>
      <c r="M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2563.2200000000003</v>
      </c>
      <c r="N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2540.69</v>
      </c>
      <c r="O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2546.44</v>
      </c>
      <c r="P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2548.52</v>
      </c>
      <c r="Q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2549.38</v>
      </c>
      <c r="R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2549.9</v>
      </c>
      <c r="S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2549.4299999999998</v>
      </c>
      <c r="T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2564.54</v>
      </c>
      <c r="U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2693.77</v>
      </c>
      <c r="V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2571.7199999999998</v>
      </c>
      <c r="W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2568.66</v>
      </c>
      <c r="X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2762.94</v>
      </c>
      <c r="Y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2621.46</v>
      </c>
    </row>
    <row r="157" spans="1:25" x14ac:dyDescent="0.2">
      <c r="A157" s="81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s="86" customFormat="1" ht="19.5" customHeight="1" x14ac:dyDescent="0.25">
      <c r="A158" s="84" t="s">
        <v>146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83" t="s">
        <v>149</v>
      </c>
      <c r="B159" s="75"/>
      <c r="C159" s="75"/>
      <c r="D159" s="75"/>
    </row>
    <row r="160" spans="1:25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7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7" ht="12.75" customHeight="1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6">
        <f>A126</f>
        <v>43221</v>
      </c>
      <c r="B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3350.71</v>
      </c>
      <c r="C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3287.7000000000003</v>
      </c>
      <c r="D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3287.09</v>
      </c>
      <c r="E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3286.5200000000004</v>
      </c>
      <c r="F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3286.67</v>
      </c>
      <c r="G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3286.13</v>
      </c>
      <c r="H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3284.4500000000003</v>
      </c>
      <c r="I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3354.7200000000003</v>
      </c>
      <c r="J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3297.5200000000004</v>
      </c>
      <c r="K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3297</v>
      </c>
      <c r="L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3296.67</v>
      </c>
      <c r="M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3297.16</v>
      </c>
      <c r="N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3295.8</v>
      </c>
      <c r="O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3294.98</v>
      </c>
      <c r="P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3298.67</v>
      </c>
      <c r="Q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3297.3700000000003</v>
      </c>
      <c r="R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3297.6600000000003</v>
      </c>
      <c r="S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3296.7200000000003</v>
      </c>
      <c r="T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3300.57</v>
      </c>
      <c r="U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3323.1800000000003</v>
      </c>
      <c r="V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3325.71</v>
      </c>
      <c r="W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3306.3500000000004</v>
      </c>
      <c r="X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3452.4900000000002</v>
      </c>
      <c r="Y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3443.7400000000002</v>
      </c>
      <c r="AA164" s="77"/>
    </row>
    <row r="165" spans="1:27" x14ac:dyDescent="0.2">
      <c r="A165" s="76">
        <f>A164+1</f>
        <v>43222</v>
      </c>
      <c r="B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3352.05</v>
      </c>
      <c r="C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3286.51</v>
      </c>
      <c r="D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3276.73</v>
      </c>
      <c r="E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3285.9500000000003</v>
      </c>
      <c r="F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3285.8</v>
      </c>
      <c r="G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3284.28</v>
      </c>
      <c r="H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3278.3700000000003</v>
      </c>
      <c r="I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3355.9300000000003</v>
      </c>
      <c r="J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3297.32</v>
      </c>
      <c r="K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3298.19</v>
      </c>
      <c r="L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3297.78</v>
      </c>
      <c r="M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3296.7000000000003</v>
      </c>
      <c r="N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3296.6000000000004</v>
      </c>
      <c r="O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3296.1400000000003</v>
      </c>
      <c r="P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3301.2300000000005</v>
      </c>
      <c r="Q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3300.27</v>
      </c>
      <c r="R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3299.36</v>
      </c>
      <c r="S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3298.1200000000003</v>
      </c>
      <c r="T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3301.2400000000002</v>
      </c>
      <c r="U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3325.48</v>
      </c>
      <c r="V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3330.53</v>
      </c>
      <c r="W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3308.0200000000004</v>
      </c>
      <c r="X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3458.88</v>
      </c>
      <c r="Y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3420.46</v>
      </c>
    </row>
    <row r="166" spans="1:27" x14ac:dyDescent="0.2">
      <c r="A166" s="76">
        <f t="shared" ref="A166:A194" si="7">A165+1</f>
        <v>43223</v>
      </c>
      <c r="B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3366.0200000000004</v>
      </c>
      <c r="C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3276.4700000000003</v>
      </c>
      <c r="D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3275.9300000000003</v>
      </c>
      <c r="E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3275.9700000000003</v>
      </c>
      <c r="F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3276.0600000000004</v>
      </c>
      <c r="G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3284.4700000000003</v>
      </c>
      <c r="H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3267.84</v>
      </c>
      <c r="I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3360.92</v>
      </c>
      <c r="J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3275.8700000000003</v>
      </c>
      <c r="K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3276.32</v>
      </c>
      <c r="L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3276.21</v>
      </c>
      <c r="M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3276.07</v>
      </c>
      <c r="N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3275.2200000000003</v>
      </c>
      <c r="O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3275.86</v>
      </c>
      <c r="P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3280.9500000000003</v>
      </c>
      <c r="Q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3281.7400000000002</v>
      </c>
      <c r="R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3280.4900000000002</v>
      </c>
      <c r="S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3280.42</v>
      </c>
      <c r="T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3299.9100000000003</v>
      </c>
      <c r="U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3311.3100000000004</v>
      </c>
      <c r="V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3313.4300000000003</v>
      </c>
      <c r="W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3309.0200000000004</v>
      </c>
      <c r="X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3315.86</v>
      </c>
      <c r="Y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3324.23</v>
      </c>
    </row>
    <row r="167" spans="1:27" x14ac:dyDescent="0.2">
      <c r="A167" s="76">
        <f t="shared" si="7"/>
        <v>43224</v>
      </c>
      <c r="B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3271.6000000000004</v>
      </c>
      <c r="C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3315.1200000000003</v>
      </c>
      <c r="D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3364.96</v>
      </c>
      <c r="E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3363.34</v>
      </c>
      <c r="F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3421.9300000000003</v>
      </c>
      <c r="G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3488.75</v>
      </c>
      <c r="H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3685.4700000000003</v>
      </c>
      <c r="I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3426.79</v>
      </c>
      <c r="J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3516.9900000000002</v>
      </c>
      <c r="K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3392.76</v>
      </c>
      <c r="L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3274.9500000000003</v>
      </c>
      <c r="M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3274.87</v>
      </c>
      <c r="N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3274.3500000000004</v>
      </c>
      <c r="O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3292.3900000000003</v>
      </c>
      <c r="P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3295.2700000000004</v>
      </c>
      <c r="Q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3342.42</v>
      </c>
      <c r="R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3342.8</v>
      </c>
      <c r="S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3342.33</v>
      </c>
      <c r="T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3397.15</v>
      </c>
      <c r="U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3404.46</v>
      </c>
      <c r="V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3300.8</v>
      </c>
      <c r="W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3302.2000000000003</v>
      </c>
      <c r="X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3486.84</v>
      </c>
      <c r="Y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3295.54</v>
      </c>
    </row>
    <row r="168" spans="1:27" x14ac:dyDescent="0.2">
      <c r="A168" s="76">
        <f t="shared" si="7"/>
        <v>43225</v>
      </c>
      <c r="B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3268.2400000000002</v>
      </c>
      <c r="C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3295.5600000000004</v>
      </c>
      <c r="D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3334.96</v>
      </c>
      <c r="E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3366.79</v>
      </c>
      <c r="F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3400.79</v>
      </c>
      <c r="G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3421.1200000000003</v>
      </c>
      <c r="H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3421.6800000000003</v>
      </c>
      <c r="I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3278.04</v>
      </c>
      <c r="J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3466.4500000000003</v>
      </c>
      <c r="K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3453.96</v>
      </c>
      <c r="L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3394.9300000000003</v>
      </c>
      <c r="M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3453.41</v>
      </c>
      <c r="N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3453.2400000000002</v>
      </c>
      <c r="O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3452.1400000000003</v>
      </c>
      <c r="P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3450.5</v>
      </c>
      <c r="Q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3452.2300000000005</v>
      </c>
      <c r="R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3452.24</v>
      </c>
      <c r="S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3450.12</v>
      </c>
      <c r="T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3450</v>
      </c>
      <c r="U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3451.08</v>
      </c>
      <c r="V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3295.76</v>
      </c>
      <c r="W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3321.73</v>
      </c>
      <c r="X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3584.55</v>
      </c>
      <c r="Y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3319.09</v>
      </c>
    </row>
    <row r="169" spans="1:27" x14ac:dyDescent="0.2">
      <c r="A169" s="76">
        <f t="shared" si="7"/>
        <v>43226</v>
      </c>
      <c r="B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3267.53</v>
      </c>
      <c r="C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3304.83</v>
      </c>
      <c r="D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3343.92</v>
      </c>
      <c r="E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3376.23</v>
      </c>
      <c r="F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3409.5600000000004</v>
      </c>
      <c r="G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3420.13</v>
      </c>
      <c r="H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3421.8</v>
      </c>
      <c r="I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3278.11</v>
      </c>
      <c r="J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3458.79</v>
      </c>
      <c r="K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3453.16</v>
      </c>
      <c r="L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3394.33</v>
      </c>
      <c r="M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3452.84</v>
      </c>
      <c r="N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3453.0600000000004</v>
      </c>
      <c r="O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3518.4300000000003</v>
      </c>
      <c r="P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3518.61</v>
      </c>
      <c r="Q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3491.41</v>
      </c>
      <c r="R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3491.3900000000003</v>
      </c>
      <c r="S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3491.07</v>
      </c>
      <c r="T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3488.25</v>
      </c>
      <c r="U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3485.63</v>
      </c>
      <c r="V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3295.9</v>
      </c>
      <c r="W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3395.05</v>
      </c>
      <c r="X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3705.95</v>
      </c>
      <c r="Y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3299.4</v>
      </c>
    </row>
    <row r="170" spans="1:27" x14ac:dyDescent="0.2">
      <c r="A170" s="76">
        <f t="shared" si="7"/>
        <v>43227</v>
      </c>
      <c r="B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3267.9</v>
      </c>
      <c r="C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3313.7400000000002</v>
      </c>
      <c r="D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3361.7200000000003</v>
      </c>
      <c r="E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3350.0200000000004</v>
      </c>
      <c r="F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3420.3500000000004</v>
      </c>
      <c r="G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3422.36</v>
      </c>
      <c r="H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3426.94</v>
      </c>
      <c r="I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3282.01</v>
      </c>
      <c r="J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3394.42</v>
      </c>
      <c r="K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3294.7400000000002</v>
      </c>
      <c r="L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3277</v>
      </c>
      <c r="M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3277.4300000000003</v>
      </c>
      <c r="N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3277.4500000000003</v>
      </c>
      <c r="O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3295.29</v>
      </c>
      <c r="P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3294.79</v>
      </c>
      <c r="Q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3295</v>
      </c>
      <c r="R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3294.33</v>
      </c>
      <c r="S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3339.66</v>
      </c>
      <c r="T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3292.4500000000003</v>
      </c>
      <c r="U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3401.8500000000004</v>
      </c>
      <c r="V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3301.62</v>
      </c>
      <c r="W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3301.92</v>
      </c>
      <c r="X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3485.4500000000003</v>
      </c>
      <c r="Y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3295.7400000000002</v>
      </c>
    </row>
    <row r="171" spans="1:27" x14ac:dyDescent="0.2">
      <c r="A171" s="76">
        <f t="shared" si="7"/>
        <v>43228</v>
      </c>
      <c r="B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3265.6200000000003</v>
      </c>
      <c r="C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3311.01</v>
      </c>
      <c r="D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3362.2200000000003</v>
      </c>
      <c r="E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3361.83</v>
      </c>
      <c r="F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3419.7700000000004</v>
      </c>
      <c r="G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3421.11</v>
      </c>
      <c r="H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3680.65</v>
      </c>
      <c r="I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3347.11</v>
      </c>
      <c r="J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3544.4300000000003</v>
      </c>
      <c r="K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3393.71</v>
      </c>
      <c r="L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3294.28</v>
      </c>
      <c r="M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3276.7200000000003</v>
      </c>
      <c r="N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3341.96</v>
      </c>
      <c r="O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3341.58</v>
      </c>
      <c r="P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3341.19</v>
      </c>
      <c r="Q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3340.54</v>
      </c>
      <c r="R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3339.6000000000004</v>
      </c>
      <c r="S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3337.7400000000002</v>
      </c>
      <c r="T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3337.04</v>
      </c>
      <c r="U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3394.13</v>
      </c>
      <c r="V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3270.4100000000003</v>
      </c>
      <c r="W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3296.9300000000003</v>
      </c>
      <c r="X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3584.87</v>
      </c>
      <c r="Y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3276.03</v>
      </c>
    </row>
    <row r="172" spans="1:27" x14ac:dyDescent="0.2">
      <c r="A172" s="76">
        <f t="shared" si="7"/>
        <v>43229</v>
      </c>
      <c r="B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3269.79</v>
      </c>
      <c r="C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3317.2000000000003</v>
      </c>
      <c r="D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3367.5</v>
      </c>
      <c r="E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3400.32</v>
      </c>
      <c r="F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3424.21</v>
      </c>
      <c r="G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3425.57</v>
      </c>
      <c r="H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3434.6000000000004</v>
      </c>
      <c r="I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3309.3900000000003</v>
      </c>
      <c r="J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3508.32</v>
      </c>
      <c r="K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3334.2700000000004</v>
      </c>
      <c r="L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3335.82</v>
      </c>
      <c r="M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3335.9500000000003</v>
      </c>
      <c r="N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3334.88</v>
      </c>
      <c r="O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3335.09</v>
      </c>
      <c r="P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3335.36</v>
      </c>
      <c r="Q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3335.01</v>
      </c>
      <c r="R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3333.67</v>
      </c>
      <c r="S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3333.0600000000004</v>
      </c>
      <c r="T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3333.9800000000005</v>
      </c>
      <c r="U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3389.5200000000004</v>
      </c>
      <c r="V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3293.3500000000004</v>
      </c>
      <c r="W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3292.9</v>
      </c>
      <c r="X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3700.13</v>
      </c>
      <c r="Y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3265.82</v>
      </c>
    </row>
    <row r="173" spans="1:27" x14ac:dyDescent="0.2">
      <c r="A173" s="76">
        <f t="shared" si="7"/>
        <v>43230</v>
      </c>
      <c r="B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3270.2700000000004</v>
      </c>
      <c r="C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3315.8900000000003</v>
      </c>
      <c r="D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3334.3900000000003</v>
      </c>
      <c r="E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3365.3900000000003</v>
      </c>
      <c r="F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3365.7300000000005</v>
      </c>
      <c r="G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3367.51</v>
      </c>
      <c r="H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3386.05</v>
      </c>
      <c r="I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3283.17</v>
      </c>
      <c r="J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3336.3100000000004</v>
      </c>
      <c r="K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3291.73</v>
      </c>
      <c r="L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3276.59</v>
      </c>
      <c r="M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3276.21</v>
      </c>
      <c r="N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3276.3700000000003</v>
      </c>
      <c r="O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3276.34</v>
      </c>
      <c r="P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3276.3700000000003</v>
      </c>
      <c r="Q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3276.2700000000004</v>
      </c>
      <c r="R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3275.04</v>
      </c>
      <c r="S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3339.1400000000003</v>
      </c>
      <c r="T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3291.5200000000004</v>
      </c>
      <c r="U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3399.9</v>
      </c>
      <c r="V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3285.25</v>
      </c>
      <c r="W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3297.54</v>
      </c>
      <c r="X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3586.36</v>
      </c>
      <c r="Y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3306.4900000000002</v>
      </c>
    </row>
    <row r="174" spans="1:27" x14ac:dyDescent="0.2">
      <c r="A174" s="76">
        <f t="shared" si="7"/>
        <v>43231</v>
      </c>
      <c r="B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3270.15</v>
      </c>
      <c r="C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3315.71</v>
      </c>
      <c r="D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3331.67</v>
      </c>
      <c r="E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3349.5200000000004</v>
      </c>
      <c r="F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3398.34</v>
      </c>
      <c r="G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3424.1000000000004</v>
      </c>
      <c r="H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3420.61</v>
      </c>
      <c r="I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3264.88</v>
      </c>
      <c r="J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3336.76</v>
      </c>
      <c r="K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3289.75</v>
      </c>
      <c r="L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3275.2700000000004</v>
      </c>
      <c r="M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3273.59</v>
      </c>
      <c r="N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3274.15</v>
      </c>
      <c r="O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3275.0200000000004</v>
      </c>
      <c r="P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3273.75</v>
      </c>
      <c r="Q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3273.4300000000003</v>
      </c>
      <c r="R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3274.4800000000005</v>
      </c>
      <c r="S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3273.9300000000003</v>
      </c>
      <c r="T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3274.33</v>
      </c>
      <c r="U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3297.11</v>
      </c>
      <c r="V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3282.01</v>
      </c>
      <c r="W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3296.62</v>
      </c>
      <c r="X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3585.99</v>
      </c>
      <c r="Y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3299.34</v>
      </c>
    </row>
    <row r="175" spans="1:27" x14ac:dyDescent="0.2">
      <c r="A175" s="76">
        <f t="shared" si="7"/>
        <v>43232</v>
      </c>
      <c r="B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3271.9700000000003</v>
      </c>
      <c r="C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3316.53</v>
      </c>
      <c r="D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3335.61</v>
      </c>
      <c r="E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3365.33</v>
      </c>
      <c r="F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3398.17</v>
      </c>
      <c r="G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3398.69</v>
      </c>
      <c r="H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3680.8500000000004</v>
      </c>
      <c r="I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3313.66</v>
      </c>
      <c r="J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3512.6800000000003</v>
      </c>
      <c r="K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3390.3900000000003</v>
      </c>
      <c r="L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3338.9500000000003</v>
      </c>
      <c r="M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3338.9</v>
      </c>
      <c r="N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3339.55</v>
      </c>
      <c r="O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3392.13</v>
      </c>
      <c r="P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3391.6400000000003</v>
      </c>
      <c r="Q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3391.94</v>
      </c>
      <c r="R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3452.1900000000005</v>
      </c>
      <c r="S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3393.67</v>
      </c>
      <c r="T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3340.37</v>
      </c>
      <c r="U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3320.98</v>
      </c>
      <c r="V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3297.15</v>
      </c>
      <c r="W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3295.8900000000003</v>
      </c>
      <c r="X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3711.58</v>
      </c>
      <c r="Y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3287.84</v>
      </c>
    </row>
    <row r="176" spans="1:27" x14ac:dyDescent="0.2">
      <c r="A176" s="76">
        <f t="shared" si="7"/>
        <v>43233</v>
      </c>
      <c r="B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3273.9300000000003</v>
      </c>
      <c r="C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3314.12</v>
      </c>
      <c r="D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3333.3900000000003</v>
      </c>
      <c r="E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3366.76</v>
      </c>
      <c r="F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3399.6000000000004</v>
      </c>
      <c r="G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3399.6600000000003</v>
      </c>
      <c r="H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3685.5</v>
      </c>
      <c r="I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3316.71</v>
      </c>
      <c r="J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3513.84</v>
      </c>
      <c r="K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3452.33</v>
      </c>
      <c r="L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3371.4700000000003</v>
      </c>
      <c r="M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3371.41</v>
      </c>
      <c r="N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3393.03</v>
      </c>
      <c r="O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3451.62</v>
      </c>
      <c r="P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3451.7200000000003</v>
      </c>
      <c r="Q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3452.8900000000003</v>
      </c>
      <c r="R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3520.36</v>
      </c>
      <c r="S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3454.32</v>
      </c>
      <c r="T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3394.12</v>
      </c>
      <c r="U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3397.4800000000005</v>
      </c>
      <c r="V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3299.38</v>
      </c>
      <c r="W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3317.11</v>
      </c>
      <c r="X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3712.63</v>
      </c>
      <c r="Y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3314.4</v>
      </c>
    </row>
    <row r="177" spans="1:25" x14ac:dyDescent="0.2">
      <c r="A177" s="76">
        <f t="shared" si="7"/>
        <v>43234</v>
      </c>
      <c r="B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3275.11</v>
      </c>
      <c r="C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3288.96</v>
      </c>
      <c r="D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3337.2400000000002</v>
      </c>
      <c r="E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3368.46</v>
      </c>
      <c r="F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3402.6000000000004</v>
      </c>
      <c r="G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3424.8</v>
      </c>
      <c r="H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3426.26</v>
      </c>
      <c r="I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3263.2700000000004</v>
      </c>
      <c r="J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3392.3500000000004</v>
      </c>
      <c r="K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3277.0200000000004</v>
      </c>
      <c r="L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3317.28</v>
      </c>
      <c r="M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3312.6200000000003</v>
      </c>
      <c r="N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3265.4300000000003</v>
      </c>
      <c r="O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3257.9</v>
      </c>
      <c r="P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3274.53</v>
      </c>
      <c r="Q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3275.2700000000004</v>
      </c>
      <c r="R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3278.96</v>
      </c>
      <c r="S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3298.1400000000003</v>
      </c>
      <c r="T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3280.9700000000003</v>
      </c>
      <c r="U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3310.71</v>
      </c>
      <c r="V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3318.5200000000004</v>
      </c>
      <c r="W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3315.25</v>
      </c>
      <c r="X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3598.86</v>
      </c>
      <c r="Y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3284.6600000000003</v>
      </c>
    </row>
    <row r="178" spans="1:25" x14ac:dyDescent="0.2">
      <c r="A178" s="76">
        <f t="shared" si="7"/>
        <v>43235</v>
      </c>
      <c r="B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3270.03</v>
      </c>
      <c r="C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3283.84</v>
      </c>
      <c r="D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3332.38</v>
      </c>
      <c r="E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3363.71</v>
      </c>
      <c r="F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3398.48</v>
      </c>
      <c r="G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3423.9300000000003</v>
      </c>
      <c r="H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3427.76</v>
      </c>
      <c r="I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3259.1900000000005</v>
      </c>
      <c r="J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3391.2000000000003</v>
      </c>
      <c r="K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3274.29</v>
      </c>
      <c r="L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3305.3100000000004</v>
      </c>
      <c r="M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3306.1800000000003</v>
      </c>
      <c r="N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3264.15</v>
      </c>
      <c r="O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3256.8</v>
      </c>
      <c r="P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3273.01</v>
      </c>
      <c r="Q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3274.2000000000003</v>
      </c>
      <c r="R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3277.69</v>
      </c>
      <c r="S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3296.6000000000004</v>
      </c>
      <c r="T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3279.57</v>
      </c>
      <c r="U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3308.4700000000003</v>
      </c>
      <c r="V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3316.1800000000003</v>
      </c>
      <c r="W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3312.87</v>
      </c>
      <c r="X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3594.25</v>
      </c>
      <c r="Y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3298.32</v>
      </c>
    </row>
    <row r="179" spans="1:25" x14ac:dyDescent="0.2">
      <c r="A179" s="76">
        <f t="shared" si="7"/>
        <v>43236</v>
      </c>
      <c r="B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3272.57</v>
      </c>
      <c r="C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3286.88</v>
      </c>
      <c r="D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3332.25</v>
      </c>
      <c r="E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3311.03</v>
      </c>
      <c r="F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3364.11</v>
      </c>
      <c r="G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3366.58</v>
      </c>
      <c r="H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3316.1400000000003</v>
      </c>
      <c r="I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3317.5200000000004</v>
      </c>
      <c r="J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3341.07</v>
      </c>
      <c r="K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3258.69</v>
      </c>
      <c r="L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3309.3700000000003</v>
      </c>
      <c r="M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3315.83</v>
      </c>
      <c r="N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3267.1000000000004</v>
      </c>
      <c r="O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3267.23</v>
      </c>
      <c r="P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3267.2400000000002</v>
      </c>
      <c r="Q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3267.3500000000004</v>
      </c>
      <c r="R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3267.21</v>
      </c>
      <c r="S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3267.04</v>
      </c>
      <c r="T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3266.08</v>
      </c>
      <c r="U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3273.38</v>
      </c>
      <c r="V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3278.08</v>
      </c>
      <c r="W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3313.65</v>
      </c>
      <c r="X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3536.4800000000005</v>
      </c>
      <c r="Y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3356.9500000000003</v>
      </c>
    </row>
    <row r="180" spans="1:25" x14ac:dyDescent="0.2">
      <c r="A180" s="76">
        <f t="shared" si="7"/>
        <v>43237</v>
      </c>
      <c r="B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3260.0600000000004</v>
      </c>
      <c r="C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3267.19</v>
      </c>
      <c r="D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3270.96</v>
      </c>
      <c r="E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3268.71</v>
      </c>
      <c r="F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3272.2200000000003</v>
      </c>
      <c r="G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3284.4800000000005</v>
      </c>
      <c r="H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3314.12</v>
      </c>
      <c r="I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3385.09</v>
      </c>
      <c r="J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3295.2200000000003</v>
      </c>
      <c r="K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3277.9900000000002</v>
      </c>
      <c r="L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3271.3900000000003</v>
      </c>
      <c r="M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3268.42</v>
      </c>
      <c r="N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3276.58</v>
      </c>
      <c r="O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3277.5200000000004</v>
      </c>
      <c r="P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3276.54</v>
      </c>
      <c r="Q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3279.4300000000003</v>
      </c>
      <c r="R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3284.9100000000003</v>
      </c>
      <c r="S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3282.76</v>
      </c>
      <c r="T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3279.69</v>
      </c>
      <c r="U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3311.33</v>
      </c>
      <c r="V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3319.44</v>
      </c>
      <c r="W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3317.42</v>
      </c>
      <c r="X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3411.42</v>
      </c>
      <c r="Y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3326.54</v>
      </c>
    </row>
    <row r="181" spans="1:25" x14ac:dyDescent="0.2">
      <c r="A181" s="76">
        <f t="shared" si="7"/>
        <v>43238</v>
      </c>
      <c r="B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3257.78</v>
      </c>
      <c r="C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3288.4800000000005</v>
      </c>
      <c r="D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3314.58</v>
      </c>
      <c r="E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3283.2700000000004</v>
      </c>
      <c r="F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3350.6800000000003</v>
      </c>
      <c r="G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3365.48</v>
      </c>
      <c r="H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3316.34</v>
      </c>
      <c r="I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3315.46</v>
      </c>
      <c r="J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3341.08</v>
      </c>
      <c r="K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3276.26</v>
      </c>
      <c r="L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3276.07</v>
      </c>
      <c r="M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3275.8700000000003</v>
      </c>
      <c r="N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3275.4500000000003</v>
      </c>
      <c r="O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3275.3100000000004</v>
      </c>
      <c r="P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3275.4100000000003</v>
      </c>
      <c r="Q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3276.58</v>
      </c>
      <c r="R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3280.4700000000003</v>
      </c>
      <c r="S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3347.12</v>
      </c>
      <c r="T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3345.86</v>
      </c>
      <c r="U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3404.0200000000004</v>
      </c>
      <c r="V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3303.88</v>
      </c>
      <c r="W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3307.26</v>
      </c>
      <c r="X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3494.6000000000004</v>
      </c>
      <c r="Y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3326.9500000000003</v>
      </c>
    </row>
    <row r="182" spans="1:25" x14ac:dyDescent="0.2">
      <c r="A182" s="76">
        <f t="shared" si="7"/>
        <v>43239</v>
      </c>
      <c r="B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3275.7200000000003</v>
      </c>
      <c r="C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3321.96</v>
      </c>
      <c r="D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3372.3100000000004</v>
      </c>
      <c r="E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3370.55</v>
      </c>
      <c r="F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3429.3900000000003</v>
      </c>
      <c r="G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3427.21</v>
      </c>
      <c r="H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3429.63</v>
      </c>
      <c r="I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3317.9</v>
      </c>
      <c r="J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3395.59</v>
      </c>
      <c r="K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3395.8900000000003</v>
      </c>
      <c r="L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3395.1000000000004</v>
      </c>
      <c r="M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3395.21</v>
      </c>
      <c r="N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3394.9700000000003</v>
      </c>
      <c r="O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3394.83</v>
      </c>
      <c r="P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3396.19</v>
      </c>
      <c r="Q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3399.8100000000004</v>
      </c>
      <c r="R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3458.4900000000002</v>
      </c>
      <c r="S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3456.2300000000005</v>
      </c>
      <c r="T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3457.87</v>
      </c>
      <c r="U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3662.4</v>
      </c>
      <c r="V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3302.54</v>
      </c>
      <c r="W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3304.8900000000003</v>
      </c>
      <c r="X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3717.4700000000003</v>
      </c>
      <c r="Y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3271.69</v>
      </c>
    </row>
    <row r="183" spans="1:25" x14ac:dyDescent="0.2">
      <c r="A183" s="76">
        <f t="shared" si="7"/>
        <v>43240</v>
      </c>
      <c r="B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3281.4900000000002</v>
      </c>
      <c r="C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3318.75</v>
      </c>
      <c r="D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3369.38</v>
      </c>
      <c r="E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3368.6800000000003</v>
      </c>
      <c r="F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3423.5</v>
      </c>
      <c r="G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3421.26</v>
      </c>
      <c r="H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3625.42</v>
      </c>
      <c r="I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3370.4500000000003</v>
      </c>
      <c r="J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3588.6000000000004</v>
      </c>
      <c r="K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3454.0600000000004</v>
      </c>
      <c r="L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3395.96</v>
      </c>
      <c r="M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3395.86</v>
      </c>
      <c r="N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3417.92</v>
      </c>
      <c r="O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3454.08</v>
      </c>
      <c r="P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3455.8</v>
      </c>
      <c r="Q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3498.5</v>
      </c>
      <c r="R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3496.9900000000002</v>
      </c>
      <c r="S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3459.05</v>
      </c>
      <c r="T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3459.51</v>
      </c>
      <c r="U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3659.37</v>
      </c>
      <c r="V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3299.4300000000003</v>
      </c>
      <c r="W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3323.75</v>
      </c>
      <c r="X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3662.9700000000003</v>
      </c>
      <c r="Y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3287.28</v>
      </c>
    </row>
    <row r="184" spans="1:25" x14ac:dyDescent="0.2">
      <c r="A184" s="76">
        <f t="shared" si="7"/>
        <v>43241</v>
      </c>
      <c r="B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3260.55</v>
      </c>
      <c r="C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3283.26</v>
      </c>
      <c r="D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3312.87</v>
      </c>
      <c r="E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3331.2400000000002</v>
      </c>
      <c r="F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3421.7200000000003</v>
      </c>
      <c r="G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3424.25</v>
      </c>
      <c r="H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3368.38</v>
      </c>
      <c r="I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3290.51</v>
      </c>
      <c r="J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3393.3500000000004</v>
      </c>
      <c r="K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3277.44</v>
      </c>
      <c r="L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3277.17</v>
      </c>
      <c r="M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3276.12</v>
      </c>
      <c r="N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3273.88</v>
      </c>
      <c r="O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3274.08</v>
      </c>
      <c r="P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3274.4300000000003</v>
      </c>
      <c r="Q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3274.21</v>
      </c>
      <c r="R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3289.3900000000003</v>
      </c>
      <c r="S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3337.34</v>
      </c>
      <c r="T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3336.4700000000003</v>
      </c>
      <c r="U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3476.55</v>
      </c>
      <c r="V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3293.3500000000004</v>
      </c>
      <c r="W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3293.6600000000003</v>
      </c>
      <c r="X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3569.1400000000003</v>
      </c>
      <c r="Y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3243.73</v>
      </c>
    </row>
    <row r="185" spans="1:25" x14ac:dyDescent="0.2">
      <c r="A185" s="76">
        <f t="shared" si="7"/>
        <v>43242</v>
      </c>
      <c r="B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3261.3500000000004</v>
      </c>
      <c r="C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3277.34</v>
      </c>
      <c r="D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3305.53</v>
      </c>
      <c r="E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3349.9100000000003</v>
      </c>
      <c r="F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3403.88</v>
      </c>
      <c r="G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3359.73</v>
      </c>
      <c r="H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3378.4500000000003</v>
      </c>
      <c r="I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3307.41</v>
      </c>
      <c r="J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3335.13</v>
      </c>
      <c r="K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3291.34</v>
      </c>
      <c r="L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3273.42</v>
      </c>
      <c r="M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3272.6800000000003</v>
      </c>
      <c r="N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3271.65</v>
      </c>
      <c r="O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3271.6400000000003</v>
      </c>
      <c r="P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3271.8</v>
      </c>
      <c r="Q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3272.57</v>
      </c>
      <c r="R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3272.07</v>
      </c>
      <c r="S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3271.05</v>
      </c>
      <c r="T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3288.19</v>
      </c>
      <c r="U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3467.75</v>
      </c>
      <c r="V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3285.84</v>
      </c>
      <c r="W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3292.67</v>
      </c>
      <c r="X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3572.4800000000005</v>
      </c>
      <c r="Y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3274.11</v>
      </c>
    </row>
    <row r="186" spans="1:25" x14ac:dyDescent="0.2">
      <c r="A186" s="76">
        <f t="shared" si="7"/>
        <v>43243</v>
      </c>
      <c r="B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3256.2000000000003</v>
      </c>
      <c r="C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3281.19</v>
      </c>
      <c r="D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3360.29</v>
      </c>
      <c r="E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3394.78</v>
      </c>
      <c r="F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3522.26</v>
      </c>
      <c r="G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3479.19</v>
      </c>
      <c r="H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3374.9500000000003</v>
      </c>
      <c r="I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3307.3100000000004</v>
      </c>
      <c r="J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3334.51</v>
      </c>
      <c r="K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3297.79</v>
      </c>
      <c r="L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3280.33</v>
      </c>
      <c r="M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3279.3</v>
      </c>
      <c r="N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3279.08</v>
      </c>
      <c r="O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3280.03</v>
      </c>
      <c r="P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3279.79</v>
      </c>
      <c r="Q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3281.09</v>
      </c>
      <c r="R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3279.21</v>
      </c>
      <c r="S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3277.8900000000003</v>
      </c>
      <c r="T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3278.44</v>
      </c>
      <c r="U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3319.38</v>
      </c>
      <c r="V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3313.4500000000003</v>
      </c>
      <c r="W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3322.92</v>
      </c>
      <c r="X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3590.7400000000002</v>
      </c>
      <c r="Y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3300.27</v>
      </c>
    </row>
    <row r="187" spans="1:25" x14ac:dyDescent="0.2">
      <c r="A187" s="76">
        <f t="shared" si="7"/>
        <v>43244</v>
      </c>
      <c r="B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3264.25</v>
      </c>
      <c r="C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3290.05</v>
      </c>
      <c r="D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3359.8</v>
      </c>
      <c r="E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3391.37</v>
      </c>
      <c r="F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3413.6600000000003</v>
      </c>
      <c r="G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3416.12</v>
      </c>
      <c r="H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3379.4100000000003</v>
      </c>
      <c r="I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3256.7400000000002</v>
      </c>
      <c r="J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3337.65</v>
      </c>
      <c r="K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3281.8</v>
      </c>
      <c r="L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3282.07</v>
      </c>
      <c r="M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3281.4</v>
      </c>
      <c r="N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3298.33</v>
      </c>
      <c r="O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3280.54</v>
      </c>
      <c r="P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3280.6000000000004</v>
      </c>
      <c r="Q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3280.94</v>
      </c>
      <c r="R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3276.34</v>
      </c>
      <c r="S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3291.37</v>
      </c>
      <c r="T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3290.57</v>
      </c>
      <c r="U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3436.6400000000003</v>
      </c>
      <c r="V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3293.23</v>
      </c>
      <c r="W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3307.3</v>
      </c>
      <c r="X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3578.4700000000003</v>
      </c>
      <c r="Y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3291.59</v>
      </c>
    </row>
    <row r="188" spans="1:25" x14ac:dyDescent="0.2">
      <c r="A188" s="76">
        <f t="shared" si="7"/>
        <v>43245</v>
      </c>
      <c r="B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3264.3900000000003</v>
      </c>
      <c r="C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3289.0600000000004</v>
      </c>
      <c r="D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3358.9300000000003</v>
      </c>
      <c r="E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3392.92</v>
      </c>
      <c r="F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3416.8100000000004</v>
      </c>
      <c r="G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3418.57</v>
      </c>
      <c r="H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3383.53</v>
      </c>
      <c r="I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3260.7700000000004</v>
      </c>
      <c r="J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3341.44</v>
      </c>
      <c r="K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3279.53</v>
      </c>
      <c r="L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3262.5600000000004</v>
      </c>
      <c r="M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3261.9300000000003</v>
      </c>
      <c r="N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3278.32</v>
      </c>
      <c r="O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3278.6600000000003</v>
      </c>
      <c r="P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3278.6600000000003</v>
      </c>
      <c r="Q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3278.9800000000005</v>
      </c>
      <c r="R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3277.88</v>
      </c>
      <c r="S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3294.32</v>
      </c>
      <c r="T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3290.63</v>
      </c>
      <c r="U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3436.58</v>
      </c>
      <c r="V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3273.28</v>
      </c>
      <c r="W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3294.7000000000003</v>
      </c>
      <c r="X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3580.75</v>
      </c>
      <c r="Y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3313.03</v>
      </c>
    </row>
    <row r="189" spans="1:25" x14ac:dyDescent="0.2">
      <c r="A189" s="76">
        <f t="shared" si="7"/>
        <v>43246</v>
      </c>
      <c r="B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3267.61</v>
      </c>
      <c r="C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3313.36</v>
      </c>
      <c r="D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3364.05</v>
      </c>
      <c r="E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3398.57</v>
      </c>
      <c r="F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3443.36</v>
      </c>
      <c r="G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3444.45</v>
      </c>
      <c r="H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3419.1600000000003</v>
      </c>
      <c r="I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3258.07</v>
      </c>
      <c r="J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3445.3500000000004</v>
      </c>
      <c r="K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3289.9700000000003</v>
      </c>
      <c r="L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3290.0200000000004</v>
      </c>
      <c r="M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3289.9700000000003</v>
      </c>
      <c r="N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3337.36</v>
      </c>
      <c r="O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3337.3100000000004</v>
      </c>
      <c r="P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3336.9300000000003</v>
      </c>
      <c r="Q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3336.8100000000004</v>
      </c>
      <c r="R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3336.63</v>
      </c>
      <c r="S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3289.26</v>
      </c>
      <c r="T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3288.9400000000005</v>
      </c>
      <c r="U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3434.1400000000003</v>
      </c>
      <c r="V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3274.38</v>
      </c>
      <c r="W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3298.84</v>
      </c>
      <c r="X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3695.1600000000003</v>
      </c>
      <c r="Y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3296.15</v>
      </c>
    </row>
    <row r="190" spans="1:25" x14ac:dyDescent="0.2">
      <c r="A190" s="76">
        <f t="shared" si="7"/>
        <v>43247</v>
      </c>
      <c r="B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3275.48</v>
      </c>
      <c r="C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3319.7400000000002</v>
      </c>
      <c r="D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3369.4700000000003</v>
      </c>
      <c r="E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3403.75</v>
      </c>
      <c r="F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3449.51</v>
      </c>
      <c r="G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3488.92</v>
      </c>
      <c r="H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3684</v>
      </c>
      <c r="I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3422.4900000000002</v>
      </c>
      <c r="J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3581.21</v>
      </c>
      <c r="K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3389.4700000000003</v>
      </c>
      <c r="L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3339.2200000000003</v>
      </c>
      <c r="M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3339.32</v>
      </c>
      <c r="N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3369.92</v>
      </c>
      <c r="O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3370</v>
      </c>
      <c r="P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3391.29</v>
      </c>
      <c r="Q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3391.2200000000003</v>
      </c>
      <c r="R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3339.21</v>
      </c>
      <c r="S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3338.11</v>
      </c>
      <c r="T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3337.6800000000003</v>
      </c>
      <c r="U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3473.04</v>
      </c>
      <c r="V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3299.4500000000003</v>
      </c>
      <c r="W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3310.7700000000004</v>
      </c>
      <c r="X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3709.71</v>
      </c>
      <c r="Y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3291.13</v>
      </c>
    </row>
    <row r="191" spans="1:25" x14ac:dyDescent="0.2">
      <c r="A191" s="76">
        <f t="shared" si="7"/>
        <v>43248</v>
      </c>
      <c r="B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3262.17</v>
      </c>
      <c r="C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3315.98</v>
      </c>
      <c r="D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3335.4500000000003</v>
      </c>
      <c r="E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3333.53</v>
      </c>
      <c r="F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3448.33</v>
      </c>
      <c r="G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3447.8500000000004</v>
      </c>
      <c r="H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3367.44</v>
      </c>
      <c r="I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3277.71</v>
      </c>
      <c r="J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3331.36</v>
      </c>
      <c r="K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3262.9700000000003</v>
      </c>
      <c r="L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3264.92</v>
      </c>
      <c r="M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3265.0200000000004</v>
      </c>
      <c r="N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3265.58</v>
      </c>
      <c r="O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3267.05</v>
      </c>
      <c r="P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3267.05</v>
      </c>
      <c r="Q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3267.82</v>
      </c>
      <c r="R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3267.1000000000004</v>
      </c>
      <c r="S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3264.7000000000003</v>
      </c>
      <c r="T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3268.5</v>
      </c>
      <c r="U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3431.7000000000003</v>
      </c>
      <c r="V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3295.5</v>
      </c>
      <c r="W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3296.0600000000004</v>
      </c>
      <c r="X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3658.04</v>
      </c>
      <c r="Y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3288.9500000000003</v>
      </c>
    </row>
    <row r="192" spans="1:25" x14ac:dyDescent="0.2">
      <c r="A192" s="76">
        <f t="shared" si="7"/>
        <v>43249</v>
      </c>
      <c r="B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3258.2000000000003</v>
      </c>
      <c r="C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3311.78</v>
      </c>
      <c r="D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3331.01</v>
      </c>
      <c r="E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3328.65</v>
      </c>
      <c r="F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3428.34</v>
      </c>
      <c r="G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3445.75</v>
      </c>
      <c r="H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3364.8100000000004</v>
      </c>
      <c r="I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3295.17</v>
      </c>
      <c r="J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3288.96</v>
      </c>
      <c r="K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3268.04</v>
      </c>
      <c r="L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3295.3500000000004</v>
      </c>
      <c r="M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3309.3300000000004</v>
      </c>
      <c r="N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3292.55</v>
      </c>
      <c r="O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3309.2400000000002</v>
      </c>
      <c r="P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3291.79</v>
      </c>
      <c r="Q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3300.1000000000004</v>
      </c>
      <c r="R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3276.83</v>
      </c>
      <c r="S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3272.63</v>
      </c>
      <c r="T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3271.96</v>
      </c>
      <c r="U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3440.53</v>
      </c>
      <c r="V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3293.41</v>
      </c>
      <c r="W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3291.67</v>
      </c>
      <c r="X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3651.9300000000003</v>
      </c>
      <c r="Y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3307.07</v>
      </c>
    </row>
    <row r="193" spans="1:27" x14ac:dyDescent="0.2">
      <c r="A193" s="76">
        <f t="shared" si="7"/>
        <v>43250</v>
      </c>
      <c r="B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3254.86</v>
      </c>
      <c r="C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3283.2400000000002</v>
      </c>
      <c r="D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3330.9500000000003</v>
      </c>
      <c r="E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3327.4300000000003</v>
      </c>
      <c r="F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3391.58</v>
      </c>
      <c r="G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3416.4</v>
      </c>
      <c r="H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3366.4300000000003</v>
      </c>
      <c r="I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3262.38</v>
      </c>
      <c r="J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3333.71</v>
      </c>
      <c r="K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3270.05</v>
      </c>
      <c r="L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3273.16</v>
      </c>
      <c r="M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3272.82</v>
      </c>
      <c r="N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3272.41</v>
      </c>
      <c r="O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3273.11</v>
      </c>
      <c r="P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3272.53</v>
      </c>
      <c r="Q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3273.38</v>
      </c>
      <c r="R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3272.13</v>
      </c>
      <c r="S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3272.53</v>
      </c>
      <c r="T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3289.9700000000003</v>
      </c>
      <c r="U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3437.3900000000003</v>
      </c>
      <c r="V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3296.9</v>
      </c>
      <c r="W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3293.32</v>
      </c>
      <c r="X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3647.8500000000004</v>
      </c>
      <c r="Y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3305.88</v>
      </c>
    </row>
    <row r="194" spans="1:27" x14ac:dyDescent="0.2">
      <c r="A194" s="76">
        <f t="shared" si="7"/>
        <v>43251</v>
      </c>
      <c r="B194" s="129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3257.57</v>
      </c>
      <c r="C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3283.69</v>
      </c>
      <c r="D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3331.7200000000003</v>
      </c>
      <c r="E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3331.0600000000004</v>
      </c>
      <c r="F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3396.4</v>
      </c>
      <c r="G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3423.04</v>
      </c>
      <c r="H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3367.76</v>
      </c>
      <c r="I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3256.1400000000003</v>
      </c>
      <c r="J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3334.63</v>
      </c>
      <c r="K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3259.04</v>
      </c>
      <c r="L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3289.0200000000004</v>
      </c>
      <c r="M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3288.83</v>
      </c>
      <c r="N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3263.08</v>
      </c>
      <c r="O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3269.6400000000003</v>
      </c>
      <c r="P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3272.0200000000004</v>
      </c>
      <c r="Q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3273.01</v>
      </c>
      <c r="R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3273.6000000000004</v>
      </c>
      <c r="S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3273.07</v>
      </c>
      <c r="T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3290.3300000000004</v>
      </c>
      <c r="U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3438.03</v>
      </c>
      <c r="V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3298.54</v>
      </c>
      <c r="W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3295.04</v>
      </c>
      <c r="X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3517.07</v>
      </c>
      <c r="Y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3355.38</v>
      </c>
    </row>
    <row r="195" spans="1:27" x14ac:dyDescent="0.2">
      <c r="A195" s="87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8"/>
    </row>
    <row r="196" spans="1:27" x14ac:dyDescent="0.25">
      <c r="A196" s="83" t="s">
        <v>150</v>
      </c>
      <c r="B196" s="75"/>
      <c r="C196" s="75"/>
      <c r="D196" s="75"/>
    </row>
    <row r="197" spans="1:27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7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7" ht="12.75" customHeight="1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6">
        <f>A164</f>
        <v>43221</v>
      </c>
      <c r="B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3335.7000000000003</v>
      </c>
      <c r="C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3273.7000000000003</v>
      </c>
      <c r="D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3273.1000000000004</v>
      </c>
      <c r="E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3272.53</v>
      </c>
      <c r="F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3272.6800000000003</v>
      </c>
      <c r="G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3272.15</v>
      </c>
      <c r="H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3270.5</v>
      </c>
      <c r="I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3339.6400000000003</v>
      </c>
      <c r="J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3283.36</v>
      </c>
      <c r="K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3282.84</v>
      </c>
      <c r="L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3282.5200000000004</v>
      </c>
      <c r="M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3283</v>
      </c>
      <c r="N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3281.6600000000003</v>
      </c>
      <c r="O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3280.86</v>
      </c>
      <c r="P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3284.48</v>
      </c>
      <c r="Q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3283.21</v>
      </c>
      <c r="R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3283.4900000000002</v>
      </c>
      <c r="S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3282.57</v>
      </c>
      <c r="T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3286.36</v>
      </c>
      <c r="U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3308.61</v>
      </c>
      <c r="V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3311.09</v>
      </c>
      <c r="W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3292.05</v>
      </c>
      <c r="X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3435.8500000000004</v>
      </c>
      <c r="Y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3427.25</v>
      </c>
      <c r="AA201" s="77"/>
    </row>
    <row r="202" spans="1:27" x14ac:dyDescent="0.2">
      <c r="A202" s="76">
        <f>A201+1</f>
        <v>43222</v>
      </c>
      <c r="B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3337.0200000000004</v>
      </c>
      <c r="C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3272.5200000000004</v>
      </c>
      <c r="D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3262.9</v>
      </c>
      <c r="E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3271.9700000000003</v>
      </c>
      <c r="F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3271.82</v>
      </c>
      <c r="G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3270.33</v>
      </c>
      <c r="H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3264.5200000000004</v>
      </c>
      <c r="I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3340.83</v>
      </c>
      <c r="J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3283.16</v>
      </c>
      <c r="K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3284.0200000000004</v>
      </c>
      <c r="L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3283.61</v>
      </c>
      <c r="M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3282.55</v>
      </c>
      <c r="N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3282.4500000000003</v>
      </c>
      <c r="O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3282</v>
      </c>
      <c r="P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3287.01</v>
      </c>
      <c r="Q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3286.0600000000004</v>
      </c>
      <c r="R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3285.17</v>
      </c>
      <c r="S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3283.9400000000005</v>
      </c>
      <c r="T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3287.0200000000004</v>
      </c>
      <c r="U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3310.87</v>
      </c>
      <c r="V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3315.84</v>
      </c>
      <c r="W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3293.69</v>
      </c>
      <c r="X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3442.1400000000003</v>
      </c>
      <c r="Y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3404.34</v>
      </c>
    </row>
    <row r="203" spans="1:27" x14ac:dyDescent="0.2">
      <c r="A203" s="76">
        <f t="shared" ref="A203:A231" si="8">A202+1</f>
        <v>43223</v>
      </c>
      <c r="B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3350.76</v>
      </c>
      <c r="C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3262.6400000000003</v>
      </c>
      <c r="D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3262.11</v>
      </c>
      <c r="E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3262.15</v>
      </c>
      <c r="F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3262.2400000000002</v>
      </c>
      <c r="G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3270.51</v>
      </c>
      <c r="H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3254.15</v>
      </c>
      <c r="I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3345.75</v>
      </c>
      <c r="J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3262.05</v>
      </c>
      <c r="K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3262.4900000000002</v>
      </c>
      <c r="L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3262.38</v>
      </c>
      <c r="M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3262.25</v>
      </c>
      <c r="N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3261.41</v>
      </c>
      <c r="O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3262.04</v>
      </c>
      <c r="P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3267.05</v>
      </c>
      <c r="Q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3267.83</v>
      </c>
      <c r="R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3266.6000000000004</v>
      </c>
      <c r="S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3266.53</v>
      </c>
      <c r="T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3285.71</v>
      </c>
      <c r="U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3296.92</v>
      </c>
      <c r="V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3299.01</v>
      </c>
      <c r="W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3294.67</v>
      </c>
      <c r="X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3301.4</v>
      </c>
      <c r="Y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3309.6400000000003</v>
      </c>
    </row>
    <row r="204" spans="1:27" x14ac:dyDescent="0.2">
      <c r="A204" s="76">
        <f t="shared" si="8"/>
        <v>43224</v>
      </c>
      <c r="B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3257.8500000000004</v>
      </c>
      <c r="C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3300.6800000000003</v>
      </c>
      <c r="D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3349.7200000000003</v>
      </c>
      <c r="E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3348.12</v>
      </c>
      <c r="F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3405.78</v>
      </c>
      <c r="G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3471.53</v>
      </c>
      <c r="H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3665.11</v>
      </c>
      <c r="I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3410.5600000000004</v>
      </c>
      <c r="J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3499.32</v>
      </c>
      <c r="K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3377.08</v>
      </c>
      <c r="L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3261.15</v>
      </c>
      <c r="M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3261.07</v>
      </c>
      <c r="N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3260.5600000000004</v>
      </c>
      <c r="O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3278.3100000000004</v>
      </c>
      <c r="P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3281.1400000000003</v>
      </c>
      <c r="Q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3327.54</v>
      </c>
      <c r="R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3327.91</v>
      </c>
      <c r="S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3327.4500000000003</v>
      </c>
      <c r="T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3381.3900000000003</v>
      </c>
      <c r="U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3388.59</v>
      </c>
      <c r="V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3286.58</v>
      </c>
      <c r="W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3287.96</v>
      </c>
      <c r="X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3469.6600000000003</v>
      </c>
      <c r="Y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3281.4100000000003</v>
      </c>
    </row>
    <row r="205" spans="1:27" x14ac:dyDescent="0.2">
      <c r="A205" s="76">
        <f t="shared" si="8"/>
        <v>43225</v>
      </c>
      <c r="B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3254.54</v>
      </c>
      <c r="C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3281.4300000000003</v>
      </c>
      <c r="D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3320.2000000000003</v>
      </c>
      <c r="E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3351.5200000000004</v>
      </c>
      <c r="F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3384.9800000000005</v>
      </c>
      <c r="G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3404.9900000000002</v>
      </c>
      <c r="H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3405.54</v>
      </c>
      <c r="I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3264.1900000000005</v>
      </c>
      <c r="J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3449.59</v>
      </c>
      <c r="K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3437.3</v>
      </c>
      <c r="L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3379.21</v>
      </c>
      <c r="M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3436.76</v>
      </c>
      <c r="N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3436.59</v>
      </c>
      <c r="O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3435.51</v>
      </c>
      <c r="P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3433.8900000000003</v>
      </c>
      <c r="Q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3435.59</v>
      </c>
      <c r="R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3435.61</v>
      </c>
      <c r="S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3433.5200000000004</v>
      </c>
      <c r="T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3433.4000000000005</v>
      </c>
      <c r="U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3434.4700000000003</v>
      </c>
      <c r="V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3281.63</v>
      </c>
      <c r="W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3307.1800000000003</v>
      </c>
      <c r="X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3565.8</v>
      </c>
      <c r="Y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3304.59</v>
      </c>
    </row>
    <row r="206" spans="1:27" x14ac:dyDescent="0.2">
      <c r="A206" s="76">
        <f t="shared" si="8"/>
        <v>43226</v>
      </c>
      <c r="B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3253.84</v>
      </c>
      <c r="C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3290.55</v>
      </c>
      <c r="D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3329.01</v>
      </c>
      <c r="E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3360.8100000000004</v>
      </c>
      <c r="F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3393.61</v>
      </c>
      <c r="G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3404.01</v>
      </c>
      <c r="H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3405.65</v>
      </c>
      <c r="I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3264.26</v>
      </c>
      <c r="J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3442.05</v>
      </c>
      <c r="K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3436.51</v>
      </c>
      <c r="L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3378.62</v>
      </c>
      <c r="M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3436.19</v>
      </c>
      <c r="N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3436.4100000000003</v>
      </c>
      <c r="O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3500.74</v>
      </c>
      <c r="P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3500.9100000000003</v>
      </c>
      <c r="Q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3474.16</v>
      </c>
      <c r="R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3474.13</v>
      </c>
      <c r="S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3473.8100000000004</v>
      </c>
      <c r="T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3471.04</v>
      </c>
      <c r="U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3468.4700000000003</v>
      </c>
      <c r="V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3281.76</v>
      </c>
      <c r="W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3379.33</v>
      </c>
      <c r="X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3685.2700000000004</v>
      </c>
      <c r="Y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3285.21</v>
      </c>
    </row>
    <row r="207" spans="1:27" x14ac:dyDescent="0.2">
      <c r="A207" s="76">
        <f t="shared" si="8"/>
        <v>43227</v>
      </c>
      <c r="B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3254.21</v>
      </c>
      <c r="C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3299.3100000000004</v>
      </c>
      <c r="D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3346.53</v>
      </c>
      <c r="E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3335.0200000000004</v>
      </c>
      <c r="F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3404.2300000000005</v>
      </c>
      <c r="G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3406.2000000000003</v>
      </c>
      <c r="H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3410.71</v>
      </c>
      <c r="I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3268.1000000000004</v>
      </c>
      <c r="J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3378.71</v>
      </c>
      <c r="K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3280.6200000000003</v>
      </c>
      <c r="L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3263.17</v>
      </c>
      <c r="M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3263.58</v>
      </c>
      <c r="N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3263.61</v>
      </c>
      <c r="O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3281.16</v>
      </c>
      <c r="P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3280.67</v>
      </c>
      <c r="Q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3280.88</v>
      </c>
      <c r="R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3280.2200000000003</v>
      </c>
      <c r="S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3324.82</v>
      </c>
      <c r="T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3278.37</v>
      </c>
      <c r="U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3386.0200000000004</v>
      </c>
      <c r="V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3287.3900000000003</v>
      </c>
      <c r="W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3287.6800000000003</v>
      </c>
      <c r="X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3468.28</v>
      </c>
      <c r="Y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3281.6000000000004</v>
      </c>
    </row>
    <row r="208" spans="1:27" x14ac:dyDescent="0.2">
      <c r="A208" s="76">
        <f t="shared" si="8"/>
        <v>43228</v>
      </c>
      <c r="B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3251.96</v>
      </c>
      <c r="C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3296.63</v>
      </c>
      <c r="D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3347.0200000000004</v>
      </c>
      <c r="E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3346.6400000000003</v>
      </c>
      <c r="F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3403.65</v>
      </c>
      <c r="G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3404.9700000000003</v>
      </c>
      <c r="H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3660.37</v>
      </c>
      <c r="I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3332.15</v>
      </c>
      <c r="J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3526.32</v>
      </c>
      <c r="K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3378.01</v>
      </c>
      <c r="L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3280.17</v>
      </c>
      <c r="M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3262.8900000000003</v>
      </c>
      <c r="N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3327.09</v>
      </c>
      <c r="O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3326.71</v>
      </c>
      <c r="P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3326.33</v>
      </c>
      <c r="Q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3325.69</v>
      </c>
      <c r="R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3324.76</v>
      </c>
      <c r="S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3322.94</v>
      </c>
      <c r="T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3322.25</v>
      </c>
      <c r="U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3378.42</v>
      </c>
      <c r="V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3256.6800000000003</v>
      </c>
      <c r="W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3282.78</v>
      </c>
      <c r="X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3566.12</v>
      </c>
      <c r="Y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3262.21</v>
      </c>
    </row>
    <row r="209" spans="1:25" x14ac:dyDescent="0.2">
      <c r="A209" s="76">
        <f t="shared" si="8"/>
        <v>43229</v>
      </c>
      <c r="B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3256.07</v>
      </c>
      <c r="C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3302.7200000000003</v>
      </c>
      <c r="D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3352.2200000000003</v>
      </c>
      <c r="E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3384.5200000000004</v>
      </c>
      <c r="F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3408.03</v>
      </c>
      <c r="G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3409.36</v>
      </c>
      <c r="H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3418.25</v>
      </c>
      <c r="I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3295.04</v>
      </c>
      <c r="J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3490.79</v>
      </c>
      <c r="K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3319.5200000000004</v>
      </c>
      <c r="L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3321.05</v>
      </c>
      <c r="M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3321.17</v>
      </c>
      <c r="N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3320.1200000000003</v>
      </c>
      <c r="O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3320.32</v>
      </c>
      <c r="P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3320.59</v>
      </c>
      <c r="Q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3320.25</v>
      </c>
      <c r="R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3318.9300000000003</v>
      </c>
      <c r="S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3318.33</v>
      </c>
      <c r="T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3319.2300000000005</v>
      </c>
      <c r="U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3373.8900000000003</v>
      </c>
      <c r="V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3279.25</v>
      </c>
      <c r="W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3278.8100000000004</v>
      </c>
      <c r="X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3679.54</v>
      </c>
      <c r="Y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3252.1600000000003</v>
      </c>
    </row>
    <row r="210" spans="1:25" x14ac:dyDescent="0.2">
      <c r="A210" s="76">
        <f t="shared" si="8"/>
        <v>43230</v>
      </c>
      <c r="B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3256.54</v>
      </c>
      <c r="C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3301.44</v>
      </c>
      <c r="D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3319.6400000000003</v>
      </c>
      <c r="E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3350.15</v>
      </c>
      <c r="F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3350.4800000000005</v>
      </c>
      <c r="G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3352.23</v>
      </c>
      <c r="H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3370.4700000000003</v>
      </c>
      <c r="I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3269.2400000000002</v>
      </c>
      <c r="J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3321.53</v>
      </c>
      <c r="K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3277.66</v>
      </c>
      <c r="L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3262.76</v>
      </c>
      <c r="M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3262.38</v>
      </c>
      <c r="N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3262.54</v>
      </c>
      <c r="O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3262.5200000000004</v>
      </c>
      <c r="P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3262.54</v>
      </c>
      <c r="Q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3262.44</v>
      </c>
      <c r="R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3261.23</v>
      </c>
      <c r="S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3324.3100000000004</v>
      </c>
      <c r="T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3277.4500000000003</v>
      </c>
      <c r="U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3384.1000000000004</v>
      </c>
      <c r="V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3271.28</v>
      </c>
      <c r="W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3283.38</v>
      </c>
      <c r="X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3567.58</v>
      </c>
      <c r="Y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3292.1800000000003</v>
      </c>
    </row>
    <row r="211" spans="1:25" x14ac:dyDescent="0.2">
      <c r="A211" s="76">
        <f t="shared" si="8"/>
        <v>43231</v>
      </c>
      <c r="B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3256.4300000000003</v>
      </c>
      <c r="C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3301.25</v>
      </c>
      <c r="D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3316.9700000000003</v>
      </c>
      <c r="E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3334.53</v>
      </c>
      <c r="F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3382.57</v>
      </c>
      <c r="G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3407.92</v>
      </c>
      <c r="H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3404.48</v>
      </c>
      <c r="I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3251.2400000000002</v>
      </c>
      <c r="J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3321.9700000000003</v>
      </c>
      <c r="K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3275.71</v>
      </c>
      <c r="L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3261.46</v>
      </c>
      <c r="M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3259.8100000000004</v>
      </c>
      <c r="N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3260.36</v>
      </c>
      <c r="O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3261.2200000000003</v>
      </c>
      <c r="P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3259.9700000000003</v>
      </c>
      <c r="Q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3259.65</v>
      </c>
      <c r="R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3260.6800000000003</v>
      </c>
      <c r="S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3260.1400000000003</v>
      </c>
      <c r="T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3260.53</v>
      </c>
      <c r="U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3282.9500000000003</v>
      </c>
      <c r="V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3268.1000000000004</v>
      </c>
      <c r="W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3282.4700000000003</v>
      </c>
      <c r="X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3567.2300000000005</v>
      </c>
      <c r="Y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3285.15</v>
      </c>
    </row>
    <row r="212" spans="1:25" x14ac:dyDescent="0.2">
      <c r="A212" s="76">
        <f t="shared" si="8"/>
        <v>43232</v>
      </c>
      <c r="B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3258.2200000000003</v>
      </c>
      <c r="C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3302.0600000000004</v>
      </c>
      <c r="D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3320.84</v>
      </c>
      <c r="E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3350.09</v>
      </c>
      <c r="F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3382.4</v>
      </c>
      <c r="G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3382.91</v>
      </c>
      <c r="H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3660.57</v>
      </c>
      <c r="I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3299.2400000000002</v>
      </c>
      <c r="J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3495.08</v>
      </c>
      <c r="K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3374.75</v>
      </c>
      <c r="L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3324.1200000000003</v>
      </c>
      <c r="M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3324.08</v>
      </c>
      <c r="N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3324.71</v>
      </c>
      <c r="O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3376.4500000000003</v>
      </c>
      <c r="P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3375.9700000000003</v>
      </c>
      <c r="Q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3376.2700000000004</v>
      </c>
      <c r="R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3435.5600000000004</v>
      </c>
      <c r="S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3377.9700000000003</v>
      </c>
      <c r="T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3325.5200000000004</v>
      </c>
      <c r="U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3306.44</v>
      </c>
      <c r="V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3282.9900000000002</v>
      </c>
      <c r="W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3281.75</v>
      </c>
      <c r="X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3690.8100000000004</v>
      </c>
      <c r="Y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3273.8300000000004</v>
      </c>
    </row>
    <row r="213" spans="1:25" x14ac:dyDescent="0.2">
      <c r="A213" s="76">
        <f t="shared" si="8"/>
        <v>43233</v>
      </c>
      <c r="B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3260.1400000000003</v>
      </c>
      <c r="C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3299.69</v>
      </c>
      <c r="D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3318.6600000000003</v>
      </c>
      <c r="E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3351.4900000000002</v>
      </c>
      <c r="F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3383.8100000000004</v>
      </c>
      <c r="G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3383.8700000000003</v>
      </c>
      <c r="H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3665.1400000000003</v>
      </c>
      <c r="I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3302.2400000000002</v>
      </c>
      <c r="J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3496.2200000000003</v>
      </c>
      <c r="K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3435.6900000000005</v>
      </c>
      <c r="L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3356.13</v>
      </c>
      <c r="M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3356.07</v>
      </c>
      <c r="N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3377.3500000000004</v>
      </c>
      <c r="O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3434.99</v>
      </c>
      <c r="P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3435.09</v>
      </c>
      <c r="Q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3436.2400000000002</v>
      </c>
      <c r="R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3502.6400000000003</v>
      </c>
      <c r="S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3437.6500000000005</v>
      </c>
      <c r="T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3378.4100000000003</v>
      </c>
      <c r="U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3381.7200000000003</v>
      </c>
      <c r="V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3285.1800000000003</v>
      </c>
      <c r="W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3302.6400000000003</v>
      </c>
      <c r="X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3691.84</v>
      </c>
      <c r="Y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3299.96</v>
      </c>
    </row>
    <row r="214" spans="1:25" x14ac:dyDescent="0.2">
      <c r="A214" s="76">
        <f t="shared" si="8"/>
        <v>43234</v>
      </c>
      <c r="B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3261.3</v>
      </c>
      <c r="C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3274.9300000000003</v>
      </c>
      <c r="D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3322.44</v>
      </c>
      <c r="E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3353.16</v>
      </c>
      <c r="F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3386.76</v>
      </c>
      <c r="G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3408.6000000000004</v>
      </c>
      <c r="H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3410.04</v>
      </c>
      <c r="I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3249.65</v>
      </c>
      <c r="J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3376.67</v>
      </c>
      <c r="K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3263.1800000000003</v>
      </c>
      <c r="L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3302.8</v>
      </c>
      <c r="M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3298.21</v>
      </c>
      <c r="N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3251.78</v>
      </c>
      <c r="O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3244.36</v>
      </c>
      <c r="P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3260.73</v>
      </c>
      <c r="Q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3261.46</v>
      </c>
      <c r="R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3265.09</v>
      </c>
      <c r="S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3283.9700000000003</v>
      </c>
      <c r="T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3267.07</v>
      </c>
      <c r="U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3296.34</v>
      </c>
      <c r="V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3304.0200000000004</v>
      </c>
      <c r="W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3300.8</v>
      </c>
      <c r="X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3579.8900000000003</v>
      </c>
      <c r="Y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3270.71</v>
      </c>
    </row>
    <row r="215" spans="1:25" x14ac:dyDescent="0.2">
      <c r="A215" s="76">
        <f t="shared" si="8"/>
        <v>43235</v>
      </c>
      <c r="B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3256.3</v>
      </c>
      <c r="C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3269.9</v>
      </c>
      <c r="D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3317.6600000000003</v>
      </c>
      <c r="E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3348.4900000000002</v>
      </c>
      <c r="F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3382.7000000000003</v>
      </c>
      <c r="G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3407.7400000000002</v>
      </c>
      <c r="H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3411.5200000000004</v>
      </c>
      <c r="I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3245.6400000000003</v>
      </c>
      <c r="J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3375.54</v>
      </c>
      <c r="K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3260.5</v>
      </c>
      <c r="L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3291.0200000000004</v>
      </c>
      <c r="M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3291.87</v>
      </c>
      <c r="N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3250.52</v>
      </c>
      <c r="O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3243.29</v>
      </c>
      <c r="P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3259.23</v>
      </c>
      <c r="Q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3260.4100000000003</v>
      </c>
      <c r="R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3263.84</v>
      </c>
      <c r="S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3282.4500000000003</v>
      </c>
      <c r="T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3265.69</v>
      </c>
      <c r="U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3294.13</v>
      </c>
      <c r="V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3301.7200000000003</v>
      </c>
      <c r="W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3298.46</v>
      </c>
      <c r="X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3575.3500000000004</v>
      </c>
      <c r="Y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3284.1400000000003</v>
      </c>
    </row>
    <row r="216" spans="1:25" x14ac:dyDescent="0.2">
      <c r="A216" s="76">
        <f t="shared" si="8"/>
        <v>43236</v>
      </c>
      <c r="B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3258.8</v>
      </c>
      <c r="C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3272.8900000000003</v>
      </c>
      <c r="D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3317.53</v>
      </c>
      <c r="E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3296.66</v>
      </c>
      <c r="F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3348.88</v>
      </c>
      <c r="G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3351.3100000000004</v>
      </c>
      <c r="H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3301.6800000000003</v>
      </c>
      <c r="I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3303.04</v>
      </c>
      <c r="J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3326.21</v>
      </c>
      <c r="K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3245.15</v>
      </c>
      <c r="L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3295.01</v>
      </c>
      <c r="M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3301.37</v>
      </c>
      <c r="N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3253.42</v>
      </c>
      <c r="O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3253.55</v>
      </c>
      <c r="P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3253.5600000000004</v>
      </c>
      <c r="Q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3253.67</v>
      </c>
      <c r="R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3253.53</v>
      </c>
      <c r="S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3253.36</v>
      </c>
      <c r="T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3252.42</v>
      </c>
      <c r="U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3259.6000000000004</v>
      </c>
      <c r="V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3264.2200000000003</v>
      </c>
      <c r="W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3299.23</v>
      </c>
      <c r="X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3518.5</v>
      </c>
      <c r="Y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3341.84</v>
      </c>
    </row>
    <row r="217" spans="1:25" x14ac:dyDescent="0.2">
      <c r="A217" s="76">
        <f t="shared" si="8"/>
        <v>43237</v>
      </c>
      <c r="B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3246.5</v>
      </c>
      <c r="C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3253.51</v>
      </c>
      <c r="D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3257.2200000000003</v>
      </c>
      <c r="E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3255</v>
      </c>
      <c r="F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3258.46</v>
      </c>
      <c r="G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3270.5200000000004</v>
      </c>
      <c r="H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3299.69</v>
      </c>
      <c r="I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3369.53</v>
      </c>
      <c r="J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3281.09</v>
      </c>
      <c r="K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3264.1400000000003</v>
      </c>
      <c r="L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3257.6400000000003</v>
      </c>
      <c r="M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3254.7200000000003</v>
      </c>
      <c r="N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3262.75</v>
      </c>
      <c r="O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3263.67</v>
      </c>
      <c r="P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3262.71</v>
      </c>
      <c r="Q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3265.5600000000004</v>
      </c>
      <c r="R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3270.9500000000003</v>
      </c>
      <c r="S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3268.83</v>
      </c>
      <c r="T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3265.82</v>
      </c>
      <c r="U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3296.9500000000003</v>
      </c>
      <c r="V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3304.9300000000003</v>
      </c>
      <c r="W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3302.9400000000005</v>
      </c>
      <c r="X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3395.44</v>
      </c>
      <c r="Y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3311.92</v>
      </c>
    </row>
    <row r="218" spans="1:25" x14ac:dyDescent="0.2">
      <c r="A218" s="76">
        <f t="shared" si="8"/>
        <v>43238</v>
      </c>
      <c r="B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3244.25</v>
      </c>
      <c r="C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3274.46</v>
      </c>
      <c r="D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3300.15</v>
      </c>
      <c r="E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3269.33</v>
      </c>
      <c r="F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3335.67</v>
      </c>
      <c r="G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3350.23</v>
      </c>
      <c r="H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3301.88</v>
      </c>
      <c r="I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3301.01</v>
      </c>
      <c r="J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3326.2200000000003</v>
      </c>
      <c r="K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3262.4300000000003</v>
      </c>
      <c r="L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3262.25</v>
      </c>
      <c r="M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3262.05</v>
      </c>
      <c r="N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3261.6400000000003</v>
      </c>
      <c r="O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3261.5</v>
      </c>
      <c r="P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3261.6000000000004</v>
      </c>
      <c r="Q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3262.75</v>
      </c>
      <c r="R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3266.58</v>
      </c>
      <c r="S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3332.16</v>
      </c>
      <c r="T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3330.9300000000003</v>
      </c>
      <c r="U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3388.1600000000003</v>
      </c>
      <c r="V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3289.6200000000003</v>
      </c>
      <c r="W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3292.94</v>
      </c>
      <c r="X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3477.29</v>
      </c>
      <c r="Y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3312.32</v>
      </c>
    </row>
    <row r="219" spans="1:25" x14ac:dyDescent="0.2">
      <c r="A219" s="76">
        <f t="shared" si="8"/>
        <v>43239</v>
      </c>
      <c r="B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3261.9100000000003</v>
      </c>
      <c r="C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3307.4</v>
      </c>
      <c r="D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3356.9500000000003</v>
      </c>
      <c r="E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3355.2200000000003</v>
      </c>
      <c r="F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3413.13</v>
      </c>
      <c r="G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3410.9800000000005</v>
      </c>
      <c r="H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3413.36</v>
      </c>
      <c r="I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3303.4100000000003</v>
      </c>
      <c r="J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3379.86</v>
      </c>
      <c r="K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3380.15</v>
      </c>
      <c r="L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3379.38</v>
      </c>
      <c r="M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3379.4900000000002</v>
      </c>
      <c r="N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3379.25</v>
      </c>
      <c r="O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3379.11</v>
      </c>
      <c r="P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3380.4500000000003</v>
      </c>
      <c r="Q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3384.01</v>
      </c>
      <c r="R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3441.76</v>
      </c>
      <c r="S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3439.53</v>
      </c>
      <c r="T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3441.1500000000005</v>
      </c>
      <c r="U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3642.41</v>
      </c>
      <c r="V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3288.3</v>
      </c>
      <c r="W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3290.61</v>
      </c>
      <c r="X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3696.6000000000004</v>
      </c>
      <c r="Y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3257.9300000000003</v>
      </c>
    </row>
    <row r="220" spans="1:25" x14ac:dyDescent="0.2">
      <c r="A220" s="76">
        <f t="shared" si="8"/>
        <v>43240</v>
      </c>
      <c r="B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3267.58</v>
      </c>
      <c r="C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3304.2400000000002</v>
      </c>
      <c r="D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3354.07</v>
      </c>
      <c r="E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3353.38</v>
      </c>
      <c r="F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3407.33</v>
      </c>
      <c r="G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3405.12</v>
      </c>
      <c r="H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3606.0200000000004</v>
      </c>
      <c r="I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3355.12</v>
      </c>
      <c r="J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3569.79</v>
      </c>
      <c r="K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3437.4</v>
      </c>
      <c r="L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3380.2300000000005</v>
      </c>
      <c r="M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3380.13</v>
      </c>
      <c r="N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3401.84</v>
      </c>
      <c r="O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3437.42</v>
      </c>
      <c r="P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3439.11</v>
      </c>
      <c r="Q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3481.13</v>
      </c>
      <c r="R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3479.6500000000005</v>
      </c>
      <c r="S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3442.3100000000004</v>
      </c>
      <c r="T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3442.76</v>
      </c>
      <c r="U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3639.4400000000005</v>
      </c>
      <c r="V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3285.2300000000005</v>
      </c>
      <c r="W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3309.17</v>
      </c>
      <c r="X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3642.9800000000005</v>
      </c>
      <c r="Y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3273.28</v>
      </c>
    </row>
    <row r="221" spans="1:25" x14ac:dyDescent="0.2">
      <c r="A221" s="76">
        <f t="shared" si="8"/>
        <v>43241</v>
      </c>
      <c r="B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3246.98</v>
      </c>
      <c r="C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3269.32</v>
      </c>
      <c r="D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3298.46</v>
      </c>
      <c r="E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3316.54</v>
      </c>
      <c r="F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3405.57</v>
      </c>
      <c r="G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3408.0600000000004</v>
      </c>
      <c r="H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3353.09</v>
      </c>
      <c r="I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3276.4500000000003</v>
      </c>
      <c r="J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3377.65</v>
      </c>
      <c r="K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3263.6000000000004</v>
      </c>
      <c r="L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3263.33</v>
      </c>
      <c r="M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3262.3</v>
      </c>
      <c r="N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3260.09</v>
      </c>
      <c r="O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3260.29</v>
      </c>
      <c r="P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3260.63</v>
      </c>
      <c r="Q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3260.42</v>
      </c>
      <c r="R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3275.3500000000004</v>
      </c>
      <c r="S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3322.54</v>
      </c>
      <c r="T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3321.6800000000003</v>
      </c>
      <c r="U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3459.53</v>
      </c>
      <c r="V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3279.25</v>
      </c>
      <c r="W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3279.5600000000004</v>
      </c>
      <c r="X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3550.6400000000003</v>
      </c>
      <c r="Y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3230.4300000000003</v>
      </c>
    </row>
    <row r="222" spans="1:25" x14ac:dyDescent="0.2">
      <c r="A222" s="76">
        <f t="shared" si="8"/>
        <v>43242</v>
      </c>
      <c r="B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3247.76</v>
      </c>
      <c r="C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3263.5</v>
      </c>
      <c r="D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3291.2400000000002</v>
      </c>
      <c r="E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3334.9100000000003</v>
      </c>
      <c r="F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3388.0200000000004</v>
      </c>
      <c r="G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3344.57</v>
      </c>
      <c r="H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3362.9900000000002</v>
      </c>
      <c r="I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3293.09</v>
      </c>
      <c r="J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3320.36</v>
      </c>
      <c r="K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3277.28</v>
      </c>
      <c r="L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3259.6400000000003</v>
      </c>
      <c r="M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3258.9100000000003</v>
      </c>
      <c r="N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3257.9</v>
      </c>
      <c r="O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3257.88</v>
      </c>
      <c r="P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3258.04</v>
      </c>
      <c r="Q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3258.8</v>
      </c>
      <c r="R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3258.3100000000004</v>
      </c>
      <c r="S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3257.3100000000004</v>
      </c>
      <c r="T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3274.17</v>
      </c>
      <c r="U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3450.87</v>
      </c>
      <c r="V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3271.86</v>
      </c>
      <c r="W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3278.59</v>
      </c>
      <c r="X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3553.9300000000003</v>
      </c>
      <c r="Y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3260.32</v>
      </c>
    </row>
    <row r="223" spans="1:25" x14ac:dyDescent="0.2">
      <c r="A223" s="76">
        <f t="shared" si="8"/>
        <v>43243</v>
      </c>
      <c r="B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3242.7000000000003</v>
      </c>
      <c r="C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3267.29</v>
      </c>
      <c r="D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3345.1200000000003</v>
      </c>
      <c r="E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3379.0600000000004</v>
      </c>
      <c r="F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3504.5</v>
      </c>
      <c r="G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3462.13</v>
      </c>
      <c r="H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3359.55</v>
      </c>
      <c r="I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3292.9900000000002</v>
      </c>
      <c r="J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3319.76</v>
      </c>
      <c r="K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3283.63</v>
      </c>
      <c r="L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3266.44</v>
      </c>
      <c r="M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3265.42</v>
      </c>
      <c r="N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3265.21</v>
      </c>
      <c r="O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3266.15</v>
      </c>
      <c r="P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3265.9100000000003</v>
      </c>
      <c r="Q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3267.19</v>
      </c>
      <c r="R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3265.34</v>
      </c>
      <c r="S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3264.04</v>
      </c>
      <c r="T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3264.58</v>
      </c>
      <c r="U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3304.87</v>
      </c>
      <c r="V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3299.03</v>
      </c>
      <c r="W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3308.3500000000004</v>
      </c>
      <c r="X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3571.9</v>
      </c>
      <c r="Y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3286.0600000000004</v>
      </c>
    </row>
    <row r="224" spans="1:25" x14ac:dyDescent="0.2">
      <c r="A224" s="76">
        <f t="shared" si="8"/>
        <v>43244</v>
      </c>
      <c r="B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3250.62</v>
      </c>
      <c r="C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3276</v>
      </c>
      <c r="D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3344.6400000000003</v>
      </c>
      <c r="E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3375.7000000000003</v>
      </c>
      <c r="F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3397.6400000000003</v>
      </c>
      <c r="G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3400.0600000000004</v>
      </c>
      <c r="H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3363.9400000000005</v>
      </c>
      <c r="I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3243.2200000000003</v>
      </c>
      <c r="J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3322.8500000000004</v>
      </c>
      <c r="K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3267.8900000000003</v>
      </c>
      <c r="L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3268.16</v>
      </c>
      <c r="M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3267.4900000000002</v>
      </c>
      <c r="N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3284.15</v>
      </c>
      <c r="O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3266.65</v>
      </c>
      <c r="P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3266.71</v>
      </c>
      <c r="Q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3267.04</v>
      </c>
      <c r="R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3262.5200000000004</v>
      </c>
      <c r="S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3277.3</v>
      </c>
      <c r="T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3276.5200000000004</v>
      </c>
      <c r="U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3420.26</v>
      </c>
      <c r="V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3279.1400000000003</v>
      </c>
      <c r="W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3292.98</v>
      </c>
      <c r="X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3559.82</v>
      </c>
      <c r="Y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3277.5200000000004</v>
      </c>
    </row>
    <row r="225" spans="1:27" x14ac:dyDescent="0.2">
      <c r="A225" s="76">
        <f t="shared" si="8"/>
        <v>43245</v>
      </c>
      <c r="B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3250.75</v>
      </c>
      <c r="C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3275.03</v>
      </c>
      <c r="D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3343.79</v>
      </c>
      <c r="E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3377.2400000000002</v>
      </c>
      <c r="F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3400.75</v>
      </c>
      <c r="G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3402.4700000000003</v>
      </c>
      <c r="H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3367.9900000000002</v>
      </c>
      <c r="I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3247.2000000000003</v>
      </c>
      <c r="J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3326.58</v>
      </c>
      <c r="K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3265.6600000000003</v>
      </c>
      <c r="L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3248.9500000000003</v>
      </c>
      <c r="M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3248.34</v>
      </c>
      <c r="N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3264.4700000000003</v>
      </c>
      <c r="O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3264.8</v>
      </c>
      <c r="P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3264.8</v>
      </c>
      <c r="Q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3265.1200000000003</v>
      </c>
      <c r="R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3264.03</v>
      </c>
      <c r="S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3280.21</v>
      </c>
      <c r="T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3276.58</v>
      </c>
      <c r="U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3420.2000000000003</v>
      </c>
      <c r="V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3259.5</v>
      </c>
      <c r="W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3280.59</v>
      </c>
      <c r="X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3562.07</v>
      </c>
      <c r="Y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3298.62</v>
      </c>
    </row>
    <row r="226" spans="1:27" x14ac:dyDescent="0.2">
      <c r="A226" s="76">
        <f t="shared" si="8"/>
        <v>43246</v>
      </c>
      <c r="B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3253.9300000000003</v>
      </c>
      <c r="C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3298.9500000000003</v>
      </c>
      <c r="D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3348.82</v>
      </c>
      <c r="E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3382.79</v>
      </c>
      <c r="F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3426.87</v>
      </c>
      <c r="G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3427.94</v>
      </c>
      <c r="H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3403.05</v>
      </c>
      <c r="I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3244.54</v>
      </c>
      <c r="J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3428.83</v>
      </c>
      <c r="K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3275.9300000000003</v>
      </c>
      <c r="L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3275.9800000000005</v>
      </c>
      <c r="M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3275.9300000000003</v>
      </c>
      <c r="N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3322.5600000000004</v>
      </c>
      <c r="O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3322.51</v>
      </c>
      <c r="P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3322.1400000000003</v>
      </c>
      <c r="Q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3322.0200000000004</v>
      </c>
      <c r="R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3321.84</v>
      </c>
      <c r="S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3275.2300000000005</v>
      </c>
      <c r="T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3274.9100000000003</v>
      </c>
      <c r="U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3417.8</v>
      </c>
      <c r="V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3260.58</v>
      </c>
      <c r="W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3284.65</v>
      </c>
      <c r="X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3674.6500000000005</v>
      </c>
      <c r="Y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3282.01</v>
      </c>
    </row>
    <row r="227" spans="1:27" x14ac:dyDescent="0.2">
      <c r="A227" s="76">
        <f t="shared" si="8"/>
        <v>43247</v>
      </c>
      <c r="B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3261.67</v>
      </c>
      <c r="C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3305.2200000000003</v>
      </c>
      <c r="D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3354.15</v>
      </c>
      <c r="E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3387.8900000000003</v>
      </c>
      <c r="F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3432.92</v>
      </c>
      <c r="G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3471.7000000000003</v>
      </c>
      <c r="H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3663.67</v>
      </c>
      <c r="I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3406.33</v>
      </c>
      <c r="J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3562.5200000000004</v>
      </c>
      <c r="K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3373.84</v>
      </c>
      <c r="L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3324.3900000000003</v>
      </c>
      <c r="M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3324.4900000000002</v>
      </c>
      <c r="N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3354.6000000000004</v>
      </c>
      <c r="O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3354.6800000000003</v>
      </c>
      <c r="P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3375.63</v>
      </c>
      <c r="Q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3375.5600000000004</v>
      </c>
      <c r="R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3324.38</v>
      </c>
      <c r="S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3323.3</v>
      </c>
      <c r="T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3322.8700000000003</v>
      </c>
      <c r="U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3456.08</v>
      </c>
      <c r="V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3285.26</v>
      </c>
      <c r="W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3296.4</v>
      </c>
      <c r="X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3688.9700000000003</v>
      </c>
      <c r="Y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3277.07</v>
      </c>
    </row>
    <row r="228" spans="1:27" x14ac:dyDescent="0.2">
      <c r="A228" s="76">
        <f t="shared" si="8"/>
        <v>43248</v>
      </c>
      <c r="B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3248.57</v>
      </c>
      <c r="C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3301.5200000000004</v>
      </c>
      <c r="D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3320.6800000000003</v>
      </c>
      <c r="E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3318.79</v>
      </c>
      <c r="F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3431.76</v>
      </c>
      <c r="G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3431.29</v>
      </c>
      <c r="H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3352.1600000000003</v>
      </c>
      <c r="I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3263.87</v>
      </c>
      <c r="J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3316.6600000000003</v>
      </c>
      <c r="K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3249.3500000000004</v>
      </c>
      <c r="L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3251.28</v>
      </c>
      <c r="M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3251.38</v>
      </c>
      <c r="N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3251.9300000000003</v>
      </c>
      <c r="O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3253.37</v>
      </c>
      <c r="P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3253.37</v>
      </c>
      <c r="Q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3254.13</v>
      </c>
      <c r="R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3253.42</v>
      </c>
      <c r="S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3251.0600000000004</v>
      </c>
      <c r="T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3254.8</v>
      </c>
      <c r="U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3415.3900000000003</v>
      </c>
      <c r="V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3281.3700000000003</v>
      </c>
      <c r="W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3281.92</v>
      </c>
      <c r="X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3638.12</v>
      </c>
      <c r="Y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3274.92</v>
      </c>
    </row>
    <row r="229" spans="1:27" x14ac:dyDescent="0.2">
      <c r="A229" s="76">
        <f t="shared" si="8"/>
        <v>43249</v>
      </c>
      <c r="B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3244.6600000000003</v>
      </c>
      <c r="C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3297.3900000000003</v>
      </c>
      <c r="D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3316.32</v>
      </c>
      <c r="E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3313.9900000000002</v>
      </c>
      <c r="F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3412.08</v>
      </c>
      <c r="G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3429.2200000000003</v>
      </c>
      <c r="H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3349.57</v>
      </c>
      <c r="I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3281.04</v>
      </c>
      <c r="J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3274.9300000000003</v>
      </c>
      <c r="K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3254.34</v>
      </c>
      <c r="L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3281.2200000000003</v>
      </c>
      <c r="M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3294.9800000000005</v>
      </c>
      <c r="N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3278.46</v>
      </c>
      <c r="O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3294.8900000000003</v>
      </c>
      <c r="P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3277.7200000000003</v>
      </c>
      <c r="Q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3285.8900000000003</v>
      </c>
      <c r="R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3263</v>
      </c>
      <c r="S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3258.8700000000003</v>
      </c>
      <c r="T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3258.2000000000003</v>
      </c>
      <c r="U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3424.08</v>
      </c>
      <c r="V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3279.3100000000004</v>
      </c>
      <c r="W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3277.59</v>
      </c>
      <c r="X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3632.11</v>
      </c>
      <c r="Y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3292.76</v>
      </c>
    </row>
    <row r="230" spans="1:27" x14ac:dyDescent="0.2">
      <c r="A230" s="76">
        <f t="shared" si="8"/>
        <v>43250</v>
      </c>
      <c r="B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3241.3700000000003</v>
      </c>
      <c r="C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3269.3100000000004</v>
      </c>
      <c r="D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3316.25</v>
      </c>
      <c r="E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3312.79</v>
      </c>
      <c r="F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3375.9100000000003</v>
      </c>
      <c r="G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3400.34</v>
      </c>
      <c r="H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3351.16</v>
      </c>
      <c r="I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3248.78</v>
      </c>
      <c r="J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3318.96</v>
      </c>
      <c r="K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3256.33</v>
      </c>
      <c r="L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3259.38</v>
      </c>
      <c r="M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3259.05</v>
      </c>
      <c r="N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3258.6400000000003</v>
      </c>
      <c r="O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3259.33</v>
      </c>
      <c r="P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3258.7700000000004</v>
      </c>
      <c r="Q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3259.6000000000004</v>
      </c>
      <c r="R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3258.3700000000003</v>
      </c>
      <c r="S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3258.7700000000004</v>
      </c>
      <c r="T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3275.9300000000003</v>
      </c>
      <c r="U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3420.9900000000002</v>
      </c>
      <c r="V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3282.7400000000002</v>
      </c>
      <c r="W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3279.2200000000003</v>
      </c>
      <c r="X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3628.1000000000004</v>
      </c>
      <c r="Y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3291.58</v>
      </c>
    </row>
    <row r="231" spans="1:27" x14ac:dyDescent="0.2">
      <c r="A231" s="76">
        <f t="shared" si="8"/>
        <v>43251</v>
      </c>
      <c r="B231" s="129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3244.05</v>
      </c>
      <c r="C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3269.75</v>
      </c>
      <c r="D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3317.01</v>
      </c>
      <c r="E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3316.37</v>
      </c>
      <c r="F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3380.6600000000003</v>
      </c>
      <c r="G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3406.8700000000003</v>
      </c>
      <c r="H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3352.4800000000005</v>
      </c>
      <c r="I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3242.6400000000003</v>
      </c>
      <c r="J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3319.87</v>
      </c>
      <c r="K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3245.4900000000002</v>
      </c>
      <c r="L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3275</v>
      </c>
      <c r="M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3274.8</v>
      </c>
      <c r="N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3249.46</v>
      </c>
      <c r="O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3255.92</v>
      </c>
      <c r="P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3258.26</v>
      </c>
      <c r="Q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3259.23</v>
      </c>
      <c r="R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3259.82</v>
      </c>
      <c r="S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3259.29</v>
      </c>
      <c r="T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3276.28</v>
      </c>
      <c r="U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3421.62</v>
      </c>
      <c r="V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3284.36</v>
      </c>
      <c r="W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3280.92</v>
      </c>
      <c r="X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3499.41</v>
      </c>
      <c r="Y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3340.29</v>
      </c>
    </row>
    <row r="232" spans="1:27" ht="12.75" customHeight="1" x14ac:dyDescent="0.25">
      <c r="A232" s="89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9"/>
    </row>
    <row r="233" spans="1:27" x14ac:dyDescent="0.25">
      <c r="A233" s="83" t="s">
        <v>151</v>
      </c>
      <c r="B233" s="75"/>
      <c r="C233" s="75"/>
      <c r="D233" s="75"/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customHeight="1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6">
        <f>A201</f>
        <v>43221</v>
      </c>
      <c r="B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3281.26</v>
      </c>
      <c r="C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3222.9</v>
      </c>
      <c r="D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3222.34</v>
      </c>
      <c r="E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3221.8100000000004</v>
      </c>
      <c r="F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3221.9500000000003</v>
      </c>
      <c r="G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3221.4500000000003</v>
      </c>
      <c r="H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3219.8900000000003</v>
      </c>
      <c r="I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3284.9700000000003</v>
      </c>
      <c r="J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3231.9900000000002</v>
      </c>
      <c r="K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3231.51</v>
      </c>
      <c r="L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3231.21</v>
      </c>
      <c r="M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3231.66</v>
      </c>
      <c r="N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3230.4</v>
      </c>
      <c r="O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3229.6400000000003</v>
      </c>
      <c r="P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3233.0600000000004</v>
      </c>
      <c r="Q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3231.86</v>
      </c>
      <c r="R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3232.1200000000003</v>
      </c>
      <c r="S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3231.26</v>
      </c>
      <c r="T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3234.82</v>
      </c>
      <c r="U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3255.76</v>
      </c>
      <c r="V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3258.1000000000004</v>
      </c>
      <c r="W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3240.17</v>
      </c>
      <c r="X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3375.5200000000004</v>
      </c>
      <c r="Y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3367.42</v>
      </c>
      <c r="AA238" s="77"/>
    </row>
    <row r="239" spans="1:27" x14ac:dyDescent="0.2">
      <c r="A239" s="76">
        <f>A238+1</f>
        <v>43222</v>
      </c>
      <c r="B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3282.5</v>
      </c>
      <c r="C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3221.8</v>
      </c>
      <c r="D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3212.7400000000002</v>
      </c>
      <c r="E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3221.28</v>
      </c>
      <c r="F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3221.1400000000003</v>
      </c>
      <c r="G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3219.7300000000005</v>
      </c>
      <c r="H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3214.26</v>
      </c>
      <c r="I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3286.09</v>
      </c>
      <c r="J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3231.8100000000004</v>
      </c>
      <c r="K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3232.62</v>
      </c>
      <c r="L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3232.2400000000002</v>
      </c>
      <c r="M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3231.23</v>
      </c>
      <c r="N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3231.1400000000003</v>
      </c>
      <c r="O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3230.71</v>
      </c>
      <c r="P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3235.4300000000003</v>
      </c>
      <c r="Q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3234.54</v>
      </c>
      <c r="R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3233.7000000000003</v>
      </c>
      <c r="S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3232.55</v>
      </c>
      <c r="T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3235.4400000000005</v>
      </c>
      <c r="U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3257.8900000000003</v>
      </c>
      <c r="V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3262.57</v>
      </c>
      <c r="W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3241.7200000000003</v>
      </c>
      <c r="X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3381.44</v>
      </c>
      <c r="Y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3345.86</v>
      </c>
    </row>
    <row r="240" spans="1:27" x14ac:dyDescent="0.2">
      <c r="A240" s="76">
        <f t="shared" ref="A240:A268" si="9">A239+1</f>
        <v>43223</v>
      </c>
      <c r="B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3295.4300000000003</v>
      </c>
      <c r="C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3212.5</v>
      </c>
      <c r="D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3212</v>
      </c>
      <c r="E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3212.04</v>
      </c>
      <c r="F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3212.1200000000003</v>
      </c>
      <c r="G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3219.9</v>
      </c>
      <c r="H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3204.5</v>
      </c>
      <c r="I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3290.7200000000003</v>
      </c>
      <c r="J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3211.94</v>
      </c>
      <c r="K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3212.36</v>
      </c>
      <c r="L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3212.26</v>
      </c>
      <c r="M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3212.13</v>
      </c>
      <c r="N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3211.34</v>
      </c>
      <c r="O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3211.9300000000003</v>
      </c>
      <c r="P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3216.65</v>
      </c>
      <c r="Q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3217.38</v>
      </c>
      <c r="R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3216.2200000000003</v>
      </c>
      <c r="S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3216.15</v>
      </c>
      <c r="T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3234.21</v>
      </c>
      <c r="U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3244.7700000000004</v>
      </c>
      <c r="V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3246.7300000000005</v>
      </c>
      <c r="W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3242.6400000000003</v>
      </c>
      <c r="X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3248.98</v>
      </c>
      <c r="Y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3256.73</v>
      </c>
    </row>
    <row r="241" spans="1:25" x14ac:dyDescent="0.2">
      <c r="A241" s="76">
        <f t="shared" si="9"/>
        <v>43224</v>
      </c>
      <c r="B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3207.9900000000002</v>
      </c>
      <c r="C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3248.3</v>
      </c>
      <c r="D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3294.4500000000003</v>
      </c>
      <c r="E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3292.9500000000003</v>
      </c>
      <c r="F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3347.2200000000003</v>
      </c>
      <c r="G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3409.1000000000004</v>
      </c>
      <c r="H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3591.3</v>
      </c>
      <c r="I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3351.7200000000003</v>
      </c>
      <c r="J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3435.26</v>
      </c>
      <c r="K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3320.2000000000003</v>
      </c>
      <c r="L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3211.09</v>
      </c>
      <c r="M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3211.0200000000004</v>
      </c>
      <c r="N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3210.54</v>
      </c>
      <c r="O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3227.2400000000002</v>
      </c>
      <c r="P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3229.9100000000003</v>
      </c>
      <c r="Q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3273.58</v>
      </c>
      <c r="R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3273.9300000000003</v>
      </c>
      <c r="S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3273.4900000000002</v>
      </c>
      <c r="T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3324.26</v>
      </c>
      <c r="U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3331.04</v>
      </c>
      <c r="V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3235.03</v>
      </c>
      <c r="W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3236.33</v>
      </c>
      <c r="X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3407.34</v>
      </c>
      <c r="Y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3230.1600000000003</v>
      </c>
    </row>
    <row r="242" spans="1:25" x14ac:dyDescent="0.2">
      <c r="A242" s="76">
        <f t="shared" si="9"/>
        <v>43225</v>
      </c>
      <c r="B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3204.8700000000003</v>
      </c>
      <c r="C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3230.1800000000003</v>
      </c>
      <c r="D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3266.67</v>
      </c>
      <c r="E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3296.15</v>
      </c>
      <c r="F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3327.6400000000003</v>
      </c>
      <c r="G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3346.4700000000003</v>
      </c>
      <c r="H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3346.9900000000002</v>
      </c>
      <c r="I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3213.9500000000003</v>
      </c>
      <c r="J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3388.4500000000003</v>
      </c>
      <c r="K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3376.88</v>
      </c>
      <c r="L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3322.21</v>
      </c>
      <c r="M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3376.37</v>
      </c>
      <c r="N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3376.21</v>
      </c>
      <c r="O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3375.2000000000003</v>
      </c>
      <c r="P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3373.67</v>
      </c>
      <c r="Q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3375.28</v>
      </c>
      <c r="R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3375.29</v>
      </c>
      <c r="S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3373.33</v>
      </c>
      <c r="T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3373.21</v>
      </c>
      <c r="U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3374.2200000000003</v>
      </c>
      <c r="V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3230.37</v>
      </c>
      <c r="W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3254.42</v>
      </c>
      <c r="X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3497.83</v>
      </c>
      <c r="Y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3251.98</v>
      </c>
    </row>
    <row r="243" spans="1:25" x14ac:dyDescent="0.2">
      <c r="A243" s="76">
        <f t="shared" si="9"/>
        <v>43226</v>
      </c>
      <c r="B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3204.21</v>
      </c>
      <c r="C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3238.7700000000004</v>
      </c>
      <c r="D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3274.9700000000003</v>
      </c>
      <c r="E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3304.8900000000003</v>
      </c>
      <c r="F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3335.77</v>
      </c>
      <c r="G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3345.55</v>
      </c>
      <c r="H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3347.09</v>
      </c>
      <c r="I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3214.0200000000004</v>
      </c>
      <c r="J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3381.36</v>
      </c>
      <c r="K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3376.1400000000003</v>
      </c>
      <c r="L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3321.66</v>
      </c>
      <c r="M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3375.84</v>
      </c>
      <c r="N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3376.05</v>
      </c>
      <c r="O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3436.6000000000004</v>
      </c>
      <c r="P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3436.76</v>
      </c>
      <c r="Q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3411.57</v>
      </c>
      <c r="R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3411.55</v>
      </c>
      <c r="S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3411.25</v>
      </c>
      <c r="T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3408.6400000000003</v>
      </c>
      <c r="U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3406.2200000000003</v>
      </c>
      <c r="V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3230.4900000000002</v>
      </c>
      <c r="W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3322.33</v>
      </c>
      <c r="X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3610.2700000000004</v>
      </c>
      <c r="Y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3233.7400000000002</v>
      </c>
    </row>
    <row r="244" spans="1:25" x14ac:dyDescent="0.2">
      <c r="A244" s="76">
        <f t="shared" si="9"/>
        <v>43227</v>
      </c>
      <c r="B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3204.5600000000004</v>
      </c>
      <c r="C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3247.01</v>
      </c>
      <c r="D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3291.4500000000003</v>
      </c>
      <c r="E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3280.6200000000003</v>
      </c>
      <c r="F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3345.76</v>
      </c>
      <c r="G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3347.61</v>
      </c>
      <c r="H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3351.86</v>
      </c>
      <c r="I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3217.63</v>
      </c>
      <c r="J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3321.7400000000002</v>
      </c>
      <c r="K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3229.42</v>
      </c>
      <c r="L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3212.9900000000002</v>
      </c>
      <c r="M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3213.3900000000003</v>
      </c>
      <c r="N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3213.4100000000003</v>
      </c>
      <c r="O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3229.9300000000003</v>
      </c>
      <c r="P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3229.4700000000003</v>
      </c>
      <c r="Q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3229.6600000000003</v>
      </c>
      <c r="R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3229.04</v>
      </c>
      <c r="S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3271.02</v>
      </c>
      <c r="T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3227.3</v>
      </c>
      <c r="U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3328.6200000000003</v>
      </c>
      <c r="V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3235.79</v>
      </c>
      <c r="W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3236.07</v>
      </c>
      <c r="X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3406.05</v>
      </c>
      <c r="Y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3230.34</v>
      </c>
    </row>
    <row r="245" spans="1:25" x14ac:dyDescent="0.2">
      <c r="A245" s="76">
        <f t="shared" si="9"/>
        <v>43228</v>
      </c>
      <c r="B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3202.4500000000003</v>
      </c>
      <c r="C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3244.4900000000002</v>
      </c>
      <c r="D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3291.92</v>
      </c>
      <c r="E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3291.5600000000004</v>
      </c>
      <c r="F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3345.21</v>
      </c>
      <c r="G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3346.46</v>
      </c>
      <c r="H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3586.84</v>
      </c>
      <c r="I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3277.92</v>
      </c>
      <c r="J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3460.67</v>
      </c>
      <c r="K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3321.08</v>
      </c>
      <c r="L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3228.9900000000002</v>
      </c>
      <c r="M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3212.73</v>
      </c>
      <c r="N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3273.1600000000003</v>
      </c>
      <c r="O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3272.8</v>
      </c>
      <c r="P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3272.44</v>
      </c>
      <c r="Q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3271.84</v>
      </c>
      <c r="R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3270.96</v>
      </c>
      <c r="S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3269.25</v>
      </c>
      <c r="T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3268.6000000000004</v>
      </c>
      <c r="U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3321.4700000000003</v>
      </c>
      <c r="V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3206.8900000000003</v>
      </c>
      <c r="W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3231.4500000000003</v>
      </c>
      <c r="X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3498.13</v>
      </c>
      <c r="Y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3212.09</v>
      </c>
    </row>
    <row r="246" spans="1:25" x14ac:dyDescent="0.2">
      <c r="A246" s="76">
        <f t="shared" si="9"/>
        <v>43229</v>
      </c>
      <c r="B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3206.3100000000004</v>
      </c>
      <c r="C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3250.2200000000003</v>
      </c>
      <c r="D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3296.8100000000004</v>
      </c>
      <c r="E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3327.21</v>
      </c>
      <c r="F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3349.33</v>
      </c>
      <c r="G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3350.59</v>
      </c>
      <c r="H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3358.9500000000003</v>
      </c>
      <c r="I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3242.9900000000002</v>
      </c>
      <c r="J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3427.2300000000005</v>
      </c>
      <c r="K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3266.03</v>
      </c>
      <c r="L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3267.4700000000003</v>
      </c>
      <c r="M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3267.58</v>
      </c>
      <c r="N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3266.59</v>
      </c>
      <c r="O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3266.79</v>
      </c>
      <c r="P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3267.04</v>
      </c>
      <c r="Q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3266.7200000000003</v>
      </c>
      <c r="R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3265.4700000000003</v>
      </c>
      <c r="S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3264.9100000000003</v>
      </c>
      <c r="T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3265.76</v>
      </c>
      <c r="U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3317.2000000000003</v>
      </c>
      <c r="V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3228.13</v>
      </c>
      <c r="W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3227.71</v>
      </c>
      <c r="X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3604.88</v>
      </c>
      <c r="Y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3202.63</v>
      </c>
    </row>
    <row r="247" spans="1:25" x14ac:dyDescent="0.2">
      <c r="A247" s="76">
        <f t="shared" si="9"/>
        <v>43230</v>
      </c>
      <c r="B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3206.75</v>
      </c>
      <c r="C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3249.01</v>
      </c>
      <c r="D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3266.1400000000003</v>
      </c>
      <c r="E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3294.86</v>
      </c>
      <c r="F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3295.17</v>
      </c>
      <c r="G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3296.82</v>
      </c>
      <c r="H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3313.98</v>
      </c>
      <c r="I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3218.7000000000003</v>
      </c>
      <c r="J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3267.92</v>
      </c>
      <c r="K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3226.63</v>
      </c>
      <c r="L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3212.61</v>
      </c>
      <c r="M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3212.26</v>
      </c>
      <c r="N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3212.4100000000003</v>
      </c>
      <c r="O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3212.38</v>
      </c>
      <c r="P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3212.4100000000003</v>
      </c>
      <c r="Q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3212.3100000000004</v>
      </c>
      <c r="R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3211.17</v>
      </c>
      <c r="S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3270.54</v>
      </c>
      <c r="T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3226.4300000000003</v>
      </c>
      <c r="U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3326.8100000000004</v>
      </c>
      <c r="V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3220.63</v>
      </c>
      <c r="W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3232.0200000000004</v>
      </c>
      <c r="X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3499.5</v>
      </c>
      <c r="Y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3240.3</v>
      </c>
    </row>
    <row r="248" spans="1:25" x14ac:dyDescent="0.2">
      <c r="A248" s="76">
        <f t="shared" si="9"/>
        <v>43231</v>
      </c>
      <c r="B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3206.65</v>
      </c>
      <c r="C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3248.84</v>
      </c>
      <c r="D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3263.63</v>
      </c>
      <c r="E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3280.1600000000003</v>
      </c>
      <c r="F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3325.37</v>
      </c>
      <c r="G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3349.2300000000005</v>
      </c>
      <c r="H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3346</v>
      </c>
      <c r="I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3201.7700000000004</v>
      </c>
      <c r="J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3268.33</v>
      </c>
      <c r="K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3224.8</v>
      </c>
      <c r="L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3211.3900000000003</v>
      </c>
      <c r="M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3209.83</v>
      </c>
      <c r="N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3210.3500000000004</v>
      </c>
      <c r="O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3211.1600000000003</v>
      </c>
      <c r="P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3209.98</v>
      </c>
      <c r="Q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3209.6800000000003</v>
      </c>
      <c r="R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3210.65</v>
      </c>
      <c r="S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3210.1400000000003</v>
      </c>
      <c r="T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3210.51</v>
      </c>
      <c r="U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3231.61</v>
      </c>
      <c r="V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3217.63</v>
      </c>
      <c r="W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3231.1600000000003</v>
      </c>
      <c r="X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3499.17</v>
      </c>
      <c r="Y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3233.6800000000003</v>
      </c>
    </row>
    <row r="249" spans="1:25" x14ac:dyDescent="0.2">
      <c r="A249" s="76">
        <f t="shared" si="9"/>
        <v>43232</v>
      </c>
      <c r="B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3208.33</v>
      </c>
      <c r="C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3249.6000000000004</v>
      </c>
      <c r="D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3267.27</v>
      </c>
      <c r="E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3294.8</v>
      </c>
      <c r="F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3325.21</v>
      </c>
      <c r="G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3325.69</v>
      </c>
      <c r="H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3587.0200000000004</v>
      </c>
      <c r="I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3246.9500000000003</v>
      </c>
      <c r="J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3431.2700000000004</v>
      </c>
      <c r="K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3318.01</v>
      </c>
      <c r="L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3270.36</v>
      </c>
      <c r="M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3270.32</v>
      </c>
      <c r="N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3270.92</v>
      </c>
      <c r="O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3319.61</v>
      </c>
      <c r="P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3319.1600000000003</v>
      </c>
      <c r="Q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3319.44</v>
      </c>
      <c r="R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3375.2400000000002</v>
      </c>
      <c r="S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3321.04</v>
      </c>
      <c r="T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3271.6800000000003</v>
      </c>
      <c r="U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3253.7200000000003</v>
      </c>
      <c r="V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3231.65</v>
      </c>
      <c r="W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3230.48</v>
      </c>
      <c r="X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3615.48</v>
      </c>
      <c r="Y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3223.03</v>
      </c>
    </row>
    <row r="250" spans="1:25" x14ac:dyDescent="0.2">
      <c r="A250" s="76">
        <f t="shared" si="9"/>
        <v>43233</v>
      </c>
      <c r="B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3210.1400000000003</v>
      </c>
      <c r="C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3247.37</v>
      </c>
      <c r="D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3265.2200000000003</v>
      </c>
      <c r="E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3296.13</v>
      </c>
      <c r="F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3326.54</v>
      </c>
      <c r="G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3326.59</v>
      </c>
      <c r="H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3591.32</v>
      </c>
      <c r="I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3249.7700000000004</v>
      </c>
      <c r="J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3432.34</v>
      </c>
      <c r="K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3375.37</v>
      </c>
      <c r="L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3300.4900000000002</v>
      </c>
      <c r="M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3300.4300000000003</v>
      </c>
      <c r="N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3320.46</v>
      </c>
      <c r="O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3374.71</v>
      </c>
      <c r="P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3374.8100000000004</v>
      </c>
      <c r="Q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3375.8900000000003</v>
      </c>
      <c r="R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3438.38</v>
      </c>
      <c r="S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3377.2200000000003</v>
      </c>
      <c r="T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3321.46</v>
      </c>
      <c r="U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3324.58</v>
      </c>
      <c r="V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3233.71</v>
      </c>
      <c r="W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3250.1400000000003</v>
      </c>
      <c r="X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3616.4500000000003</v>
      </c>
      <c r="Y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3247.63</v>
      </c>
    </row>
    <row r="251" spans="1:25" x14ac:dyDescent="0.2">
      <c r="A251" s="76">
        <f t="shared" si="9"/>
        <v>43234</v>
      </c>
      <c r="B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3211.2400000000002</v>
      </c>
      <c r="C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3224.07</v>
      </c>
      <c r="D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3268.78</v>
      </c>
      <c r="E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3297.69</v>
      </c>
      <c r="F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3329.32</v>
      </c>
      <c r="G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3349.87</v>
      </c>
      <c r="H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3351.2200000000003</v>
      </c>
      <c r="I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3200.2700000000004</v>
      </c>
      <c r="J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3319.82</v>
      </c>
      <c r="K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3213</v>
      </c>
      <c r="L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3250.29</v>
      </c>
      <c r="M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3245.9800000000005</v>
      </c>
      <c r="N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3202.28</v>
      </c>
      <c r="O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3195.3</v>
      </c>
      <c r="P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3210.7000000000003</v>
      </c>
      <c r="Q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3211.3900000000003</v>
      </c>
      <c r="R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3214.8</v>
      </c>
      <c r="S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3232.57</v>
      </c>
      <c r="T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3216.66</v>
      </c>
      <c r="U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3244.21</v>
      </c>
      <c r="V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3251.4400000000005</v>
      </c>
      <c r="W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3248.4100000000003</v>
      </c>
      <c r="X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3511.09</v>
      </c>
      <c r="Y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3220.09</v>
      </c>
    </row>
    <row r="252" spans="1:25" x14ac:dyDescent="0.2">
      <c r="A252" s="76">
        <f t="shared" si="9"/>
        <v>43235</v>
      </c>
      <c r="B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3206.53</v>
      </c>
      <c r="C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3219.33</v>
      </c>
      <c r="D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3264.29</v>
      </c>
      <c r="E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3293.3</v>
      </c>
      <c r="F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3325.5</v>
      </c>
      <c r="G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3349.07</v>
      </c>
      <c r="H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3352.62</v>
      </c>
      <c r="I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3196.5</v>
      </c>
      <c r="J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3318.76</v>
      </c>
      <c r="K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3210.48</v>
      </c>
      <c r="L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3239.2000000000003</v>
      </c>
      <c r="M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3240.01</v>
      </c>
      <c r="N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3201.09</v>
      </c>
      <c r="O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3194.28</v>
      </c>
      <c r="P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3209.29</v>
      </c>
      <c r="Q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3210.4</v>
      </c>
      <c r="R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3213.63</v>
      </c>
      <c r="S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3231.1400000000003</v>
      </c>
      <c r="T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3215.37</v>
      </c>
      <c r="U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3242.13</v>
      </c>
      <c r="V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3249.28</v>
      </c>
      <c r="W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3246.21</v>
      </c>
      <c r="X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3506.82</v>
      </c>
      <c r="Y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3232.7300000000005</v>
      </c>
    </row>
    <row r="253" spans="1:25" x14ac:dyDescent="0.2">
      <c r="A253" s="76">
        <f t="shared" si="9"/>
        <v>43236</v>
      </c>
      <c r="B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3208.8900000000003</v>
      </c>
      <c r="C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3222.1400000000003</v>
      </c>
      <c r="D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3264.1600000000003</v>
      </c>
      <c r="E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3244.51</v>
      </c>
      <c r="F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3293.67</v>
      </c>
      <c r="G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3295.9500000000003</v>
      </c>
      <c r="H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3249.2400000000002</v>
      </c>
      <c r="I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3250.5200000000004</v>
      </c>
      <c r="J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3272.33</v>
      </c>
      <c r="K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3196.03</v>
      </c>
      <c r="L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3242.9700000000003</v>
      </c>
      <c r="M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3248.9500000000003</v>
      </c>
      <c r="N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3203.82</v>
      </c>
      <c r="O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3203.94</v>
      </c>
      <c r="P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3203.9500000000003</v>
      </c>
      <c r="Q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3204.05</v>
      </c>
      <c r="R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3203.9300000000003</v>
      </c>
      <c r="S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3203.76</v>
      </c>
      <c r="T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3202.88</v>
      </c>
      <c r="U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3209.6400000000003</v>
      </c>
      <c r="V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3213.9900000000002</v>
      </c>
      <c r="W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3246.9300000000003</v>
      </c>
      <c r="X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3453.3100000000004</v>
      </c>
      <c r="Y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3287.04</v>
      </c>
    </row>
    <row r="254" spans="1:25" x14ac:dyDescent="0.2">
      <c r="A254" s="76">
        <f t="shared" si="9"/>
        <v>43237</v>
      </c>
      <c r="B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3197.3</v>
      </c>
      <c r="C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3203.9</v>
      </c>
      <c r="D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3207.4</v>
      </c>
      <c r="E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3205.3100000000004</v>
      </c>
      <c r="F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3208.5600000000004</v>
      </c>
      <c r="G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3219.92</v>
      </c>
      <c r="H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3247.37</v>
      </c>
      <c r="I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3313.1000000000004</v>
      </c>
      <c r="J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3229.86</v>
      </c>
      <c r="K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3213.9</v>
      </c>
      <c r="L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3207.79</v>
      </c>
      <c r="M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3205.04</v>
      </c>
      <c r="N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3212.6000000000004</v>
      </c>
      <c r="O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3213.4700000000003</v>
      </c>
      <c r="P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3212.57</v>
      </c>
      <c r="Q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3215.2400000000002</v>
      </c>
      <c r="R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3220.32</v>
      </c>
      <c r="S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3218.32</v>
      </c>
      <c r="T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3215.4900000000002</v>
      </c>
      <c r="U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3244.79</v>
      </c>
      <c r="V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3252.3</v>
      </c>
      <c r="W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3250.4300000000003</v>
      </c>
      <c r="X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3337.48</v>
      </c>
      <c r="Y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3258.87</v>
      </c>
    </row>
    <row r="255" spans="1:25" x14ac:dyDescent="0.2">
      <c r="A255" s="76">
        <f t="shared" si="9"/>
        <v>43238</v>
      </c>
      <c r="B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3195.19</v>
      </c>
      <c r="C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3223.6200000000003</v>
      </c>
      <c r="D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3247.8</v>
      </c>
      <c r="E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3218.8</v>
      </c>
      <c r="F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3281.23</v>
      </c>
      <c r="G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3294.94</v>
      </c>
      <c r="H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3249.4300000000003</v>
      </c>
      <c r="I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3248.61</v>
      </c>
      <c r="J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3272.34</v>
      </c>
      <c r="K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3212.3</v>
      </c>
      <c r="L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3212.13</v>
      </c>
      <c r="M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3211.94</v>
      </c>
      <c r="N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3211.55</v>
      </c>
      <c r="O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3211.42</v>
      </c>
      <c r="P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3211.5200000000004</v>
      </c>
      <c r="Q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3212.6000000000004</v>
      </c>
      <c r="R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3216.2000000000003</v>
      </c>
      <c r="S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3277.9300000000003</v>
      </c>
      <c r="T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3276.7700000000004</v>
      </c>
      <c r="U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3330.63</v>
      </c>
      <c r="V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3237.8900000000003</v>
      </c>
      <c r="W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3241.0200000000004</v>
      </c>
      <c r="X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3414.53</v>
      </c>
      <c r="Y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3259.26</v>
      </c>
    </row>
    <row r="256" spans="1:25" x14ac:dyDescent="0.2">
      <c r="A256" s="76">
        <f t="shared" si="9"/>
        <v>43239</v>
      </c>
      <c r="B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3211.8100000000004</v>
      </c>
      <c r="C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3254.63</v>
      </c>
      <c r="D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3301.26</v>
      </c>
      <c r="E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3299.63</v>
      </c>
      <c r="F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3354.13</v>
      </c>
      <c r="G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3352.11</v>
      </c>
      <c r="H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3354.3500000000004</v>
      </c>
      <c r="I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3250.8700000000003</v>
      </c>
      <c r="J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3322.82</v>
      </c>
      <c r="K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3323.1000000000004</v>
      </c>
      <c r="L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3322.37</v>
      </c>
      <c r="M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3322.48</v>
      </c>
      <c r="N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3322.2400000000002</v>
      </c>
      <c r="O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3322.1200000000003</v>
      </c>
      <c r="P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3323.38</v>
      </c>
      <c r="Q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3326.7300000000005</v>
      </c>
      <c r="R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3381.0800000000004</v>
      </c>
      <c r="S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3378.9800000000005</v>
      </c>
      <c r="T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3380.5</v>
      </c>
      <c r="U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3569.9300000000003</v>
      </c>
      <c r="V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3236.6400000000003</v>
      </c>
      <c r="W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3238.82</v>
      </c>
      <c r="X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3620.94</v>
      </c>
      <c r="Y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3208.07</v>
      </c>
    </row>
    <row r="257" spans="1:25" x14ac:dyDescent="0.2">
      <c r="A257" s="76">
        <f t="shared" si="9"/>
        <v>43240</v>
      </c>
      <c r="B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3217.15</v>
      </c>
      <c r="C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3251.65</v>
      </c>
      <c r="D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3298.55</v>
      </c>
      <c r="E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3297.9</v>
      </c>
      <c r="F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3348.6800000000003</v>
      </c>
      <c r="G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3346.6000000000004</v>
      </c>
      <c r="H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3535.6800000000003</v>
      </c>
      <c r="I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3299.54</v>
      </c>
      <c r="J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3501.58</v>
      </c>
      <c r="K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3376.9700000000003</v>
      </c>
      <c r="L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3323.17</v>
      </c>
      <c r="M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3323.08</v>
      </c>
      <c r="N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3343.51</v>
      </c>
      <c r="O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3377</v>
      </c>
      <c r="P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3378.59</v>
      </c>
      <c r="Q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3418.1400000000003</v>
      </c>
      <c r="R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3416.7400000000002</v>
      </c>
      <c r="S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3381.6000000000004</v>
      </c>
      <c r="T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3382.03</v>
      </c>
      <c r="U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3567.13</v>
      </c>
      <c r="V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3233.76</v>
      </c>
      <c r="W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3256.29</v>
      </c>
      <c r="X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3570.4700000000003</v>
      </c>
      <c r="Y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3222.51</v>
      </c>
    </row>
    <row r="258" spans="1:25" x14ac:dyDescent="0.2">
      <c r="A258" s="76">
        <f t="shared" si="9"/>
        <v>43241</v>
      </c>
      <c r="B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3197.75</v>
      </c>
      <c r="C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3218.78</v>
      </c>
      <c r="D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3246.21</v>
      </c>
      <c r="E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3263.2200000000003</v>
      </c>
      <c r="F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3347.03</v>
      </c>
      <c r="G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3349.3700000000003</v>
      </c>
      <c r="H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3297.63</v>
      </c>
      <c r="I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3225.5</v>
      </c>
      <c r="J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3320.7400000000002</v>
      </c>
      <c r="K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3213.4</v>
      </c>
      <c r="L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3213.1400000000003</v>
      </c>
      <c r="M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3212.17</v>
      </c>
      <c r="N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3210.1000000000004</v>
      </c>
      <c r="O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3210.28</v>
      </c>
      <c r="P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3210.61</v>
      </c>
      <c r="Q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3210.4100000000003</v>
      </c>
      <c r="R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3224.46</v>
      </c>
      <c r="S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3268.88</v>
      </c>
      <c r="T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3268.07</v>
      </c>
      <c r="U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3397.8100000000004</v>
      </c>
      <c r="V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3228.13</v>
      </c>
      <c r="W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3228.42</v>
      </c>
      <c r="X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3483.5600000000004</v>
      </c>
      <c r="Y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3182.1800000000003</v>
      </c>
    </row>
    <row r="259" spans="1:25" x14ac:dyDescent="0.2">
      <c r="A259" s="76">
        <f t="shared" si="9"/>
        <v>43242</v>
      </c>
      <c r="B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3198.4900000000002</v>
      </c>
      <c r="C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3213.3</v>
      </c>
      <c r="D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3239.4100000000003</v>
      </c>
      <c r="E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3280.5200000000004</v>
      </c>
      <c r="F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3330.5</v>
      </c>
      <c r="G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3289.61</v>
      </c>
      <c r="H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3306.9500000000003</v>
      </c>
      <c r="I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3241.15</v>
      </c>
      <c r="J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3266.82</v>
      </c>
      <c r="K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3226.2700000000004</v>
      </c>
      <c r="L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3209.67</v>
      </c>
      <c r="M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3208.9900000000002</v>
      </c>
      <c r="N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3208.03</v>
      </c>
      <c r="O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3208.02</v>
      </c>
      <c r="P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3208.17</v>
      </c>
      <c r="Q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3208.8900000000003</v>
      </c>
      <c r="R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3208.42</v>
      </c>
      <c r="S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3207.4800000000005</v>
      </c>
      <c r="T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3223.3500000000004</v>
      </c>
      <c r="U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3389.65</v>
      </c>
      <c r="V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3221.17</v>
      </c>
      <c r="W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3227.51</v>
      </c>
      <c r="X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3486.6500000000005</v>
      </c>
      <c r="Y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3210.32</v>
      </c>
    </row>
    <row r="260" spans="1:25" x14ac:dyDescent="0.2">
      <c r="A260" s="76">
        <f t="shared" si="9"/>
        <v>43243</v>
      </c>
      <c r="B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3193.73</v>
      </c>
      <c r="C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3216.8700000000003</v>
      </c>
      <c r="D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3290.13</v>
      </c>
      <c r="E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3322.07</v>
      </c>
      <c r="F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3440.1400000000003</v>
      </c>
      <c r="G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3400.25</v>
      </c>
      <c r="H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3303.71</v>
      </c>
      <c r="I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3241.0600000000004</v>
      </c>
      <c r="J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3266.26</v>
      </c>
      <c r="K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3232.25</v>
      </c>
      <c r="L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3216.07</v>
      </c>
      <c r="M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3215.1200000000003</v>
      </c>
      <c r="N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3214.92</v>
      </c>
      <c r="O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3215.8</v>
      </c>
      <c r="P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3215.58</v>
      </c>
      <c r="Q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3216.78</v>
      </c>
      <c r="R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3215.04</v>
      </c>
      <c r="S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3213.8100000000004</v>
      </c>
      <c r="T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3214.32</v>
      </c>
      <c r="U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3252.2400000000002</v>
      </c>
      <c r="V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3246.75</v>
      </c>
      <c r="W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3255.5200000000004</v>
      </c>
      <c r="X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3503.5600000000004</v>
      </c>
      <c r="Y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3234.54</v>
      </c>
    </row>
    <row r="261" spans="1:25" x14ac:dyDescent="0.2">
      <c r="A261" s="76">
        <f t="shared" si="9"/>
        <v>43244</v>
      </c>
      <c r="B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3201.1800000000003</v>
      </c>
      <c r="C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3225.07</v>
      </c>
      <c r="D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3289.6800000000003</v>
      </c>
      <c r="E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3318.91</v>
      </c>
      <c r="F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3339.5600000000004</v>
      </c>
      <c r="G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3341.83</v>
      </c>
      <c r="H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3307.84</v>
      </c>
      <c r="I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3194.2200000000003</v>
      </c>
      <c r="J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3269.16</v>
      </c>
      <c r="K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3217.44</v>
      </c>
      <c r="L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3217.69</v>
      </c>
      <c r="M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3217.07</v>
      </c>
      <c r="N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3232.7400000000002</v>
      </c>
      <c r="O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3216.2700000000004</v>
      </c>
      <c r="P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3216.33</v>
      </c>
      <c r="Q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3216.6400000000003</v>
      </c>
      <c r="R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3212.38</v>
      </c>
      <c r="S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3226.3</v>
      </c>
      <c r="T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3225.5600000000004</v>
      </c>
      <c r="U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3360.8500000000004</v>
      </c>
      <c r="V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3228.03</v>
      </c>
      <c r="W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3241.05</v>
      </c>
      <c r="X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3492.2</v>
      </c>
      <c r="Y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3226.5</v>
      </c>
    </row>
    <row r="262" spans="1:25" x14ac:dyDescent="0.2">
      <c r="A262" s="76">
        <f t="shared" si="9"/>
        <v>43245</v>
      </c>
      <c r="B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3201.3100000000004</v>
      </c>
      <c r="C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3224.16</v>
      </c>
      <c r="D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3288.87</v>
      </c>
      <c r="E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3320.3500000000004</v>
      </c>
      <c r="F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3342.4800000000005</v>
      </c>
      <c r="G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3344.11</v>
      </c>
      <c r="H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3311.65</v>
      </c>
      <c r="I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3197.96</v>
      </c>
      <c r="J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3272.67</v>
      </c>
      <c r="K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3215.34</v>
      </c>
      <c r="L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3199.61</v>
      </c>
      <c r="M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3199.03</v>
      </c>
      <c r="N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3214.2200000000003</v>
      </c>
      <c r="O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3214.53</v>
      </c>
      <c r="P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3214.53</v>
      </c>
      <c r="Q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3214.83</v>
      </c>
      <c r="R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3213.8</v>
      </c>
      <c r="S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3229.03</v>
      </c>
      <c r="T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3225.61</v>
      </c>
      <c r="U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3360.79</v>
      </c>
      <c r="V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3209.54</v>
      </c>
      <c r="W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3229.3900000000003</v>
      </c>
      <c r="X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3494.3100000000004</v>
      </c>
      <c r="Y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3246.36</v>
      </c>
    </row>
    <row r="263" spans="1:25" x14ac:dyDescent="0.2">
      <c r="A263" s="76">
        <f t="shared" si="9"/>
        <v>43246</v>
      </c>
      <c r="B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3204.29</v>
      </c>
      <c r="C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3246.67</v>
      </c>
      <c r="D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3293.61</v>
      </c>
      <c r="E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3325.58</v>
      </c>
      <c r="F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3367.0600000000004</v>
      </c>
      <c r="G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3368.08</v>
      </c>
      <c r="H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3344.65</v>
      </c>
      <c r="I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3195.46</v>
      </c>
      <c r="J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3368.9100000000003</v>
      </c>
      <c r="K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3225</v>
      </c>
      <c r="L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3225.05</v>
      </c>
      <c r="M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3225</v>
      </c>
      <c r="N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3268.8900000000003</v>
      </c>
      <c r="O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3268.84</v>
      </c>
      <c r="P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3268.5</v>
      </c>
      <c r="Q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3268.38</v>
      </c>
      <c r="R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3268.2200000000003</v>
      </c>
      <c r="S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3224.3500000000004</v>
      </c>
      <c r="T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3224.05</v>
      </c>
      <c r="U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3358.53</v>
      </c>
      <c r="V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3210.5600000000004</v>
      </c>
      <c r="W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3233.2200000000003</v>
      </c>
      <c r="X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3600.28</v>
      </c>
      <c r="Y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3230.7300000000005</v>
      </c>
    </row>
    <row r="264" spans="1:25" x14ac:dyDescent="0.2">
      <c r="A264" s="76">
        <f t="shared" si="9"/>
        <v>43247</v>
      </c>
      <c r="B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3211.59</v>
      </c>
      <c r="C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3252.58</v>
      </c>
      <c r="D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3298.63</v>
      </c>
      <c r="E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3330.38</v>
      </c>
      <c r="F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3372.76</v>
      </c>
      <c r="G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3409.2700000000004</v>
      </c>
      <c r="H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3589.9400000000005</v>
      </c>
      <c r="I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3347.7400000000002</v>
      </c>
      <c r="J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3494.7400000000002</v>
      </c>
      <c r="K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3317.16</v>
      </c>
      <c r="L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3270.6200000000003</v>
      </c>
      <c r="M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3270.71</v>
      </c>
      <c r="N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3299.04</v>
      </c>
      <c r="O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3299.13</v>
      </c>
      <c r="P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3318.84</v>
      </c>
      <c r="Q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3318.77</v>
      </c>
      <c r="R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3270.61</v>
      </c>
      <c r="S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3269.59</v>
      </c>
      <c r="T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3269.1900000000005</v>
      </c>
      <c r="U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3394.5600000000004</v>
      </c>
      <c r="V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3233.78</v>
      </c>
      <c r="W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3244.2700000000004</v>
      </c>
      <c r="X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3613.75</v>
      </c>
      <c r="Y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3226.08</v>
      </c>
    </row>
    <row r="265" spans="1:25" x14ac:dyDescent="0.2">
      <c r="A265" s="76">
        <f t="shared" si="9"/>
        <v>43248</v>
      </c>
      <c r="B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3199.25</v>
      </c>
      <c r="C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3249.09</v>
      </c>
      <c r="D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3267.12</v>
      </c>
      <c r="E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3265.3500000000004</v>
      </c>
      <c r="F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3371.67</v>
      </c>
      <c r="G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3371.23</v>
      </c>
      <c r="H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3296.75</v>
      </c>
      <c r="I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3213.65</v>
      </c>
      <c r="J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3263.34</v>
      </c>
      <c r="K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3199.9900000000002</v>
      </c>
      <c r="L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3201.8</v>
      </c>
      <c r="M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3201.9</v>
      </c>
      <c r="N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3202.4100000000003</v>
      </c>
      <c r="O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3203.78</v>
      </c>
      <c r="P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3203.78</v>
      </c>
      <c r="Q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3204.4900000000002</v>
      </c>
      <c r="R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3203.82</v>
      </c>
      <c r="S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3201.6000000000004</v>
      </c>
      <c r="T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3205.11</v>
      </c>
      <c r="U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3356.27</v>
      </c>
      <c r="V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3230.13</v>
      </c>
      <c r="W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3230.6400000000003</v>
      </c>
      <c r="X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3565.9</v>
      </c>
      <c r="Y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3224.0600000000004</v>
      </c>
    </row>
    <row r="266" spans="1:25" x14ac:dyDescent="0.2">
      <c r="A266" s="76">
        <f t="shared" si="9"/>
        <v>43249</v>
      </c>
      <c r="B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3195.57</v>
      </c>
      <c r="C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3245.2000000000003</v>
      </c>
      <c r="D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3263.0200000000004</v>
      </c>
      <c r="E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3260.82</v>
      </c>
      <c r="F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3353.15</v>
      </c>
      <c r="G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3369.28</v>
      </c>
      <c r="H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3294.3100000000004</v>
      </c>
      <c r="I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3229.8100000000004</v>
      </c>
      <c r="J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3224.07</v>
      </c>
      <c r="K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3204.69</v>
      </c>
      <c r="L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3229.9900000000002</v>
      </c>
      <c r="M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3242.9300000000003</v>
      </c>
      <c r="N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3227.3900000000003</v>
      </c>
      <c r="O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3242.8500000000004</v>
      </c>
      <c r="P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3226.69</v>
      </c>
      <c r="Q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3234.38</v>
      </c>
      <c r="R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3212.83</v>
      </c>
      <c r="S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3208.94</v>
      </c>
      <c r="T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3208.32</v>
      </c>
      <c r="U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3364.4500000000003</v>
      </c>
      <c r="V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3228.19</v>
      </c>
      <c r="W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3226.57</v>
      </c>
      <c r="X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3560.2300000000005</v>
      </c>
      <c r="Y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3240.84</v>
      </c>
    </row>
    <row r="267" spans="1:25" x14ac:dyDescent="0.2">
      <c r="A267" s="76">
        <f t="shared" si="9"/>
        <v>43250</v>
      </c>
      <c r="B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3192.4800000000005</v>
      </c>
      <c r="C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3218.7700000000004</v>
      </c>
      <c r="D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3262.96</v>
      </c>
      <c r="E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3259.69</v>
      </c>
      <c r="F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3319.11</v>
      </c>
      <c r="G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3342.1000000000004</v>
      </c>
      <c r="H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3295.8100000000004</v>
      </c>
      <c r="I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3199.4500000000003</v>
      </c>
      <c r="J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3265.51</v>
      </c>
      <c r="K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3206.5600000000004</v>
      </c>
      <c r="L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3209.4300000000003</v>
      </c>
      <c r="M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3209.12</v>
      </c>
      <c r="N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3208.7400000000002</v>
      </c>
      <c r="O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3209.38</v>
      </c>
      <c r="P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3208.8500000000004</v>
      </c>
      <c r="Q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3209.6400000000003</v>
      </c>
      <c r="R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3208.4800000000005</v>
      </c>
      <c r="S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3208.8500000000004</v>
      </c>
      <c r="T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3225</v>
      </c>
      <c r="U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3361.54</v>
      </c>
      <c r="V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3231.42</v>
      </c>
      <c r="W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3228.11</v>
      </c>
      <c r="X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3556.46</v>
      </c>
      <c r="Y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3239.7400000000002</v>
      </c>
    </row>
    <row r="268" spans="1:25" x14ac:dyDescent="0.2">
      <c r="A268" s="76">
        <f t="shared" si="9"/>
        <v>43251</v>
      </c>
      <c r="B268" s="129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3195</v>
      </c>
      <c r="C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3219.19</v>
      </c>
      <c r="D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3263.67</v>
      </c>
      <c r="E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3263.0600000000004</v>
      </c>
      <c r="F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3323.57</v>
      </c>
      <c r="G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3348.25</v>
      </c>
      <c r="H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3297.05</v>
      </c>
      <c r="I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3193.67</v>
      </c>
      <c r="J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3266.36</v>
      </c>
      <c r="K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3196.36</v>
      </c>
      <c r="L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3224.13</v>
      </c>
      <c r="M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3223.94</v>
      </c>
      <c r="N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3200.1000000000004</v>
      </c>
      <c r="O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3206.1800000000003</v>
      </c>
      <c r="P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3208.38</v>
      </c>
      <c r="Q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3209.29</v>
      </c>
      <c r="R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3209.84</v>
      </c>
      <c r="S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3209.3500000000004</v>
      </c>
      <c r="T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3225.34</v>
      </c>
      <c r="U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3362.13</v>
      </c>
      <c r="V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3232.94</v>
      </c>
      <c r="W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3229.7000000000003</v>
      </c>
      <c r="X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3435.34</v>
      </c>
      <c r="Y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3285.58</v>
      </c>
    </row>
    <row r="269" spans="1:25" x14ac:dyDescent="0.25">
      <c r="A269" s="90"/>
      <c r="B269" s="75"/>
      <c r="C269" s="75"/>
      <c r="D269" s="75"/>
    </row>
    <row r="270" spans="1:25" x14ac:dyDescent="0.25">
      <c r="A270" s="83" t="s">
        <v>152</v>
      </c>
      <c r="B270" s="75"/>
      <c r="C270" s="75"/>
      <c r="D270" s="75"/>
    </row>
    <row r="271" spans="1:25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5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7" ht="12.75" customHeight="1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6">
        <f>A238</f>
        <v>43221</v>
      </c>
      <c r="B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3233.13</v>
      </c>
      <c r="C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3178</v>
      </c>
      <c r="D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3177.4700000000003</v>
      </c>
      <c r="E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3176.9700000000003</v>
      </c>
      <c r="F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3177.1000000000004</v>
      </c>
      <c r="G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3176.63</v>
      </c>
      <c r="H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3175.1600000000003</v>
      </c>
      <c r="I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3236.6400000000003</v>
      </c>
      <c r="J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3186.59</v>
      </c>
      <c r="K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3186.13</v>
      </c>
      <c r="L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3185.8500000000004</v>
      </c>
      <c r="M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3186.27</v>
      </c>
      <c r="N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3185.09</v>
      </c>
      <c r="O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3184.37</v>
      </c>
      <c r="P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3187.59</v>
      </c>
      <c r="Q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3186.46</v>
      </c>
      <c r="R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3186.71</v>
      </c>
      <c r="S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3185.8900000000003</v>
      </c>
      <c r="T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3189.26</v>
      </c>
      <c r="U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3209.04</v>
      </c>
      <c r="V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3211.25</v>
      </c>
      <c r="W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3194.32</v>
      </c>
      <c r="X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3322.19</v>
      </c>
      <c r="Y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3314.54</v>
      </c>
      <c r="AA275" s="77"/>
    </row>
    <row r="276" spans="1:27" x14ac:dyDescent="0.2">
      <c r="A276" s="76">
        <f>A275+1</f>
        <v>43222</v>
      </c>
      <c r="B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3234.3100000000004</v>
      </c>
      <c r="C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3176.9500000000003</v>
      </c>
      <c r="D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3168.4</v>
      </c>
      <c r="E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3176.46</v>
      </c>
      <c r="F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3176.33</v>
      </c>
      <c r="G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3175</v>
      </c>
      <c r="H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3169.84</v>
      </c>
      <c r="I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3237.7000000000003</v>
      </c>
      <c r="J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3186.42</v>
      </c>
      <c r="K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3187.1800000000003</v>
      </c>
      <c r="L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3186.82</v>
      </c>
      <c r="M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3185.87</v>
      </c>
      <c r="N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3185.78</v>
      </c>
      <c r="O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3185.38</v>
      </c>
      <c r="P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3189.84</v>
      </c>
      <c r="Q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3189</v>
      </c>
      <c r="R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3188.2000000000003</v>
      </c>
      <c r="S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3187.11</v>
      </c>
      <c r="T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3189.8500000000004</v>
      </c>
      <c r="U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3211.0600000000004</v>
      </c>
      <c r="V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3215.4700000000003</v>
      </c>
      <c r="W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3195.78</v>
      </c>
      <c r="X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3327.78</v>
      </c>
      <c r="Y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3294.17</v>
      </c>
    </row>
    <row r="277" spans="1:27" x14ac:dyDescent="0.2">
      <c r="A277" s="76">
        <f t="shared" ref="A277:A305" si="10">A276+1</f>
        <v>43223</v>
      </c>
      <c r="B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3246.5200000000004</v>
      </c>
      <c r="C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3168.17</v>
      </c>
      <c r="D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3167.7000000000003</v>
      </c>
      <c r="E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3167.73</v>
      </c>
      <c r="F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3167.8100000000004</v>
      </c>
      <c r="G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3175.17</v>
      </c>
      <c r="H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3160.62</v>
      </c>
      <c r="I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3242.07</v>
      </c>
      <c r="J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3167.65</v>
      </c>
      <c r="K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3168.04</v>
      </c>
      <c r="L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3167.94</v>
      </c>
      <c r="M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3167.82</v>
      </c>
      <c r="N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3167.08</v>
      </c>
      <c r="O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3167.6400000000003</v>
      </c>
      <c r="P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3172.09</v>
      </c>
      <c r="Q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3172.78</v>
      </c>
      <c r="R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3171.69</v>
      </c>
      <c r="S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3171.6200000000003</v>
      </c>
      <c r="T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3188.6800000000003</v>
      </c>
      <c r="U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3198.66</v>
      </c>
      <c r="V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3200.51</v>
      </c>
      <c r="W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3196.65</v>
      </c>
      <c r="X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3202.63</v>
      </c>
      <c r="Y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3209.96</v>
      </c>
    </row>
    <row r="278" spans="1:27" x14ac:dyDescent="0.2">
      <c r="A278" s="76">
        <f t="shared" si="10"/>
        <v>43224</v>
      </c>
      <c r="B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3163.9100000000003</v>
      </c>
      <c r="C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3201.9900000000002</v>
      </c>
      <c r="D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3245.6000000000004</v>
      </c>
      <c r="E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3244.1800000000003</v>
      </c>
      <c r="F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3295.4500000000003</v>
      </c>
      <c r="G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3353.92</v>
      </c>
      <c r="H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3526.05</v>
      </c>
      <c r="I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3299.7000000000003</v>
      </c>
      <c r="J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3378.62</v>
      </c>
      <c r="K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3269.9300000000003</v>
      </c>
      <c r="L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3166.84</v>
      </c>
      <c r="M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3166.77</v>
      </c>
      <c r="N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3166.32</v>
      </c>
      <c r="O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3182.1000000000004</v>
      </c>
      <c r="P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3184.62</v>
      </c>
      <c r="Q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3225.88</v>
      </c>
      <c r="R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3226.21</v>
      </c>
      <c r="S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3225.79</v>
      </c>
      <c r="T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3273.76</v>
      </c>
      <c r="U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3280.16</v>
      </c>
      <c r="V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3189.46</v>
      </c>
      <c r="W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3190.69</v>
      </c>
      <c r="X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3352.25</v>
      </c>
      <c r="Y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3184.86</v>
      </c>
    </row>
    <row r="279" spans="1:27" x14ac:dyDescent="0.2">
      <c r="A279" s="76">
        <f t="shared" si="10"/>
        <v>43225</v>
      </c>
      <c r="B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3160.9700000000003</v>
      </c>
      <c r="C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3184.88</v>
      </c>
      <c r="D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3219.3500000000004</v>
      </c>
      <c r="E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3247.2000000000003</v>
      </c>
      <c r="F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3276.96</v>
      </c>
      <c r="G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3294.7400000000002</v>
      </c>
      <c r="H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3295.23</v>
      </c>
      <c r="I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3169.54</v>
      </c>
      <c r="J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3334.4100000000003</v>
      </c>
      <c r="K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3323.4700000000003</v>
      </c>
      <c r="L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3271.82</v>
      </c>
      <c r="M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3322.9900000000002</v>
      </c>
      <c r="N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3322.84</v>
      </c>
      <c r="O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3321.88</v>
      </c>
      <c r="P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3320.44</v>
      </c>
      <c r="Q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3321.96</v>
      </c>
      <c r="R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3321.9700000000003</v>
      </c>
      <c r="S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3320.1200000000003</v>
      </c>
      <c r="T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3320.01</v>
      </c>
      <c r="U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3320.96</v>
      </c>
      <c r="V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3185.05</v>
      </c>
      <c r="W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3207.78</v>
      </c>
      <c r="X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3437.7400000000002</v>
      </c>
      <c r="Y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3205.4700000000003</v>
      </c>
    </row>
    <row r="280" spans="1:27" x14ac:dyDescent="0.2">
      <c r="A280" s="76">
        <f t="shared" si="10"/>
        <v>43226</v>
      </c>
      <c r="B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3160.34</v>
      </c>
      <c r="C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3192.9900000000002</v>
      </c>
      <c r="D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3227.19</v>
      </c>
      <c r="E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3255.46</v>
      </c>
      <c r="F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3284.63</v>
      </c>
      <c r="G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3293.87</v>
      </c>
      <c r="H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3295.33</v>
      </c>
      <c r="I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3169.61</v>
      </c>
      <c r="J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3327.7000000000003</v>
      </c>
      <c r="K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3322.78</v>
      </c>
      <c r="L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3271.3</v>
      </c>
      <c r="M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3322.4900000000002</v>
      </c>
      <c r="N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3322.69</v>
      </c>
      <c r="O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3379.8900000000003</v>
      </c>
      <c r="P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3380.04</v>
      </c>
      <c r="Q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3356.25</v>
      </c>
      <c r="R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3356.2300000000005</v>
      </c>
      <c r="S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3355.94</v>
      </c>
      <c r="T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3353.4800000000005</v>
      </c>
      <c r="U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3351.19</v>
      </c>
      <c r="V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3185.17</v>
      </c>
      <c r="W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3271.9300000000003</v>
      </c>
      <c r="X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3543.9700000000003</v>
      </c>
      <c r="Y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3188.2400000000002</v>
      </c>
    </row>
    <row r="281" spans="1:27" x14ac:dyDescent="0.2">
      <c r="A281" s="76">
        <f t="shared" si="10"/>
        <v>43227</v>
      </c>
      <c r="B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3160.67</v>
      </c>
      <c r="C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3200.78</v>
      </c>
      <c r="D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3242.76</v>
      </c>
      <c r="E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3232.53</v>
      </c>
      <c r="F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3294.07</v>
      </c>
      <c r="G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3295.82</v>
      </c>
      <c r="H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3299.83</v>
      </c>
      <c r="I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3173.0200000000004</v>
      </c>
      <c r="J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3271.37</v>
      </c>
      <c r="K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3184.1600000000003</v>
      </c>
      <c r="L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3168.6400000000003</v>
      </c>
      <c r="M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3169.01</v>
      </c>
      <c r="N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3169.03</v>
      </c>
      <c r="O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3184.6400000000003</v>
      </c>
      <c r="P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3184.2000000000003</v>
      </c>
      <c r="Q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3184.3900000000003</v>
      </c>
      <c r="R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3183.8</v>
      </c>
      <c r="S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3223.46</v>
      </c>
      <c r="T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3182.15</v>
      </c>
      <c r="U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3277.88</v>
      </c>
      <c r="V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3190.1800000000003</v>
      </c>
      <c r="W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3190.44</v>
      </c>
      <c r="X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3351.03</v>
      </c>
      <c r="Y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3185.03</v>
      </c>
    </row>
    <row r="282" spans="1:27" x14ac:dyDescent="0.2">
      <c r="A282" s="76">
        <f t="shared" si="10"/>
        <v>43228</v>
      </c>
      <c r="B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3158.6800000000003</v>
      </c>
      <c r="C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3198.3900000000003</v>
      </c>
      <c r="D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3243.2000000000003</v>
      </c>
      <c r="E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3242.86</v>
      </c>
      <c r="F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3293.55</v>
      </c>
      <c r="G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3294.73</v>
      </c>
      <c r="H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3521.83</v>
      </c>
      <c r="I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3229.98</v>
      </c>
      <c r="J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3402.63</v>
      </c>
      <c r="K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3270.75</v>
      </c>
      <c r="L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3183.76</v>
      </c>
      <c r="M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3168.3900000000003</v>
      </c>
      <c r="N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3225.48</v>
      </c>
      <c r="O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3225.1400000000003</v>
      </c>
      <c r="P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3224.8</v>
      </c>
      <c r="Q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3224.2400000000002</v>
      </c>
      <c r="R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3223.4100000000003</v>
      </c>
      <c r="S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3221.78</v>
      </c>
      <c r="T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3221.17</v>
      </c>
      <c r="U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3271.12</v>
      </c>
      <c r="V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3162.8700000000003</v>
      </c>
      <c r="W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3186.08</v>
      </c>
      <c r="X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3438.0200000000004</v>
      </c>
      <c r="Y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3167.79</v>
      </c>
    </row>
    <row r="283" spans="1:27" x14ac:dyDescent="0.2">
      <c r="A283" s="76">
        <f t="shared" si="10"/>
        <v>43229</v>
      </c>
      <c r="B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3162.3300000000004</v>
      </c>
      <c r="C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3203.8100000000004</v>
      </c>
      <c r="D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3247.82</v>
      </c>
      <c r="E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3276.54</v>
      </c>
      <c r="F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3297.4500000000003</v>
      </c>
      <c r="G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3298.63</v>
      </c>
      <c r="H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3306.54</v>
      </c>
      <c r="I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3196.9800000000005</v>
      </c>
      <c r="J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3371.04</v>
      </c>
      <c r="K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3218.7400000000002</v>
      </c>
      <c r="L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3220.1000000000004</v>
      </c>
      <c r="M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3220.21</v>
      </c>
      <c r="N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3219.28</v>
      </c>
      <c r="O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3219.46</v>
      </c>
      <c r="P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3219.7000000000003</v>
      </c>
      <c r="Q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3219.4</v>
      </c>
      <c r="R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3218.2200000000003</v>
      </c>
      <c r="S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3217.69</v>
      </c>
      <c r="T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3218.4900000000002</v>
      </c>
      <c r="U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3267.09</v>
      </c>
      <c r="V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3182.94</v>
      </c>
      <c r="W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3182.55</v>
      </c>
      <c r="X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3538.88</v>
      </c>
      <c r="Y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3158.8500000000004</v>
      </c>
    </row>
    <row r="284" spans="1:27" x14ac:dyDescent="0.2">
      <c r="A284" s="76">
        <f t="shared" si="10"/>
        <v>43230</v>
      </c>
      <c r="B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3162.7400000000002</v>
      </c>
      <c r="C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3202.67</v>
      </c>
      <c r="D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3218.8500000000004</v>
      </c>
      <c r="E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3245.9800000000005</v>
      </c>
      <c r="F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3246.2700000000004</v>
      </c>
      <c r="G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3247.83</v>
      </c>
      <c r="H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3264.05</v>
      </c>
      <c r="I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3174.03</v>
      </c>
      <c r="J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3220.53</v>
      </c>
      <c r="K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3181.52</v>
      </c>
      <c r="L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3168.28</v>
      </c>
      <c r="M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3167.94</v>
      </c>
      <c r="N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3168.08</v>
      </c>
      <c r="O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3168.0600000000004</v>
      </c>
      <c r="P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3168.08</v>
      </c>
      <c r="Q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3168</v>
      </c>
      <c r="R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3166.92</v>
      </c>
      <c r="S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3223</v>
      </c>
      <c r="T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3181.34</v>
      </c>
      <c r="U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3276.17</v>
      </c>
      <c r="V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3175.8500000000004</v>
      </c>
      <c r="W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3186.61</v>
      </c>
      <c r="X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3439.32</v>
      </c>
      <c r="Y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3194.44</v>
      </c>
    </row>
    <row r="285" spans="1:27" x14ac:dyDescent="0.2">
      <c r="A285" s="76">
        <f t="shared" si="10"/>
        <v>43231</v>
      </c>
      <c r="B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3162.6400000000003</v>
      </c>
      <c r="C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3202.5</v>
      </c>
      <c r="D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3216.48</v>
      </c>
      <c r="E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3232.09</v>
      </c>
      <c r="F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3274.8100000000004</v>
      </c>
      <c r="G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3297.3500000000004</v>
      </c>
      <c r="H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3294.3</v>
      </c>
      <c r="I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3158.03</v>
      </c>
      <c r="J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3220.92</v>
      </c>
      <c r="K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3179.79</v>
      </c>
      <c r="L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3167.1200000000003</v>
      </c>
      <c r="M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3165.65</v>
      </c>
      <c r="N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3166.1400000000003</v>
      </c>
      <c r="O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3166.9100000000003</v>
      </c>
      <c r="P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3165.79</v>
      </c>
      <c r="Q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3165.51</v>
      </c>
      <c r="R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3166.4300000000003</v>
      </c>
      <c r="S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3165.9500000000003</v>
      </c>
      <c r="T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3166.3</v>
      </c>
      <c r="U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3186.23</v>
      </c>
      <c r="V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3173.0200000000004</v>
      </c>
      <c r="W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3185.8</v>
      </c>
      <c r="X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3439.01</v>
      </c>
      <c r="Y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3188.1800000000003</v>
      </c>
    </row>
    <row r="286" spans="1:27" x14ac:dyDescent="0.2">
      <c r="A286" s="76">
        <f t="shared" si="10"/>
        <v>43232</v>
      </c>
      <c r="B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3164.2400000000002</v>
      </c>
      <c r="C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3203.2200000000003</v>
      </c>
      <c r="D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3219.92</v>
      </c>
      <c r="E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3245.9300000000003</v>
      </c>
      <c r="F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3274.6600000000003</v>
      </c>
      <c r="G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3275.11</v>
      </c>
      <c r="H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3522</v>
      </c>
      <c r="I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3200.71</v>
      </c>
      <c r="J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3374.8500000000004</v>
      </c>
      <c r="K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3267.8500000000004</v>
      </c>
      <c r="L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3222.84</v>
      </c>
      <c r="M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3222.8</v>
      </c>
      <c r="N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3223.36</v>
      </c>
      <c r="O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3269.37</v>
      </c>
      <c r="P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3268.94</v>
      </c>
      <c r="Q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3269.21</v>
      </c>
      <c r="R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3321.9300000000003</v>
      </c>
      <c r="S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3270.7200000000003</v>
      </c>
      <c r="T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3224.08</v>
      </c>
      <c r="U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3207.11</v>
      </c>
      <c r="V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3186.26</v>
      </c>
      <c r="W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3185.1600000000003</v>
      </c>
      <c r="X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3548.8900000000003</v>
      </c>
      <c r="Y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3178.1200000000003</v>
      </c>
    </row>
    <row r="287" spans="1:27" x14ac:dyDescent="0.2">
      <c r="A287" s="76">
        <f t="shared" si="10"/>
        <v>43233</v>
      </c>
      <c r="B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3165.9500000000003</v>
      </c>
      <c r="C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3201.12</v>
      </c>
      <c r="D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3217.98</v>
      </c>
      <c r="E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3247.1800000000003</v>
      </c>
      <c r="F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3275.91</v>
      </c>
      <c r="G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3275.96</v>
      </c>
      <c r="H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3526.07</v>
      </c>
      <c r="I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3203.3900000000003</v>
      </c>
      <c r="J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3375.87</v>
      </c>
      <c r="K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3322.05</v>
      </c>
      <c r="L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3251.3</v>
      </c>
      <c r="M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3251.2400000000002</v>
      </c>
      <c r="N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3270.17</v>
      </c>
      <c r="O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3321.42</v>
      </c>
      <c r="P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3321.51</v>
      </c>
      <c r="Q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3322.54</v>
      </c>
      <c r="R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3381.58</v>
      </c>
      <c r="S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3323.79</v>
      </c>
      <c r="T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3271.11</v>
      </c>
      <c r="U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3274.0600000000004</v>
      </c>
      <c r="V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3188.21</v>
      </c>
      <c r="W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3203.7300000000005</v>
      </c>
      <c r="X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3549.8100000000004</v>
      </c>
      <c r="Y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3201.36</v>
      </c>
    </row>
    <row r="288" spans="1:27" x14ac:dyDescent="0.2">
      <c r="A288" s="76">
        <f t="shared" si="10"/>
        <v>43234</v>
      </c>
      <c r="B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3166.9800000000005</v>
      </c>
      <c r="C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3179.1000000000004</v>
      </c>
      <c r="D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3221.3500000000004</v>
      </c>
      <c r="E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3248.66</v>
      </c>
      <c r="F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3278.54</v>
      </c>
      <c r="G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3297.96</v>
      </c>
      <c r="H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3299.23</v>
      </c>
      <c r="I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3156.6200000000003</v>
      </c>
      <c r="J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3269.57</v>
      </c>
      <c r="K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3168.65</v>
      </c>
      <c r="L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3203.88</v>
      </c>
      <c r="M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3199.8</v>
      </c>
      <c r="N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3158.51</v>
      </c>
      <c r="O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3151.92</v>
      </c>
      <c r="P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3166.4700000000003</v>
      </c>
      <c r="Q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3167.1200000000003</v>
      </c>
      <c r="R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3170.3500000000004</v>
      </c>
      <c r="S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3187.13</v>
      </c>
      <c r="T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3172.1000000000004</v>
      </c>
      <c r="U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3198.13</v>
      </c>
      <c r="V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3204.9700000000003</v>
      </c>
      <c r="W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3202.1000000000004</v>
      </c>
      <c r="X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3450.26</v>
      </c>
      <c r="Y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3175.34</v>
      </c>
    </row>
    <row r="289" spans="1:25" x14ac:dyDescent="0.2">
      <c r="A289" s="76">
        <f t="shared" si="10"/>
        <v>43235</v>
      </c>
      <c r="B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3162.53</v>
      </c>
      <c r="C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3174.6200000000003</v>
      </c>
      <c r="D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3217.1000000000004</v>
      </c>
      <c r="E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3244.51</v>
      </c>
      <c r="F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3274.9300000000003</v>
      </c>
      <c r="G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3297.2000000000003</v>
      </c>
      <c r="H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3300.55</v>
      </c>
      <c r="I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3153.05</v>
      </c>
      <c r="J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3268.5600000000004</v>
      </c>
      <c r="K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3166.26</v>
      </c>
      <c r="L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3193.4</v>
      </c>
      <c r="M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3194.16</v>
      </c>
      <c r="N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3157.3900000000003</v>
      </c>
      <c r="O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3150.96</v>
      </c>
      <c r="P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3165.1400000000003</v>
      </c>
      <c r="Q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3166.19</v>
      </c>
      <c r="R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3169.2400000000002</v>
      </c>
      <c r="S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3185.78</v>
      </c>
      <c r="T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3170.88</v>
      </c>
      <c r="U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3196.17</v>
      </c>
      <c r="V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3202.92</v>
      </c>
      <c r="W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3200.0200000000004</v>
      </c>
      <c r="X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3446.23</v>
      </c>
      <c r="Y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3187.29</v>
      </c>
    </row>
    <row r="290" spans="1:25" x14ac:dyDescent="0.2">
      <c r="A290" s="76">
        <f t="shared" si="10"/>
        <v>43236</v>
      </c>
      <c r="B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3164.76</v>
      </c>
      <c r="C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3177.28</v>
      </c>
      <c r="D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3216.9800000000005</v>
      </c>
      <c r="E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3198.42</v>
      </c>
      <c r="F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3244.86</v>
      </c>
      <c r="G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3247.0200000000004</v>
      </c>
      <c r="H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3202.88</v>
      </c>
      <c r="I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3204.09</v>
      </c>
      <c r="J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3224.69</v>
      </c>
      <c r="K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3152.62</v>
      </c>
      <c r="L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3196.9500000000003</v>
      </c>
      <c r="M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3202.61</v>
      </c>
      <c r="N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3159.9700000000003</v>
      </c>
      <c r="O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3160.08</v>
      </c>
      <c r="P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3160.09</v>
      </c>
      <c r="Q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3160.19</v>
      </c>
      <c r="R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3160.07</v>
      </c>
      <c r="S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3159.92</v>
      </c>
      <c r="T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3159.08</v>
      </c>
      <c r="U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3165.4700000000003</v>
      </c>
      <c r="V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3169.58</v>
      </c>
      <c r="W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3200.7000000000003</v>
      </c>
      <c r="X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3395.6800000000003</v>
      </c>
      <c r="Y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3238.59</v>
      </c>
    </row>
    <row r="291" spans="1:25" x14ac:dyDescent="0.2">
      <c r="A291" s="76">
        <f t="shared" si="10"/>
        <v>43237</v>
      </c>
      <c r="B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3153.82</v>
      </c>
      <c r="C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3160.05</v>
      </c>
      <c r="D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3163.3500000000004</v>
      </c>
      <c r="E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3161.38</v>
      </c>
      <c r="F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3164.4500000000003</v>
      </c>
      <c r="G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3175.1800000000003</v>
      </c>
      <c r="H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3201.12</v>
      </c>
      <c r="I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3263.21</v>
      </c>
      <c r="J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3184.57</v>
      </c>
      <c r="K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3169.5</v>
      </c>
      <c r="L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3163.7200000000003</v>
      </c>
      <c r="M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3161.13</v>
      </c>
      <c r="N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3168.2700000000004</v>
      </c>
      <c r="O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3169.09</v>
      </c>
      <c r="P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3168.2400000000002</v>
      </c>
      <c r="Q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3170.76</v>
      </c>
      <c r="R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3175.5600000000004</v>
      </c>
      <c r="S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3173.67</v>
      </c>
      <c r="T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3170.9900000000002</v>
      </c>
      <c r="U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3198.6800000000003</v>
      </c>
      <c r="V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3205.77</v>
      </c>
      <c r="W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3204.01</v>
      </c>
      <c r="X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3286.25</v>
      </c>
      <c r="Y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3211.98</v>
      </c>
    </row>
    <row r="292" spans="1:25" x14ac:dyDescent="0.2">
      <c r="A292" s="76">
        <f t="shared" si="10"/>
        <v>43238</v>
      </c>
      <c r="B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3151.82</v>
      </c>
      <c r="C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3178.6800000000003</v>
      </c>
      <c r="D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3201.52</v>
      </c>
      <c r="E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3174.12</v>
      </c>
      <c r="F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3233.11</v>
      </c>
      <c r="G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3246.0600000000004</v>
      </c>
      <c r="H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3203.0600000000004</v>
      </c>
      <c r="I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3202.28</v>
      </c>
      <c r="J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3224.7000000000003</v>
      </c>
      <c r="K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3167.98</v>
      </c>
      <c r="L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3167.82</v>
      </c>
      <c r="M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3167.65</v>
      </c>
      <c r="N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3167.28</v>
      </c>
      <c r="O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3167.1600000000003</v>
      </c>
      <c r="P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3167.2400000000002</v>
      </c>
      <c r="Q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3168.2700000000004</v>
      </c>
      <c r="R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3171.67</v>
      </c>
      <c r="S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3229.9900000000002</v>
      </c>
      <c r="T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3228.8900000000003</v>
      </c>
      <c r="U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3279.78</v>
      </c>
      <c r="V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3192.1600000000003</v>
      </c>
      <c r="W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3195.11</v>
      </c>
      <c r="X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3359.04</v>
      </c>
      <c r="Y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3212.34</v>
      </c>
    </row>
    <row r="293" spans="1:25" x14ac:dyDescent="0.2">
      <c r="A293" s="76">
        <f t="shared" si="10"/>
        <v>43239</v>
      </c>
      <c r="B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3167.5200000000004</v>
      </c>
      <c r="C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3207.9700000000003</v>
      </c>
      <c r="D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3252.03</v>
      </c>
      <c r="E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3250.4900000000002</v>
      </c>
      <c r="F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3301.9800000000005</v>
      </c>
      <c r="G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3300.07</v>
      </c>
      <c r="H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3302.19</v>
      </c>
      <c r="I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3204.42</v>
      </c>
      <c r="J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3272.4</v>
      </c>
      <c r="K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3272.66</v>
      </c>
      <c r="L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3271.9700000000003</v>
      </c>
      <c r="M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3272.07</v>
      </c>
      <c r="N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3271.8500000000004</v>
      </c>
      <c r="O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3271.7300000000005</v>
      </c>
      <c r="P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3272.92</v>
      </c>
      <c r="Q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3276.09</v>
      </c>
      <c r="R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3327.4400000000005</v>
      </c>
      <c r="S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3325.46</v>
      </c>
      <c r="T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3326.9</v>
      </c>
      <c r="U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3505.86</v>
      </c>
      <c r="V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3190.9800000000005</v>
      </c>
      <c r="W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3193.04</v>
      </c>
      <c r="X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3554.05</v>
      </c>
      <c r="Y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3163.9800000000005</v>
      </c>
    </row>
    <row r="294" spans="1:25" x14ac:dyDescent="0.2">
      <c r="A294" s="76">
        <f t="shared" si="10"/>
        <v>43240</v>
      </c>
      <c r="B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3172.5600000000004</v>
      </c>
      <c r="C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3205.1600000000003</v>
      </c>
      <c r="D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3249.4700000000003</v>
      </c>
      <c r="E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3248.86</v>
      </c>
      <c r="F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3296.82</v>
      </c>
      <c r="G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3294.86</v>
      </c>
      <c r="H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3473.5</v>
      </c>
      <c r="I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3250.4</v>
      </c>
      <c r="J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3441.28</v>
      </c>
      <c r="K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3323.5600000000004</v>
      </c>
      <c r="L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3272.7300000000005</v>
      </c>
      <c r="M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3272.6400000000003</v>
      </c>
      <c r="N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3291.94</v>
      </c>
      <c r="O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3323.58</v>
      </c>
      <c r="P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3325.09</v>
      </c>
      <c r="Q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3362.4500000000003</v>
      </c>
      <c r="R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3361.13</v>
      </c>
      <c r="S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3327.9300000000003</v>
      </c>
      <c r="T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3328.33</v>
      </c>
      <c r="U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3503.21</v>
      </c>
      <c r="V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3188.26</v>
      </c>
      <c r="W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3209.54</v>
      </c>
      <c r="X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3506.36</v>
      </c>
      <c r="Y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3177.63</v>
      </c>
    </row>
    <row r="295" spans="1:25" x14ac:dyDescent="0.2">
      <c r="A295" s="76">
        <f t="shared" si="10"/>
        <v>43241</v>
      </c>
      <c r="B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3154.2400000000002</v>
      </c>
      <c r="C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3174.11</v>
      </c>
      <c r="D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3200.0200000000004</v>
      </c>
      <c r="E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3216.09</v>
      </c>
      <c r="F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3295.27</v>
      </c>
      <c r="G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3297.4800000000005</v>
      </c>
      <c r="H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3248.6000000000004</v>
      </c>
      <c r="I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3180.4500000000003</v>
      </c>
      <c r="J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3270.44</v>
      </c>
      <c r="K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3169.0200000000004</v>
      </c>
      <c r="L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3168.78</v>
      </c>
      <c r="M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3167.86</v>
      </c>
      <c r="N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3165.9</v>
      </c>
      <c r="O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3166.08</v>
      </c>
      <c r="P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3166.38</v>
      </c>
      <c r="Q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3166.2000000000003</v>
      </c>
      <c r="R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3179.4700000000003</v>
      </c>
      <c r="S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3221.4300000000003</v>
      </c>
      <c r="T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3220.67</v>
      </c>
      <c r="U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3343.2400000000002</v>
      </c>
      <c r="V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3182.94</v>
      </c>
      <c r="W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3183.21</v>
      </c>
      <c r="X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3424.26</v>
      </c>
      <c r="Y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3139.53</v>
      </c>
    </row>
    <row r="296" spans="1:25" x14ac:dyDescent="0.2">
      <c r="A296" s="76">
        <f t="shared" si="10"/>
        <v>43242</v>
      </c>
      <c r="B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3154.94</v>
      </c>
      <c r="C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3168.9300000000003</v>
      </c>
      <c r="D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3193.6000000000004</v>
      </c>
      <c r="E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3232.4300000000003</v>
      </c>
      <c r="F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3279.6600000000003</v>
      </c>
      <c r="G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3241.0200000000004</v>
      </c>
      <c r="H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3257.4</v>
      </c>
      <c r="I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3195.2400000000002</v>
      </c>
      <c r="J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3219.4900000000002</v>
      </c>
      <c r="K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3181.1800000000003</v>
      </c>
      <c r="L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3165.5</v>
      </c>
      <c r="M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3164.86</v>
      </c>
      <c r="N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3163.9500000000003</v>
      </c>
      <c r="O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3163.94</v>
      </c>
      <c r="P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3164.08</v>
      </c>
      <c r="Q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3164.76</v>
      </c>
      <c r="R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3164.32</v>
      </c>
      <c r="S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3163.4300000000003</v>
      </c>
      <c r="T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3178.4300000000003</v>
      </c>
      <c r="U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3335.54</v>
      </c>
      <c r="V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3176.3700000000003</v>
      </c>
      <c r="W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3182.3500000000004</v>
      </c>
      <c r="X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3427.1800000000003</v>
      </c>
      <c r="Y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3166.11</v>
      </c>
    </row>
    <row r="297" spans="1:25" x14ac:dyDescent="0.2">
      <c r="A297" s="76">
        <f t="shared" si="10"/>
        <v>43243</v>
      </c>
      <c r="B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3150.44</v>
      </c>
      <c r="C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3172.3</v>
      </c>
      <c r="D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3241.51</v>
      </c>
      <c r="E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3271.69</v>
      </c>
      <c r="F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3383.23</v>
      </c>
      <c r="G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3345.5600000000004</v>
      </c>
      <c r="H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3254.34</v>
      </c>
      <c r="I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3195.1600000000003</v>
      </c>
      <c r="J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3218.96</v>
      </c>
      <c r="K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3186.83</v>
      </c>
      <c r="L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3171.55</v>
      </c>
      <c r="M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3170.6400000000003</v>
      </c>
      <c r="N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3170.46</v>
      </c>
      <c r="O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3171.29</v>
      </c>
      <c r="P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3171.08</v>
      </c>
      <c r="Q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3172.21</v>
      </c>
      <c r="R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3170.57</v>
      </c>
      <c r="S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3169.4100000000003</v>
      </c>
      <c r="T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3169.8900000000003</v>
      </c>
      <c r="U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3205.7200000000003</v>
      </c>
      <c r="V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3200.53</v>
      </c>
      <c r="W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3208.8100000000004</v>
      </c>
      <c r="X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3443.16</v>
      </c>
      <c r="Y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3189</v>
      </c>
    </row>
    <row r="298" spans="1:25" x14ac:dyDescent="0.2">
      <c r="A298" s="76">
        <f t="shared" si="10"/>
        <v>43244</v>
      </c>
      <c r="B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3157.48</v>
      </c>
      <c r="C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3180.05</v>
      </c>
      <c r="D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3241.09</v>
      </c>
      <c r="E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3268.7000000000003</v>
      </c>
      <c r="F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3288.21</v>
      </c>
      <c r="G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3290.36</v>
      </c>
      <c r="H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3258.2400000000002</v>
      </c>
      <c r="I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3150.9100000000003</v>
      </c>
      <c r="J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3221.71</v>
      </c>
      <c r="K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3172.83</v>
      </c>
      <c r="L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3173.07</v>
      </c>
      <c r="M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3172.4900000000002</v>
      </c>
      <c r="N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3187.3</v>
      </c>
      <c r="O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3171.7300000000005</v>
      </c>
      <c r="P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3171.79</v>
      </c>
      <c r="Q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3172.08</v>
      </c>
      <c r="R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3168.0600000000004</v>
      </c>
      <c r="S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3181.21</v>
      </c>
      <c r="T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3180.51</v>
      </c>
      <c r="U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3308.32</v>
      </c>
      <c r="V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3182.84</v>
      </c>
      <c r="W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3195.15</v>
      </c>
      <c r="X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3432.42</v>
      </c>
      <c r="Y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3181.4</v>
      </c>
    </row>
    <row r="299" spans="1:25" x14ac:dyDescent="0.2">
      <c r="A299" s="76">
        <f t="shared" si="10"/>
        <v>43245</v>
      </c>
      <c r="B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3157.6000000000004</v>
      </c>
      <c r="C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3179.19</v>
      </c>
      <c r="D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3240.32</v>
      </c>
      <c r="E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3270.07</v>
      </c>
      <c r="F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3290.9700000000003</v>
      </c>
      <c r="G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3292.51</v>
      </c>
      <c r="H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3261.8500000000004</v>
      </c>
      <c r="I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3154.44</v>
      </c>
      <c r="J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3225.0200000000004</v>
      </c>
      <c r="K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3170.8500000000004</v>
      </c>
      <c r="L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3156</v>
      </c>
      <c r="M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3155.4500000000003</v>
      </c>
      <c r="N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3169.79</v>
      </c>
      <c r="O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3170.09</v>
      </c>
      <c r="P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3170.09</v>
      </c>
      <c r="Q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3170.3700000000003</v>
      </c>
      <c r="R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3169.4</v>
      </c>
      <c r="S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3183.79</v>
      </c>
      <c r="T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3180.5600000000004</v>
      </c>
      <c r="U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3308.2700000000004</v>
      </c>
      <c r="V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3165.38</v>
      </c>
      <c r="W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3184.13</v>
      </c>
      <c r="X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3434.42</v>
      </c>
      <c r="Y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3200.16</v>
      </c>
    </row>
    <row r="300" spans="1:25" x14ac:dyDescent="0.2">
      <c r="A300" s="76">
        <f t="shared" si="10"/>
        <v>43246</v>
      </c>
      <c r="B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3160.42</v>
      </c>
      <c r="C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3200.4500000000003</v>
      </c>
      <c r="D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3244.8</v>
      </c>
      <c r="E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3275</v>
      </c>
      <c r="F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3314.2000000000003</v>
      </c>
      <c r="G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3315.16</v>
      </c>
      <c r="H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3293.0200000000004</v>
      </c>
      <c r="I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3152.07</v>
      </c>
      <c r="J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3315.94</v>
      </c>
      <c r="K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3179.98</v>
      </c>
      <c r="L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3180.03</v>
      </c>
      <c r="M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3179.98</v>
      </c>
      <c r="N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3221.4500000000003</v>
      </c>
      <c r="O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3221.4</v>
      </c>
      <c r="P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3221.07</v>
      </c>
      <c r="Q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3220.9700000000003</v>
      </c>
      <c r="R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3220.8100000000004</v>
      </c>
      <c r="S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3179.36</v>
      </c>
      <c r="T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3179.0800000000004</v>
      </c>
      <c r="U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3306.13</v>
      </c>
      <c r="V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3166.34</v>
      </c>
      <c r="W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3187.7400000000002</v>
      </c>
      <c r="X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3534.53</v>
      </c>
      <c r="Y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3185.3900000000003</v>
      </c>
    </row>
    <row r="301" spans="1:25" x14ac:dyDescent="0.2">
      <c r="A301" s="76">
        <f t="shared" si="10"/>
        <v>43247</v>
      </c>
      <c r="B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3167.3100000000004</v>
      </c>
      <c r="C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3206.03</v>
      </c>
      <c r="D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3249.54</v>
      </c>
      <c r="E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3279.54</v>
      </c>
      <c r="F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3319.58</v>
      </c>
      <c r="G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3354.07</v>
      </c>
      <c r="H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3524.76</v>
      </c>
      <c r="I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3295.94</v>
      </c>
      <c r="J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3434.82</v>
      </c>
      <c r="K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3267.05</v>
      </c>
      <c r="L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3223.0800000000004</v>
      </c>
      <c r="M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3223.17</v>
      </c>
      <c r="N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3249.94</v>
      </c>
      <c r="O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3250.01</v>
      </c>
      <c r="P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3268.6400000000003</v>
      </c>
      <c r="Q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3268.57</v>
      </c>
      <c r="R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3223.07</v>
      </c>
      <c r="S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3222.11</v>
      </c>
      <c r="T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3221.7300000000005</v>
      </c>
      <c r="U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3340.17</v>
      </c>
      <c r="V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3188.28</v>
      </c>
      <c r="W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3198.19</v>
      </c>
      <c r="X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3547.26</v>
      </c>
      <c r="Y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3181</v>
      </c>
    </row>
    <row r="302" spans="1:25" x14ac:dyDescent="0.2">
      <c r="A302" s="76">
        <f t="shared" si="10"/>
        <v>43248</v>
      </c>
      <c r="B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3155.6600000000003</v>
      </c>
      <c r="C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3202.7400000000002</v>
      </c>
      <c r="D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3219.78</v>
      </c>
      <c r="E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3218.1000000000004</v>
      </c>
      <c r="F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3318.55</v>
      </c>
      <c r="G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3318.13</v>
      </c>
      <c r="H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3247.7700000000004</v>
      </c>
      <c r="I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3169.26</v>
      </c>
      <c r="J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3216.2000000000003</v>
      </c>
      <c r="K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3156.3500000000004</v>
      </c>
      <c r="L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3158.07</v>
      </c>
      <c r="M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3158.15</v>
      </c>
      <c r="N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3158.6400000000003</v>
      </c>
      <c r="O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3159.9300000000003</v>
      </c>
      <c r="P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3159.9300000000003</v>
      </c>
      <c r="Q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3160.61</v>
      </c>
      <c r="R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3159.9700000000003</v>
      </c>
      <c r="S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3157.8700000000003</v>
      </c>
      <c r="T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3161.19</v>
      </c>
      <c r="U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3304</v>
      </c>
      <c r="V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3184.82</v>
      </c>
      <c r="W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3185.3100000000004</v>
      </c>
      <c r="X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3502.05</v>
      </c>
      <c r="Y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3179.09</v>
      </c>
    </row>
    <row r="303" spans="1:25" x14ac:dyDescent="0.2">
      <c r="A303" s="76">
        <f t="shared" si="10"/>
        <v>43249</v>
      </c>
      <c r="B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3152.1800000000003</v>
      </c>
      <c r="C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3199.07</v>
      </c>
      <c r="D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3215.9</v>
      </c>
      <c r="E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3213.83</v>
      </c>
      <c r="F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3301.05</v>
      </c>
      <c r="G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3316.29</v>
      </c>
      <c r="H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3245.4700000000003</v>
      </c>
      <c r="I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3184.53</v>
      </c>
      <c r="J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3179.1000000000004</v>
      </c>
      <c r="K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3160.79</v>
      </c>
      <c r="L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3184.69</v>
      </c>
      <c r="M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3196.92</v>
      </c>
      <c r="N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3182.2400000000002</v>
      </c>
      <c r="O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3196.8500000000004</v>
      </c>
      <c r="P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3181.58</v>
      </c>
      <c r="Q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3188.8500000000004</v>
      </c>
      <c r="R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3168.4900000000002</v>
      </c>
      <c r="S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3164.8100000000004</v>
      </c>
      <c r="T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3164.2200000000003</v>
      </c>
      <c r="U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3311.7200000000003</v>
      </c>
      <c r="V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3182.9900000000002</v>
      </c>
      <c r="W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3181.4700000000003</v>
      </c>
      <c r="X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3496.7000000000003</v>
      </c>
      <c r="Y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3194.9500000000003</v>
      </c>
    </row>
    <row r="304" spans="1:25" x14ac:dyDescent="0.2">
      <c r="A304" s="76">
        <f t="shared" si="10"/>
        <v>43250</v>
      </c>
      <c r="B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3149.26</v>
      </c>
      <c r="C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3174.1000000000004</v>
      </c>
      <c r="D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3215.84</v>
      </c>
      <c r="E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3212.76</v>
      </c>
      <c r="F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3268.8900000000003</v>
      </c>
      <c r="G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3290.61</v>
      </c>
      <c r="H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3246.88</v>
      </c>
      <c r="I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3155.84</v>
      </c>
      <c r="J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3218.25</v>
      </c>
      <c r="K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3162.5600000000004</v>
      </c>
      <c r="L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3165.2700000000004</v>
      </c>
      <c r="M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3164.98</v>
      </c>
      <c r="N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3164.62</v>
      </c>
      <c r="O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3165.2300000000005</v>
      </c>
      <c r="P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3164.73</v>
      </c>
      <c r="Q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3165.4700000000003</v>
      </c>
      <c r="R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3164.38</v>
      </c>
      <c r="S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3164.73</v>
      </c>
      <c r="T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3179.98</v>
      </c>
      <c r="U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3308.98</v>
      </c>
      <c r="V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3186.04</v>
      </c>
      <c r="W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3182.92</v>
      </c>
      <c r="X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3493.13</v>
      </c>
      <c r="Y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3193.9</v>
      </c>
    </row>
    <row r="305" spans="1:27" x14ac:dyDescent="0.2">
      <c r="A305" s="76">
        <f t="shared" si="10"/>
        <v>43251</v>
      </c>
      <c r="B305" s="129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3151.6400000000003</v>
      </c>
      <c r="C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3174.4900000000002</v>
      </c>
      <c r="D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3216.52</v>
      </c>
      <c r="E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3215.94</v>
      </c>
      <c r="F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3273.11</v>
      </c>
      <c r="G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3296.42</v>
      </c>
      <c r="H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3248.05</v>
      </c>
      <c r="I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3150.38</v>
      </c>
      <c r="J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3219.0600000000004</v>
      </c>
      <c r="K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3152.92</v>
      </c>
      <c r="L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3179.1600000000003</v>
      </c>
      <c r="M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3178.9800000000005</v>
      </c>
      <c r="N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3156.4500000000003</v>
      </c>
      <c r="O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3162.2000000000003</v>
      </c>
      <c r="P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3164.28</v>
      </c>
      <c r="Q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3165.1400000000003</v>
      </c>
      <c r="R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3165.6600000000003</v>
      </c>
      <c r="S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3165.19</v>
      </c>
      <c r="T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3180.3</v>
      </c>
      <c r="U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3309.53</v>
      </c>
      <c r="V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3187.48</v>
      </c>
      <c r="W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3184.42</v>
      </c>
      <c r="X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3378.7000000000003</v>
      </c>
      <c r="Y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3237.2200000000003</v>
      </c>
    </row>
    <row r="307" spans="1:27" s="86" customFormat="1" ht="19.5" customHeight="1" x14ac:dyDescent="0.25">
      <c r="A307" s="84" t="s">
        <v>147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7" x14ac:dyDescent="0.25">
      <c r="A308" s="83" t="s">
        <v>149</v>
      </c>
      <c r="B308" s="75"/>
      <c r="C308" s="75"/>
      <c r="D308" s="75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customHeight="1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6">
        <f>A275</f>
        <v>43221</v>
      </c>
      <c r="B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3629.06</v>
      </c>
      <c r="C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3566.05</v>
      </c>
      <c r="D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3565.44</v>
      </c>
      <c r="E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3564.87</v>
      </c>
      <c r="F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3565.02</v>
      </c>
      <c r="G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3564.48</v>
      </c>
      <c r="H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3562.8</v>
      </c>
      <c r="I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3633.07</v>
      </c>
      <c r="J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3575.87</v>
      </c>
      <c r="K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3575.35</v>
      </c>
      <c r="L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3575.02</v>
      </c>
      <c r="M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3575.51</v>
      </c>
      <c r="N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3574.15</v>
      </c>
      <c r="O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3573.33</v>
      </c>
      <c r="P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3577.02</v>
      </c>
      <c r="Q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3575.7200000000003</v>
      </c>
      <c r="R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3576.01</v>
      </c>
      <c r="S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3575.07</v>
      </c>
      <c r="T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3578.92</v>
      </c>
      <c r="U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3601.5299999999997</v>
      </c>
      <c r="V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3604.0600000000004</v>
      </c>
      <c r="W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3584.7</v>
      </c>
      <c r="X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3730.84</v>
      </c>
      <c r="Y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3722.09</v>
      </c>
      <c r="AA313" s="77"/>
    </row>
    <row r="314" spans="1:27" x14ac:dyDescent="0.2">
      <c r="A314" s="76">
        <f>A313+1</f>
        <v>43222</v>
      </c>
      <c r="B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3630.4</v>
      </c>
      <c r="C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3564.86</v>
      </c>
      <c r="D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3555.08</v>
      </c>
      <c r="E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3564.3</v>
      </c>
      <c r="F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3564.15</v>
      </c>
      <c r="G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3562.63</v>
      </c>
      <c r="H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3556.7200000000003</v>
      </c>
      <c r="I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3634.28</v>
      </c>
      <c r="J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3575.67</v>
      </c>
      <c r="K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3576.54</v>
      </c>
      <c r="L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3576.13</v>
      </c>
      <c r="M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3575.05</v>
      </c>
      <c r="N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3574.95</v>
      </c>
      <c r="O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3574.4900000000002</v>
      </c>
      <c r="P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3579.58</v>
      </c>
      <c r="Q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3578.62</v>
      </c>
      <c r="R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3577.71</v>
      </c>
      <c r="S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3576.4700000000003</v>
      </c>
      <c r="T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3579.59</v>
      </c>
      <c r="U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3603.83</v>
      </c>
      <c r="V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3608.88</v>
      </c>
      <c r="W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3586.37</v>
      </c>
      <c r="X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3737.23</v>
      </c>
      <c r="Y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3698.81</v>
      </c>
    </row>
    <row r="315" spans="1:27" x14ac:dyDescent="0.2">
      <c r="A315" s="76">
        <f t="shared" ref="A315:A343" si="11">A314+1</f>
        <v>43223</v>
      </c>
      <c r="B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3644.37</v>
      </c>
      <c r="C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3554.82</v>
      </c>
      <c r="D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3554.28</v>
      </c>
      <c r="E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3554.32</v>
      </c>
      <c r="F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3554.41</v>
      </c>
      <c r="G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3562.82</v>
      </c>
      <c r="H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3546.19</v>
      </c>
      <c r="I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3639.27</v>
      </c>
      <c r="J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3554.2200000000003</v>
      </c>
      <c r="K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3554.67</v>
      </c>
      <c r="L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3554.5600000000004</v>
      </c>
      <c r="M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3554.42</v>
      </c>
      <c r="N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3553.57</v>
      </c>
      <c r="O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3554.21</v>
      </c>
      <c r="P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3559.3</v>
      </c>
      <c r="Q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3560.09</v>
      </c>
      <c r="R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3558.84</v>
      </c>
      <c r="S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3558.77</v>
      </c>
      <c r="T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3578.26</v>
      </c>
      <c r="U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3589.66</v>
      </c>
      <c r="V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3591.78</v>
      </c>
      <c r="W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3587.37</v>
      </c>
      <c r="X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3594.21</v>
      </c>
      <c r="Y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3602.58</v>
      </c>
    </row>
    <row r="316" spans="1:27" x14ac:dyDescent="0.2">
      <c r="A316" s="76">
        <f t="shared" si="11"/>
        <v>43224</v>
      </c>
      <c r="B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3549.95</v>
      </c>
      <c r="C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3593.4700000000003</v>
      </c>
      <c r="D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3643.3100000000004</v>
      </c>
      <c r="E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3641.69</v>
      </c>
      <c r="F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3700.28</v>
      </c>
      <c r="G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3767.1000000000004</v>
      </c>
      <c r="H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3963.8199999999997</v>
      </c>
      <c r="I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3705.1400000000003</v>
      </c>
      <c r="J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3795.34</v>
      </c>
      <c r="K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3671.11</v>
      </c>
      <c r="L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3553.3</v>
      </c>
      <c r="M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3553.2200000000003</v>
      </c>
      <c r="N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3552.7</v>
      </c>
      <c r="O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3570.7400000000002</v>
      </c>
      <c r="P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3573.62</v>
      </c>
      <c r="Q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3620.77</v>
      </c>
      <c r="R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3621.15</v>
      </c>
      <c r="S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3620.6800000000003</v>
      </c>
      <c r="T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3675.5</v>
      </c>
      <c r="U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3682.81</v>
      </c>
      <c r="V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3579.15</v>
      </c>
      <c r="W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3580.55</v>
      </c>
      <c r="X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3765.19</v>
      </c>
      <c r="Y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3573.8900000000003</v>
      </c>
    </row>
    <row r="317" spans="1:27" x14ac:dyDescent="0.2">
      <c r="A317" s="76">
        <f t="shared" si="11"/>
        <v>43225</v>
      </c>
      <c r="B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3546.59</v>
      </c>
      <c r="C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3573.91</v>
      </c>
      <c r="D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3613.31</v>
      </c>
      <c r="E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3645.1400000000003</v>
      </c>
      <c r="F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3679.1400000000003</v>
      </c>
      <c r="G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3699.4700000000003</v>
      </c>
      <c r="H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3700.03</v>
      </c>
      <c r="I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3556.3900000000003</v>
      </c>
      <c r="J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3744.8</v>
      </c>
      <c r="K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3732.31</v>
      </c>
      <c r="L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3673.28</v>
      </c>
      <c r="M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3731.76</v>
      </c>
      <c r="N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3731.59</v>
      </c>
      <c r="O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3730.49</v>
      </c>
      <c r="P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3728.8500000000004</v>
      </c>
      <c r="Q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3730.58</v>
      </c>
      <c r="R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3730.59</v>
      </c>
      <c r="S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3728.4700000000003</v>
      </c>
      <c r="T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3728.3500000000004</v>
      </c>
      <c r="U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3729.4300000000003</v>
      </c>
      <c r="V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3574.11</v>
      </c>
      <c r="W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3600.08</v>
      </c>
      <c r="X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3862.9</v>
      </c>
      <c r="Y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3597.44</v>
      </c>
    </row>
    <row r="318" spans="1:27" x14ac:dyDescent="0.2">
      <c r="A318" s="76">
        <f t="shared" si="11"/>
        <v>43226</v>
      </c>
      <c r="B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3545.88</v>
      </c>
      <c r="C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3583.1800000000003</v>
      </c>
      <c r="D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3622.27</v>
      </c>
      <c r="E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3654.58</v>
      </c>
      <c r="F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3687.91</v>
      </c>
      <c r="G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3698.48</v>
      </c>
      <c r="H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3700.15</v>
      </c>
      <c r="I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3556.46</v>
      </c>
      <c r="J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3737.1400000000003</v>
      </c>
      <c r="K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3731.51</v>
      </c>
      <c r="L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3672.6800000000003</v>
      </c>
      <c r="M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3731.19</v>
      </c>
      <c r="N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3731.41</v>
      </c>
      <c r="O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3796.7799999999997</v>
      </c>
      <c r="P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3796.96</v>
      </c>
      <c r="Q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3769.76</v>
      </c>
      <c r="R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3769.74</v>
      </c>
      <c r="S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3769.42</v>
      </c>
      <c r="T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3766.6000000000004</v>
      </c>
      <c r="U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3763.98</v>
      </c>
      <c r="V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3574.25</v>
      </c>
      <c r="W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3673.4</v>
      </c>
      <c r="X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3984.3</v>
      </c>
      <c r="Y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3577.75</v>
      </c>
    </row>
    <row r="319" spans="1:27" x14ac:dyDescent="0.2">
      <c r="A319" s="76">
        <f t="shared" si="11"/>
        <v>43227</v>
      </c>
      <c r="B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3546.25</v>
      </c>
      <c r="C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3592.09</v>
      </c>
      <c r="D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3640.07</v>
      </c>
      <c r="E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3628.37</v>
      </c>
      <c r="F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3698.7000000000003</v>
      </c>
      <c r="G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3700.71</v>
      </c>
      <c r="H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3705.29</v>
      </c>
      <c r="I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3560.36</v>
      </c>
      <c r="J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3672.77</v>
      </c>
      <c r="K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3573.09</v>
      </c>
      <c r="L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3555.3500000000004</v>
      </c>
      <c r="M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3555.78</v>
      </c>
      <c r="N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3555.8</v>
      </c>
      <c r="O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3573.6400000000003</v>
      </c>
      <c r="P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3573.1400000000003</v>
      </c>
      <c r="Q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3573.3500000000004</v>
      </c>
      <c r="R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3572.6800000000003</v>
      </c>
      <c r="S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3618.01</v>
      </c>
      <c r="T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3570.8</v>
      </c>
      <c r="U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3680.2</v>
      </c>
      <c r="V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3579.9700000000003</v>
      </c>
      <c r="W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3580.27</v>
      </c>
      <c r="X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3763.8</v>
      </c>
      <c r="Y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3574.09</v>
      </c>
    </row>
    <row r="320" spans="1:27" x14ac:dyDescent="0.2">
      <c r="A320" s="76">
        <f t="shared" si="11"/>
        <v>43228</v>
      </c>
      <c r="B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3543.9700000000003</v>
      </c>
      <c r="C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3589.36</v>
      </c>
      <c r="D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3640.57</v>
      </c>
      <c r="E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3640.1800000000003</v>
      </c>
      <c r="F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3698.12</v>
      </c>
      <c r="G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3699.46</v>
      </c>
      <c r="H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3959</v>
      </c>
      <c r="I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3625.46</v>
      </c>
      <c r="J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3822.7799999999997</v>
      </c>
      <c r="K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3672.06</v>
      </c>
      <c r="L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3572.63</v>
      </c>
      <c r="M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3555.07</v>
      </c>
      <c r="N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3620.31</v>
      </c>
      <c r="O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3619.9300000000003</v>
      </c>
      <c r="P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3619.54</v>
      </c>
      <c r="Q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3618.8900000000003</v>
      </c>
      <c r="R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3617.95</v>
      </c>
      <c r="S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3616.09</v>
      </c>
      <c r="T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3615.3900000000003</v>
      </c>
      <c r="U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3672.48</v>
      </c>
      <c r="V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3548.76</v>
      </c>
      <c r="W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3575.28</v>
      </c>
      <c r="X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3863.2200000000003</v>
      </c>
      <c r="Y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3554.38</v>
      </c>
    </row>
    <row r="321" spans="1:25" x14ac:dyDescent="0.2">
      <c r="A321" s="76">
        <f t="shared" si="11"/>
        <v>43229</v>
      </c>
      <c r="B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3548.1400000000003</v>
      </c>
      <c r="C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3595.55</v>
      </c>
      <c r="D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3645.8500000000004</v>
      </c>
      <c r="E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3678.67</v>
      </c>
      <c r="F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3702.56</v>
      </c>
      <c r="G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3703.92</v>
      </c>
      <c r="H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3712.95</v>
      </c>
      <c r="I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3587.7400000000002</v>
      </c>
      <c r="J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3786.67</v>
      </c>
      <c r="K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3612.62</v>
      </c>
      <c r="L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3614.17</v>
      </c>
      <c r="M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3614.3</v>
      </c>
      <c r="N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3613.23</v>
      </c>
      <c r="O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3613.44</v>
      </c>
      <c r="P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3613.71</v>
      </c>
      <c r="Q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3613.36</v>
      </c>
      <c r="R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3612.02</v>
      </c>
      <c r="S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3611.41</v>
      </c>
      <c r="T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3612.33</v>
      </c>
      <c r="U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3667.87</v>
      </c>
      <c r="V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3571.7</v>
      </c>
      <c r="W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3571.25</v>
      </c>
      <c r="X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3978.4800000000005</v>
      </c>
      <c r="Y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3544.17</v>
      </c>
    </row>
    <row r="322" spans="1:25" x14ac:dyDescent="0.2">
      <c r="A322" s="76">
        <f t="shared" si="11"/>
        <v>43230</v>
      </c>
      <c r="B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3548.62</v>
      </c>
      <c r="C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3594.2400000000002</v>
      </c>
      <c r="D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3612.74</v>
      </c>
      <c r="E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3643.7400000000002</v>
      </c>
      <c r="F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3644.08</v>
      </c>
      <c r="G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3645.86</v>
      </c>
      <c r="H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3664.4</v>
      </c>
      <c r="I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3561.52</v>
      </c>
      <c r="J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3614.66</v>
      </c>
      <c r="K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3570.08</v>
      </c>
      <c r="L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3554.94</v>
      </c>
      <c r="M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3554.5600000000004</v>
      </c>
      <c r="N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3554.7200000000003</v>
      </c>
      <c r="O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3554.69</v>
      </c>
      <c r="P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3554.7200000000003</v>
      </c>
      <c r="Q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3554.62</v>
      </c>
      <c r="R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3553.3900000000003</v>
      </c>
      <c r="S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3617.4900000000002</v>
      </c>
      <c r="T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3569.87</v>
      </c>
      <c r="U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3678.25</v>
      </c>
      <c r="V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3563.6000000000004</v>
      </c>
      <c r="W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3575.8900000000003</v>
      </c>
      <c r="X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3864.71</v>
      </c>
      <c r="Y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3584.84</v>
      </c>
    </row>
    <row r="323" spans="1:25" x14ac:dyDescent="0.2">
      <c r="A323" s="76">
        <f t="shared" si="11"/>
        <v>43231</v>
      </c>
      <c r="B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3548.5</v>
      </c>
      <c r="C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3594.06</v>
      </c>
      <c r="D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3610.02</v>
      </c>
      <c r="E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3627.87</v>
      </c>
      <c r="F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3676.69</v>
      </c>
      <c r="G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3702.4500000000003</v>
      </c>
      <c r="H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3698.96</v>
      </c>
      <c r="I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3543.23</v>
      </c>
      <c r="J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3615.11</v>
      </c>
      <c r="K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3568.1000000000004</v>
      </c>
      <c r="L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3553.62</v>
      </c>
      <c r="M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3551.94</v>
      </c>
      <c r="N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3552.5</v>
      </c>
      <c r="O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3553.37</v>
      </c>
      <c r="P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3552.1000000000004</v>
      </c>
      <c r="Q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3551.78</v>
      </c>
      <c r="R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3552.83</v>
      </c>
      <c r="S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3552.28</v>
      </c>
      <c r="T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3552.6800000000003</v>
      </c>
      <c r="U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3575.46</v>
      </c>
      <c r="V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3560.36</v>
      </c>
      <c r="W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3574.9700000000003</v>
      </c>
      <c r="X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3864.34</v>
      </c>
      <c r="Y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3577.69</v>
      </c>
    </row>
    <row r="324" spans="1:25" x14ac:dyDescent="0.2">
      <c r="A324" s="76">
        <f t="shared" si="11"/>
        <v>43232</v>
      </c>
      <c r="B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3550.32</v>
      </c>
      <c r="C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3594.88</v>
      </c>
      <c r="D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3613.96</v>
      </c>
      <c r="E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3643.6800000000003</v>
      </c>
      <c r="F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3676.52</v>
      </c>
      <c r="G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3677.04</v>
      </c>
      <c r="H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3959.2</v>
      </c>
      <c r="I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3592.01</v>
      </c>
      <c r="J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3791.03</v>
      </c>
      <c r="K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3668.74</v>
      </c>
      <c r="L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3617.3</v>
      </c>
      <c r="M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3617.25</v>
      </c>
      <c r="N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3617.9</v>
      </c>
      <c r="O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3670.48</v>
      </c>
      <c r="P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3669.99</v>
      </c>
      <c r="Q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3670.29</v>
      </c>
      <c r="R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3730.54</v>
      </c>
      <c r="S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3672.02</v>
      </c>
      <c r="T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3618.7200000000003</v>
      </c>
      <c r="U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3599.33</v>
      </c>
      <c r="V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3575.5</v>
      </c>
      <c r="W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3574.24</v>
      </c>
      <c r="X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3989.9300000000003</v>
      </c>
      <c r="Y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3566.19</v>
      </c>
    </row>
    <row r="325" spans="1:25" x14ac:dyDescent="0.2">
      <c r="A325" s="76">
        <f t="shared" si="11"/>
        <v>43233</v>
      </c>
      <c r="B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3552.28</v>
      </c>
      <c r="C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3592.4700000000003</v>
      </c>
      <c r="D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3611.74</v>
      </c>
      <c r="E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3645.11</v>
      </c>
      <c r="F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3677.95</v>
      </c>
      <c r="G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3678.01</v>
      </c>
      <c r="H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3963.8500000000004</v>
      </c>
      <c r="I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3595.06</v>
      </c>
      <c r="J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3792.19</v>
      </c>
      <c r="K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3730.6800000000003</v>
      </c>
      <c r="L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3649.82</v>
      </c>
      <c r="M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3649.76</v>
      </c>
      <c r="N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3671.38</v>
      </c>
      <c r="O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3729.9700000000003</v>
      </c>
      <c r="P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3730.07</v>
      </c>
      <c r="Q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3731.24</v>
      </c>
      <c r="R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3798.71</v>
      </c>
      <c r="S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3732.67</v>
      </c>
      <c r="T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3672.4700000000003</v>
      </c>
      <c r="U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3675.83</v>
      </c>
      <c r="V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3577.73</v>
      </c>
      <c r="W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3595.46</v>
      </c>
      <c r="X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3990.9800000000005</v>
      </c>
      <c r="Y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3592.75</v>
      </c>
    </row>
    <row r="326" spans="1:25" x14ac:dyDescent="0.2">
      <c r="A326" s="76">
        <f t="shared" si="11"/>
        <v>43234</v>
      </c>
      <c r="B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3553.46</v>
      </c>
      <c r="C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3567.3100000000004</v>
      </c>
      <c r="D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3615.59</v>
      </c>
      <c r="E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3646.81</v>
      </c>
      <c r="F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3680.9500000000003</v>
      </c>
      <c r="G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3703.15</v>
      </c>
      <c r="H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3704.61</v>
      </c>
      <c r="I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3541.62</v>
      </c>
      <c r="J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3670.7</v>
      </c>
      <c r="K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3555.37</v>
      </c>
      <c r="L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3595.63</v>
      </c>
      <c r="M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3590.9700000000003</v>
      </c>
      <c r="N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3543.78</v>
      </c>
      <c r="O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3536.25</v>
      </c>
      <c r="P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3552.88</v>
      </c>
      <c r="Q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3553.62</v>
      </c>
      <c r="R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3557.31</v>
      </c>
      <c r="S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3576.4900000000002</v>
      </c>
      <c r="T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3559.32</v>
      </c>
      <c r="U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3589.06</v>
      </c>
      <c r="V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3596.87</v>
      </c>
      <c r="W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3593.6000000000004</v>
      </c>
      <c r="X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3877.21</v>
      </c>
      <c r="Y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3563.01</v>
      </c>
    </row>
    <row r="327" spans="1:25" x14ac:dyDescent="0.2">
      <c r="A327" s="76">
        <f t="shared" si="11"/>
        <v>43235</v>
      </c>
      <c r="B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3548.38</v>
      </c>
      <c r="C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3562.19</v>
      </c>
      <c r="D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3610.73</v>
      </c>
      <c r="E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3642.0600000000004</v>
      </c>
      <c r="F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3676.83</v>
      </c>
      <c r="G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3702.28</v>
      </c>
      <c r="H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3706.11</v>
      </c>
      <c r="I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3537.54</v>
      </c>
      <c r="J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3669.55</v>
      </c>
      <c r="K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3552.64</v>
      </c>
      <c r="L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3583.66</v>
      </c>
      <c r="M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3584.53</v>
      </c>
      <c r="N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3542.5</v>
      </c>
      <c r="O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3535.15</v>
      </c>
      <c r="P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3551.36</v>
      </c>
      <c r="Q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3552.55</v>
      </c>
      <c r="R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3556.04</v>
      </c>
      <c r="S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3574.95</v>
      </c>
      <c r="T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3557.92</v>
      </c>
      <c r="U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3586.82</v>
      </c>
      <c r="V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3594.53</v>
      </c>
      <c r="W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3591.2200000000003</v>
      </c>
      <c r="X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3872.6000000000004</v>
      </c>
      <c r="Y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3576.67</v>
      </c>
    </row>
    <row r="328" spans="1:25" x14ac:dyDescent="0.2">
      <c r="A328" s="76">
        <f t="shared" si="11"/>
        <v>43236</v>
      </c>
      <c r="B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3550.92</v>
      </c>
      <c r="C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3565.23</v>
      </c>
      <c r="D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3610.6000000000004</v>
      </c>
      <c r="E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3589.38</v>
      </c>
      <c r="F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3642.46</v>
      </c>
      <c r="G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3644.9300000000003</v>
      </c>
      <c r="H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3594.49</v>
      </c>
      <c r="I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3595.87</v>
      </c>
      <c r="J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3619.42</v>
      </c>
      <c r="K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3537.04</v>
      </c>
      <c r="L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3587.7200000000003</v>
      </c>
      <c r="M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3594.1800000000003</v>
      </c>
      <c r="N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3545.45</v>
      </c>
      <c r="O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3545.58</v>
      </c>
      <c r="P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3545.59</v>
      </c>
      <c r="Q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3545.7</v>
      </c>
      <c r="R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3545.56</v>
      </c>
      <c r="S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3545.3900000000003</v>
      </c>
      <c r="T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3544.4300000000003</v>
      </c>
      <c r="U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3551.73</v>
      </c>
      <c r="V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3556.4300000000003</v>
      </c>
      <c r="W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3592</v>
      </c>
      <c r="X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3814.83</v>
      </c>
      <c r="Y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3635.3</v>
      </c>
    </row>
    <row r="329" spans="1:25" x14ac:dyDescent="0.2">
      <c r="A329" s="76">
        <f t="shared" si="11"/>
        <v>43237</v>
      </c>
      <c r="B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3538.41</v>
      </c>
      <c r="C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3545.54</v>
      </c>
      <c r="D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3549.31</v>
      </c>
      <c r="E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3547.0600000000004</v>
      </c>
      <c r="F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3550.57</v>
      </c>
      <c r="G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3562.83</v>
      </c>
      <c r="H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3592.4700000000003</v>
      </c>
      <c r="I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3663.44</v>
      </c>
      <c r="J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3573.57</v>
      </c>
      <c r="K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3556.34</v>
      </c>
      <c r="L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3549.7400000000002</v>
      </c>
      <c r="M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3546.77</v>
      </c>
      <c r="N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3554.9300000000003</v>
      </c>
      <c r="O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3555.87</v>
      </c>
      <c r="P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3554.8900000000003</v>
      </c>
      <c r="Q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3557.78</v>
      </c>
      <c r="R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3563.26</v>
      </c>
      <c r="S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3561.11</v>
      </c>
      <c r="T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3558.04</v>
      </c>
      <c r="U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3589.6800000000003</v>
      </c>
      <c r="V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3597.79</v>
      </c>
      <c r="W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3595.77</v>
      </c>
      <c r="X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3689.77</v>
      </c>
      <c r="Y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3604.8900000000003</v>
      </c>
    </row>
    <row r="330" spans="1:25" x14ac:dyDescent="0.2">
      <c r="A330" s="76">
        <f t="shared" si="11"/>
        <v>43238</v>
      </c>
      <c r="B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3536.13</v>
      </c>
      <c r="C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3566.83</v>
      </c>
      <c r="D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3592.9300000000003</v>
      </c>
      <c r="E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3561.62</v>
      </c>
      <c r="F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3629.03</v>
      </c>
      <c r="G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3643.83</v>
      </c>
      <c r="H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3594.69</v>
      </c>
      <c r="I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3593.81</v>
      </c>
      <c r="J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3619.4300000000003</v>
      </c>
      <c r="K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3554.61</v>
      </c>
      <c r="L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3554.42</v>
      </c>
      <c r="M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3554.2200000000003</v>
      </c>
      <c r="N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3553.8</v>
      </c>
      <c r="O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3553.66</v>
      </c>
      <c r="P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3553.76</v>
      </c>
      <c r="Q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3554.9300000000003</v>
      </c>
      <c r="R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3558.82</v>
      </c>
      <c r="S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3625.4700000000003</v>
      </c>
      <c r="T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3624.21</v>
      </c>
      <c r="U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3682.37</v>
      </c>
      <c r="V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3582.23</v>
      </c>
      <c r="W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3585.61</v>
      </c>
      <c r="X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3772.95</v>
      </c>
      <c r="Y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3605.3</v>
      </c>
    </row>
    <row r="331" spans="1:25" x14ac:dyDescent="0.2">
      <c r="A331" s="76">
        <f t="shared" si="11"/>
        <v>43239</v>
      </c>
      <c r="B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3554.07</v>
      </c>
      <c r="C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3600.3100000000004</v>
      </c>
      <c r="D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3650.66</v>
      </c>
      <c r="E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3648.9</v>
      </c>
      <c r="F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3707.7400000000002</v>
      </c>
      <c r="G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3705.5600000000004</v>
      </c>
      <c r="H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3707.98</v>
      </c>
      <c r="I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3596.25</v>
      </c>
      <c r="J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3673.94</v>
      </c>
      <c r="K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3674.24</v>
      </c>
      <c r="L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3673.45</v>
      </c>
      <c r="M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3673.56</v>
      </c>
      <c r="N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3673.32</v>
      </c>
      <c r="O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3673.1800000000003</v>
      </c>
      <c r="P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3674.54</v>
      </c>
      <c r="Q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3678.16</v>
      </c>
      <c r="R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3736.84</v>
      </c>
      <c r="S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3734.58</v>
      </c>
      <c r="T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3736.2200000000003</v>
      </c>
      <c r="U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3940.75</v>
      </c>
      <c r="V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3580.8900000000003</v>
      </c>
      <c r="W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3583.24</v>
      </c>
      <c r="X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3995.8199999999997</v>
      </c>
      <c r="Y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3550.04</v>
      </c>
    </row>
    <row r="332" spans="1:25" x14ac:dyDescent="0.2">
      <c r="A332" s="76">
        <f t="shared" si="11"/>
        <v>43240</v>
      </c>
      <c r="B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3559.84</v>
      </c>
      <c r="C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3597.1000000000004</v>
      </c>
      <c r="D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3647.73</v>
      </c>
      <c r="E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3647.03</v>
      </c>
      <c r="F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3701.8500000000004</v>
      </c>
      <c r="G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3699.61</v>
      </c>
      <c r="H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3903.7700000000004</v>
      </c>
      <c r="I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3648.8</v>
      </c>
      <c r="J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3866.95</v>
      </c>
      <c r="K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3732.41</v>
      </c>
      <c r="L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3674.31</v>
      </c>
      <c r="M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3674.21</v>
      </c>
      <c r="N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3696.27</v>
      </c>
      <c r="O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3732.4300000000003</v>
      </c>
      <c r="P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3734.15</v>
      </c>
      <c r="Q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3776.8500000000004</v>
      </c>
      <c r="R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3775.34</v>
      </c>
      <c r="S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3737.4</v>
      </c>
      <c r="T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3737.86</v>
      </c>
      <c r="U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3937.7200000000003</v>
      </c>
      <c r="V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3577.78</v>
      </c>
      <c r="W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3602.1</v>
      </c>
      <c r="X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3941.32</v>
      </c>
      <c r="Y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3565.63</v>
      </c>
    </row>
    <row r="333" spans="1:25" x14ac:dyDescent="0.2">
      <c r="A333" s="76">
        <f t="shared" si="11"/>
        <v>43241</v>
      </c>
      <c r="B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3538.9</v>
      </c>
      <c r="C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3561.61</v>
      </c>
      <c r="D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3591.2200000000003</v>
      </c>
      <c r="E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3609.59</v>
      </c>
      <c r="F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3700.07</v>
      </c>
      <c r="G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3702.6000000000004</v>
      </c>
      <c r="H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3646.73</v>
      </c>
      <c r="I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3568.86</v>
      </c>
      <c r="J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3671.7</v>
      </c>
      <c r="K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3555.79</v>
      </c>
      <c r="L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3555.52</v>
      </c>
      <c r="M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3554.4700000000003</v>
      </c>
      <c r="N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3552.23</v>
      </c>
      <c r="O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3552.4300000000003</v>
      </c>
      <c r="P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3552.7799999999997</v>
      </c>
      <c r="Q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3552.56</v>
      </c>
      <c r="R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3567.74</v>
      </c>
      <c r="S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3615.69</v>
      </c>
      <c r="T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3614.82</v>
      </c>
      <c r="U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3754.9</v>
      </c>
      <c r="V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3571.7</v>
      </c>
      <c r="W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3572.01</v>
      </c>
      <c r="X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3847.49</v>
      </c>
      <c r="Y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3522.08</v>
      </c>
    </row>
    <row r="334" spans="1:25" x14ac:dyDescent="0.2">
      <c r="A334" s="76">
        <f t="shared" si="11"/>
        <v>43242</v>
      </c>
      <c r="B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3539.7</v>
      </c>
      <c r="C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3555.69</v>
      </c>
      <c r="D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3583.88</v>
      </c>
      <c r="E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3628.26</v>
      </c>
      <c r="F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3682.23</v>
      </c>
      <c r="G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3638.08</v>
      </c>
      <c r="H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3656.8</v>
      </c>
      <c r="I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3585.76</v>
      </c>
      <c r="J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3613.48</v>
      </c>
      <c r="K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3569.69</v>
      </c>
      <c r="L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3551.77</v>
      </c>
      <c r="M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3551.03</v>
      </c>
      <c r="N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3550</v>
      </c>
      <c r="O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3549.99</v>
      </c>
      <c r="P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3550.15</v>
      </c>
      <c r="Q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3550.92</v>
      </c>
      <c r="R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3550.42</v>
      </c>
      <c r="S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3549.4</v>
      </c>
      <c r="T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3566.54</v>
      </c>
      <c r="U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3746.1000000000004</v>
      </c>
      <c r="V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3564.19</v>
      </c>
      <c r="W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3571.02</v>
      </c>
      <c r="X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3850.83</v>
      </c>
      <c r="Y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3552.46</v>
      </c>
    </row>
    <row r="335" spans="1:25" x14ac:dyDescent="0.2">
      <c r="A335" s="76">
        <f t="shared" si="11"/>
        <v>43243</v>
      </c>
      <c r="B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3534.55</v>
      </c>
      <c r="C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3559.54</v>
      </c>
      <c r="D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3638.6400000000003</v>
      </c>
      <c r="E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3673.13</v>
      </c>
      <c r="F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3800.61</v>
      </c>
      <c r="G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3757.54</v>
      </c>
      <c r="H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3653.3</v>
      </c>
      <c r="I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3585.66</v>
      </c>
      <c r="J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3612.86</v>
      </c>
      <c r="K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3576.1400000000003</v>
      </c>
      <c r="L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3558.6800000000003</v>
      </c>
      <c r="M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3557.65</v>
      </c>
      <c r="N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3557.4300000000003</v>
      </c>
      <c r="O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3558.38</v>
      </c>
      <c r="P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3558.1400000000003</v>
      </c>
      <c r="Q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3559.44</v>
      </c>
      <c r="R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3557.56</v>
      </c>
      <c r="S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3556.2400000000002</v>
      </c>
      <c r="T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3556.79</v>
      </c>
      <c r="U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3597.73</v>
      </c>
      <c r="V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3591.8</v>
      </c>
      <c r="W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3601.27</v>
      </c>
      <c r="X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3869.09</v>
      </c>
      <c r="Y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3578.62</v>
      </c>
    </row>
    <row r="336" spans="1:25" x14ac:dyDescent="0.2">
      <c r="A336" s="76">
        <f t="shared" si="11"/>
        <v>43244</v>
      </c>
      <c r="B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3542.6000000000004</v>
      </c>
      <c r="C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3568.4</v>
      </c>
      <c r="D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3638.15</v>
      </c>
      <c r="E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3669.7200000000003</v>
      </c>
      <c r="F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3692.01</v>
      </c>
      <c r="G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3694.4700000000003</v>
      </c>
      <c r="H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3657.76</v>
      </c>
      <c r="I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3535.09</v>
      </c>
      <c r="J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3616</v>
      </c>
      <c r="K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3560.15</v>
      </c>
      <c r="L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3560.42</v>
      </c>
      <c r="M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3559.75</v>
      </c>
      <c r="N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3576.6800000000003</v>
      </c>
      <c r="O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3558.8900000000003</v>
      </c>
      <c r="P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3558.95</v>
      </c>
      <c r="Q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3559.29</v>
      </c>
      <c r="R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3554.69</v>
      </c>
      <c r="S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3569.7200000000003</v>
      </c>
      <c r="T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3568.92</v>
      </c>
      <c r="U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3714.99</v>
      </c>
      <c r="V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3571.58</v>
      </c>
      <c r="W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3585.65</v>
      </c>
      <c r="X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3856.82</v>
      </c>
      <c r="Y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3569.94</v>
      </c>
    </row>
    <row r="337" spans="1:27" x14ac:dyDescent="0.2">
      <c r="A337" s="76">
        <f t="shared" si="11"/>
        <v>43245</v>
      </c>
      <c r="B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3542.7400000000002</v>
      </c>
      <c r="C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3567.41</v>
      </c>
      <c r="D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3637.28</v>
      </c>
      <c r="E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3671.27</v>
      </c>
      <c r="F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3695.16</v>
      </c>
      <c r="G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3696.92</v>
      </c>
      <c r="H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3661.88</v>
      </c>
      <c r="I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3539.12</v>
      </c>
      <c r="J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3619.79</v>
      </c>
      <c r="K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3557.88</v>
      </c>
      <c r="L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3540.91</v>
      </c>
      <c r="M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3540.28</v>
      </c>
      <c r="N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3556.67</v>
      </c>
      <c r="O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3557.01</v>
      </c>
      <c r="P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3557.01</v>
      </c>
      <c r="Q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3557.33</v>
      </c>
      <c r="R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3556.23</v>
      </c>
      <c r="S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3572.67</v>
      </c>
      <c r="T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3568.98</v>
      </c>
      <c r="U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3714.9300000000003</v>
      </c>
      <c r="V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3551.63</v>
      </c>
      <c r="W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3573.05</v>
      </c>
      <c r="X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3859.1000000000004</v>
      </c>
      <c r="Y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3591.38</v>
      </c>
    </row>
    <row r="338" spans="1:27" x14ac:dyDescent="0.2">
      <c r="A338" s="76">
        <f t="shared" si="11"/>
        <v>43246</v>
      </c>
      <c r="B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3545.96</v>
      </c>
      <c r="C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3591.71</v>
      </c>
      <c r="D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3642.4</v>
      </c>
      <c r="E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3676.92</v>
      </c>
      <c r="F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3721.71</v>
      </c>
      <c r="G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3722.8</v>
      </c>
      <c r="H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3697.51</v>
      </c>
      <c r="I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3536.42</v>
      </c>
      <c r="J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3723.7</v>
      </c>
      <c r="K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3568.32</v>
      </c>
      <c r="L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3568.37</v>
      </c>
      <c r="M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3568.32</v>
      </c>
      <c r="N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3615.71</v>
      </c>
      <c r="O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3615.66</v>
      </c>
      <c r="P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3615.28</v>
      </c>
      <c r="Q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3615.16</v>
      </c>
      <c r="R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3614.98</v>
      </c>
      <c r="S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3567.61</v>
      </c>
      <c r="T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3567.29</v>
      </c>
      <c r="U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3712.49</v>
      </c>
      <c r="V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3552.73</v>
      </c>
      <c r="W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3577.19</v>
      </c>
      <c r="X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3973.51</v>
      </c>
      <c r="Y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3574.5</v>
      </c>
    </row>
    <row r="339" spans="1:27" x14ac:dyDescent="0.2">
      <c r="A339" s="76">
        <f t="shared" si="11"/>
        <v>43247</v>
      </c>
      <c r="B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3553.83</v>
      </c>
      <c r="C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3598.09</v>
      </c>
      <c r="D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3647.82</v>
      </c>
      <c r="E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3682.1000000000004</v>
      </c>
      <c r="F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3727.86</v>
      </c>
      <c r="G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3767.2700000000004</v>
      </c>
      <c r="H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3962.3500000000004</v>
      </c>
      <c r="I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3700.84</v>
      </c>
      <c r="J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3859.5600000000004</v>
      </c>
      <c r="K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3667.82</v>
      </c>
      <c r="L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3617.57</v>
      </c>
      <c r="M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3617.67</v>
      </c>
      <c r="N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3648.27</v>
      </c>
      <c r="O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3648.35</v>
      </c>
      <c r="P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3669.6400000000003</v>
      </c>
      <c r="Q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3669.57</v>
      </c>
      <c r="R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3617.56</v>
      </c>
      <c r="S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3616.46</v>
      </c>
      <c r="T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3616.03</v>
      </c>
      <c r="U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3751.3900000000003</v>
      </c>
      <c r="V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3577.8</v>
      </c>
      <c r="W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3589.12</v>
      </c>
      <c r="X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3988.06</v>
      </c>
      <c r="Y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3569.48</v>
      </c>
    </row>
    <row r="340" spans="1:27" x14ac:dyDescent="0.2">
      <c r="A340" s="76">
        <f t="shared" si="11"/>
        <v>43248</v>
      </c>
      <c r="B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3540.52</v>
      </c>
      <c r="C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3594.33</v>
      </c>
      <c r="D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3613.8</v>
      </c>
      <c r="E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3611.88</v>
      </c>
      <c r="F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3726.6800000000003</v>
      </c>
      <c r="G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3726.2</v>
      </c>
      <c r="H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3645.79</v>
      </c>
      <c r="I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3556.06</v>
      </c>
      <c r="J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3609.71</v>
      </c>
      <c r="K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3541.32</v>
      </c>
      <c r="L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3543.27</v>
      </c>
      <c r="M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3543.37</v>
      </c>
      <c r="N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3543.9300000000003</v>
      </c>
      <c r="O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3545.4</v>
      </c>
      <c r="P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3545.4</v>
      </c>
      <c r="Q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3546.17</v>
      </c>
      <c r="R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3545.45</v>
      </c>
      <c r="S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3543.05</v>
      </c>
      <c r="T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3546.85</v>
      </c>
      <c r="U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3710.05</v>
      </c>
      <c r="V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3573.8500000000004</v>
      </c>
      <c r="W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3574.41</v>
      </c>
      <c r="X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3936.3900000000003</v>
      </c>
      <c r="Y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3567.3</v>
      </c>
    </row>
    <row r="341" spans="1:27" x14ac:dyDescent="0.2">
      <c r="A341" s="76">
        <f t="shared" si="11"/>
        <v>43249</v>
      </c>
      <c r="B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3536.55</v>
      </c>
      <c r="C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3590.13</v>
      </c>
      <c r="D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3609.36</v>
      </c>
      <c r="E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3607</v>
      </c>
      <c r="F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3706.69</v>
      </c>
      <c r="G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3724.1000000000004</v>
      </c>
      <c r="H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3643.16</v>
      </c>
      <c r="I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3573.52</v>
      </c>
      <c r="J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3567.3100000000004</v>
      </c>
      <c r="K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3546.3900000000003</v>
      </c>
      <c r="L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3573.7</v>
      </c>
      <c r="M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3587.6800000000003</v>
      </c>
      <c r="N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3570.9</v>
      </c>
      <c r="O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3587.59</v>
      </c>
      <c r="P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3570.1400000000003</v>
      </c>
      <c r="Q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3578.45</v>
      </c>
      <c r="R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3555.1800000000003</v>
      </c>
      <c r="S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3550.98</v>
      </c>
      <c r="T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3550.3100000000004</v>
      </c>
      <c r="U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3718.88</v>
      </c>
      <c r="V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3571.76</v>
      </c>
      <c r="W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3570.02</v>
      </c>
      <c r="X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3930.2799999999997</v>
      </c>
      <c r="Y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3585.42</v>
      </c>
    </row>
    <row r="342" spans="1:27" x14ac:dyDescent="0.2">
      <c r="A342" s="76">
        <f t="shared" si="11"/>
        <v>43250</v>
      </c>
      <c r="B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3533.21</v>
      </c>
      <c r="C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3561.59</v>
      </c>
      <c r="D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3609.3</v>
      </c>
      <c r="E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3605.78</v>
      </c>
      <c r="F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3669.9300000000003</v>
      </c>
      <c r="G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3694.75</v>
      </c>
      <c r="H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3644.78</v>
      </c>
      <c r="I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3540.73</v>
      </c>
      <c r="J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3612.06</v>
      </c>
      <c r="K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3548.4</v>
      </c>
      <c r="L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3551.51</v>
      </c>
      <c r="M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3551.17</v>
      </c>
      <c r="N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3550.76</v>
      </c>
      <c r="O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3551.46</v>
      </c>
      <c r="P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3550.88</v>
      </c>
      <c r="Q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3551.73</v>
      </c>
      <c r="R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3550.48</v>
      </c>
      <c r="S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3550.88</v>
      </c>
      <c r="T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3568.32</v>
      </c>
      <c r="U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3715.74</v>
      </c>
      <c r="V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3575.25</v>
      </c>
      <c r="W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3571.67</v>
      </c>
      <c r="X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3926.2</v>
      </c>
      <c r="Y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3584.23</v>
      </c>
    </row>
    <row r="343" spans="1:27" x14ac:dyDescent="0.2">
      <c r="A343" s="76">
        <f t="shared" si="11"/>
        <v>43251</v>
      </c>
      <c r="B343" s="129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3535.92</v>
      </c>
      <c r="C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3562.04</v>
      </c>
      <c r="D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3610.07</v>
      </c>
      <c r="E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3609.41</v>
      </c>
      <c r="F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3674.75</v>
      </c>
      <c r="G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3701.3900000000003</v>
      </c>
      <c r="H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3646.11</v>
      </c>
      <c r="I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3534.4900000000002</v>
      </c>
      <c r="J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3612.98</v>
      </c>
      <c r="K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3537.3900000000003</v>
      </c>
      <c r="L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3567.37</v>
      </c>
      <c r="M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3567.1800000000003</v>
      </c>
      <c r="N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3541.4300000000003</v>
      </c>
      <c r="O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3547.9900000000002</v>
      </c>
      <c r="P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3550.37</v>
      </c>
      <c r="Q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3551.36</v>
      </c>
      <c r="R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3551.95</v>
      </c>
      <c r="S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3551.42</v>
      </c>
      <c r="T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3568.6800000000003</v>
      </c>
      <c r="U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3716.38</v>
      </c>
      <c r="V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3576.8900000000003</v>
      </c>
      <c r="W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3573.3900000000003</v>
      </c>
      <c r="X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3795.42</v>
      </c>
      <c r="Y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3633.73</v>
      </c>
    </row>
    <row r="344" spans="1:27" x14ac:dyDescent="0.2">
      <c r="A344" s="87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8"/>
    </row>
    <row r="345" spans="1:27" x14ac:dyDescent="0.25">
      <c r="A345" s="83" t="s">
        <v>150</v>
      </c>
      <c r="B345" s="75"/>
      <c r="C345" s="75"/>
      <c r="D345" s="75"/>
    </row>
    <row r="346" spans="1:27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7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7" ht="12.75" customHeight="1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6">
        <f>A313</f>
        <v>43221</v>
      </c>
      <c r="B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3614.05</v>
      </c>
      <c r="C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3552.05</v>
      </c>
      <c r="D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3551.45</v>
      </c>
      <c r="E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3550.88</v>
      </c>
      <c r="F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3551.03</v>
      </c>
      <c r="G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3550.5</v>
      </c>
      <c r="H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3548.8500000000004</v>
      </c>
      <c r="I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3617.99</v>
      </c>
      <c r="J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3561.71</v>
      </c>
      <c r="K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3561.19</v>
      </c>
      <c r="L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3560.87</v>
      </c>
      <c r="M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3561.35</v>
      </c>
      <c r="N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3560.01</v>
      </c>
      <c r="O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3559.21</v>
      </c>
      <c r="P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3562.83</v>
      </c>
      <c r="Q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3561.5600000000004</v>
      </c>
      <c r="R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3561.84</v>
      </c>
      <c r="S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3560.92</v>
      </c>
      <c r="T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3564.71</v>
      </c>
      <c r="U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3586.96</v>
      </c>
      <c r="V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3589.44</v>
      </c>
      <c r="W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3570.4</v>
      </c>
      <c r="X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3714.2</v>
      </c>
      <c r="Y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3705.6000000000004</v>
      </c>
      <c r="AA350" s="77"/>
    </row>
    <row r="351" spans="1:27" x14ac:dyDescent="0.2">
      <c r="A351" s="76">
        <f>A350+1</f>
        <v>43222</v>
      </c>
      <c r="B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3615.37</v>
      </c>
      <c r="C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3550.87</v>
      </c>
      <c r="D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3541.25</v>
      </c>
      <c r="E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3550.32</v>
      </c>
      <c r="F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3550.17</v>
      </c>
      <c r="G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3548.6800000000003</v>
      </c>
      <c r="H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3542.87</v>
      </c>
      <c r="I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3619.1800000000003</v>
      </c>
      <c r="J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3561.51</v>
      </c>
      <c r="K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3562.37</v>
      </c>
      <c r="L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3561.96</v>
      </c>
      <c r="M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3560.9</v>
      </c>
      <c r="N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3560.8</v>
      </c>
      <c r="O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3560.3500000000004</v>
      </c>
      <c r="P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3565.36</v>
      </c>
      <c r="Q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3564.41</v>
      </c>
      <c r="R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3563.52</v>
      </c>
      <c r="S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3562.29</v>
      </c>
      <c r="T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3565.37</v>
      </c>
      <c r="U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3589.2200000000003</v>
      </c>
      <c r="V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3594.19</v>
      </c>
      <c r="W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3572.04</v>
      </c>
      <c r="X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3720.49</v>
      </c>
      <c r="Y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3682.69</v>
      </c>
    </row>
    <row r="352" spans="1:27" x14ac:dyDescent="0.2">
      <c r="A352" s="76">
        <f t="shared" ref="A352:A380" si="12">A351+1</f>
        <v>43223</v>
      </c>
      <c r="B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3629.11</v>
      </c>
      <c r="C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3540.99</v>
      </c>
      <c r="D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3540.46</v>
      </c>
      <c r="E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3540.5</v>
      </c>
      <c r="F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3540.59</v>
      </c>
      <c r="G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3548.86</v>
      </c>
      <c r="H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3532.5</v>
      </c>
      <c r="I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3624.1000000000004</v>
      </c>
      <c r="J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3540.4</v>
      </c>
      <c r="K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3540.84</v>
      </c>
      <c r="L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3540.73</v>
      </c>
      <c r="M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3540.6000000000004</v>
      </c>
      <c r="N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3539.76</v>
      </c>
      <c r="O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3540.3900000000003</v>
      </c>
      <c r="P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3545.4</v>
      </c>
      <c r="Q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3546.1800000000003</v>
      </c>
      <c r="R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3544.95</v>
      </c>
      <c r="S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3544.88</v>
      </c>
      <c r="T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3564.06</v>
      </c>
      <c r="U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3575.27</v>
      </c>
      <c r="V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3577.36</v>
      </c>
      <c r="W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3573.02</v>
      </c>
      <c r="X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3579.75</v>
      </c>
      <c r="Y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3587.99</v>
      </c>
    </row>
    <row r="353" spans="1:25" x14ac:dyDescent="0.2">
      <c r="A353" s="76">
        <f t="shared" si="12"/>
        <v>43224</v>
      </c>
      <c r="B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3536.2</v>
      </c>
      <c r="C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3579.03</v>
      </c>
      <c r="D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3628.07</v>
      </c>
      <c r="E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3626.4700000000003</v>
      </c>
      <c r="F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3684.13</v>
      </c>
      <c r="G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3749.88</v>
      </c>
      <c r="H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3943.46</v>
      </c>
      <c r="I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3688.91</v>
      </c>
      <c r="J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3777.67</v>
      </c>
      <c r="K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3655.4300000000003</v>
      </c>
      <c r="L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3539.5</v>
      </c>
      <c r="M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3539.42</v>
      </c>
      <c r="N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3538.91</v>
      </c>
      <c r="O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3556.66</v>
      </c>
      <c r="P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3559.49</v>
      </c>
      <c r="Q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3605.8900000000003</v>
      </c>
      <c r="R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3606.26</v>
      </c>
      <c r="S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3605.8</v>
      </c>
      <c r="T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3659.7400000000002</v>
      </c>
      <c r="U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3666.94</v>
      </c>
      <c r="V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3564.9300000000003</v>
      </c>
      <c r="W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3566.3100000000004</v>
      </c>
      <c r="X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3748.01</v>
      </c>
      <c r="Y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3559.76</v>
      </c>
    </row>
    <row r="354" spans="1:25" x14ac:dyDescent="0.2">
      <c r="A354" s="76">
        <f t="shared" si="12"/>
        <v>43225</v>
      </c>
      <c r="B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3532.8900000000003</v>
      </c>
      <c r="C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3559.78</v>
      </c>
      <c r="D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3598.55</v>
      </c>
      <c r="E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3629.87</v>
      </c>
      <c r="F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3663.33</v>
      </c>
      <c r="G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3683.34</v>
      </c>
      <c r="H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3683.8900000000003</v>
      </c>
      <c r="I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3542.54</v>
      </c>
      <c r="J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3727.94</v>
      </c>
      <c r="K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3715.65</v>
      </c>
      <c r="L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3657.56</v>
      </c>
      <c r="M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3715.11</v>
      </c>
      <c r="N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3714.94</v>
      </c>
      <c r="O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3713.86</v>
      </c>
      <c r="P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3712.24</v>
      </c>
      <c r="Q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3713.94</v>
      </c>
      <c r="R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3713.96</v>
      </c>
      <c r="S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3711.87</v>
      </c>
      <c r="T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3711.75</v>
      </c>
      <c r="U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3712.82</v>
      </c>
      <c r="V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3559.98</v>
      </c>
      <c r="W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3585.53</v>
      </c>
      <c r="X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3844.15</v>
      </c>
      <c r="Y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3582.94</v>
      </c>
    </row>
    <row r="355" spans="1:25" x14ac:dyDescent="0.2">
      <c r="A355" s="76">
        <f t="shared" si="12"/>
        <v>43226</v>
      </c>
      <c r="B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3532.19</v>
      </c>
      <c r="C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3568.9</v>
      </c>
      <c r="D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3607.36</v>
      </c>
      <c r="E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3639.16</v>
      </c>
      <c r="F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3671.96</v>
      </c>
      <c r="G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3682.36</v>
      </c>
      <c r="H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3684</v>
      </c>
      <c r="I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3542.61</v>
      </c>
      <c r="J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3720.4</v>
      </c>
      <c r="K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3714.86</v>
      </c>
      <c r="L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3656.9700000000003</v>
      </c>
      <c r="M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3714.54</v>
      </c>
      <c r="N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3714.76</v>
      </c>
      <c r="O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3779.09</v>
      </c>
      <c r="P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3779.26</v>
      </c>
      <c r="Q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3752.51</v>
      </c>
      <c r="R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3752.48</v>
      </c>
      <c r="S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3752.16</v>
      </c>
      <c r="T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3749.3900000000003</v>
      </c>
      <c r="U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3746.82</v>
      </c>
      <c r="V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3560.11</v>
      </c>
      <c r="W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3657.6800000000003</v>
      </c>
      <c r="X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3963.62</v>
      </c>
      <c r="Y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3563.5600000000004</v>
      </c>
    </row>
    <row r="356" spans="1:25" x14ac:dyDescent="0.2">
      <c r="A356" s="76">
        <f t="shared" si="12"/>
        <v>43227</v>
      </c>
      <c r="B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3532.56</v>
      </c>
      <c r="C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3577.66</v>
      </c>
      <c r="D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3624.88</v>
      </c>
      <c r="E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3613.37</v>
      </c>
      <c r="F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3682.58</v>
      </c>
      <c r="G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3684.55</v>
      </c>
      <c r="H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3689.06</v>
      </c>
      <c r="I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3546.45</v>
      </c>
      <c r="J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3657.06</v>
      </c>
      <c r="K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3558.9700000000003</v>
      </c>
      <c r="L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3541.52</v>
      </c>
      <c r="M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3541.9300000000003</v>
      </c>
      <c r="N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3541.96</v>
      </c>
      <c r="O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3559.51</v>
      </c>
      <c r="P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3559.02</v>
      </c>
      <c r="Q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3559.23</v>
      </c>
      <c r="R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3558.57</v>
      </c>
      <c r="S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3603.17</v>
      </c>
      <c r="T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3556.7200000000003</v>
      </c>
      <c r="U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3664.37</v>
      </c>
      <c r="V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3565.7400000000002</v>
      </c>
      <c r="W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3566.03</v>
      </c>
      <c r="X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3746.63</v>
      </c>
      <c r="Y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3559.95</v>
      </c>
    </row>
    <row r="357" spans="1:25" x14ac:dyDescent="0.2">
      <c r="A357" s="76">
        <f t="shared" si="12"/>
        <v>43228</v>
      </c>
      <c r="B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3530.3100000000004</v>
      </c>
      <c r="C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3574.98</v>
      </c>
      <c r="D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3625.37</v>
      </c>
      <c r="E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3624.9900000000002</v>
      </c>
      <c r="F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3682</v>
      </c>
      <c r="G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3683.32</v>
      </c>
      <c r="H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3938.7200000000003</v>
      </c>
      <c r="I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3610.5</v>
      </c>
      <c r="J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3804.67</v>
      </c>
      <c r="K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3656.36</v>
      </c>
      <c r="L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3558.52</v>
      </c>
      <c r="M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3541.24</v>
      </c>
      <c r="N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3605.44</v>
      </c>
      <c r="O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3605.0600000000004</v>
      </c>
      <c r="P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3604.6800000000003</v>
      </c>
      <c r="Q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3604.04</v>
      </c>
      <c r="R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3603.11</v>
      </c>
      <c r="S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3601.29</v>
      </c>
      <c r="T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3600.6000000000004</v>
      </c>
      <c r="U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3656.77</v>
      </c>
      <c r="V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3535.03</v>
      </c>
      <c r="W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3561.13</v>
      </c>
      <c r="X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3844.4700000000003</v>
      </c>
      <c r="Y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3540.5600000000004</v>
      </c>
    </row>
    <row r="358" spans="1:25" x14ac:dyDescent="0.2">
      <c r="A358" s="76">
        <f t="shared" si="12"/>
        <v>43229</v>
      </c>
      <c r="B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3534.42</v>
      </c>
      <c r="C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3581.07</v>
      </c>
      <c r="D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3630.57</v>
      </c>
      <c r="E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3662.87</v>
      </c>
      <c r="F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3686.38</v>
      </c>
      <c r="G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3687.71</v>
      </c>
      <c r="H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3696.6000000000004</v>
      </c>
      <c r="I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3573.3900000000003</v>
      </c>
      <c r="J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3769.1400000000003</v>
      </c>
      <c r="K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3597.87</v>
      </c>
      <c r="L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3599.4</v>
      </c>
      <c r="M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3599.52</v>
      </c>
      <c r="N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3598.4700000000003</v>
      </c>
      <c r="O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3598.67</v>
      </c>
      <c r="P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3598.94</v>
      </c>
      <c r="Q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3598.6</v>
      </c>
      <c r="R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3597.28</v>
      </c>
      <c r="S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3596.6800000000003</v>
      </c>
      <c r="T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3597.58</v>
      </c>
      <c r="U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3652.2400000000002</v>
      </c>
      <c r="V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3557.6000000000004</v>
      </c>
      <c r="W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3557.16</v>
      </c>
      <c r="X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3957.8900000000003</v>
      </c>
      <c r="Y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3530.51</v>
      </c>
    </row>
    <row r="359" spans="1:25" x14ac:dyDescent="0.2">
      <c r="A359" s="76">
        <f t="shared" si="12"/>
        <v>43230</v>
      </c>
      <c r="B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3534.8900000000003</v>
      </c>
      <c r="C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3579.79</v>
      </c>
      <c r="D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3597.99</v>
      </c>
      <c r="E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3628.5</v>
      </c>
      <c r="F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3628.83</v>
      </c>
      <c r="G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3630.58</v>
      </c>
      <c r="H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3648.82</v>
      </c>
      <c r="I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3547.59</v>
      </c>
      <c r="J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3599.88</v>
      </c>
      <c r="K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3556.01</v>
      </c>
      <c r="L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3541.11</v>
      </c>
      <c r="M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3540.73</v>
      </c>
      <c r="N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3540.8900000000003</v>
      </c>
      <c r="O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3540.87</v>
      </c>
      <c r="P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3540.8900000000003</v>
      </c>
      <c r="Q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3540.79</v>
      </c>
      <c r="R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3539.58</v>
      </c>
      <c r="S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3602.66</v>
      </c>
      <c r="T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3555.8</v>
      </c>
      <c r="U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3662.45</v>
      </c>
      <c r="V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3549.63</v>
      </c>
      <c r="W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3561.73</v>
      </c>
      <c r="X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3845.9300000000003</v>
      </c>
      <c r="Y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3570.53</v>
      </c>
    </row>
    <row r="360" spans="1:25" x14ac:dyDescent="0.2">
      <c r="A360" s="76">
        <f t="shared" si="12"/>
        <v>43231</v>
      </c>
      <c r="B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3534.78</v>
      </c>
      <c r="C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3579.6</v>
      </c>
      <c r="D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3595.32</v>
      </c>
      <c r="E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3612.88</v>
      </c>
      <c r="F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3660.92</v>
      </c>
      <c r="G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3686.27</v>
      </c>
      <c r="H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3682.83</v>
      </c>
      <c r="I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3529.59</v>
      </c>
      <c r="J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3600.32</v>
      </c>
      <c r="K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3554.0600000000004</v>
      </c>
      <c r="L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3539.8100000000004</v>
      </c>
      <c r="M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3538.16</v>
      </c>
      <c r="N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3538.71</v>
      </c>
      <c r="O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3539.57</v>
      </c>
      <c r="P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3538.32</v>
      </c>
      <c r="Q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3538</v>
      </c>
      <c r="R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3539.03</v>
      </c>
      <c r="S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3538.49</v>
      </c>
      <c r="T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3538.88</v>
      </c>
      <c r="U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3561.3</v>
      </c>
      <c r="V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3546.45</v>
      </c>
      <c r="W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3560.82</v>
      </c>
      <c r="X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3845.58</v>
      </c>
      <c r="Y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3563.5</v>
      </c>
    </row>
    <row r="361" spans="1:25" x14ac:dyDescent="0.2">
      <c r="A361" s="76">
        <f t="shared" si="12"/>
        <v>43232</v>
      </c>
      <c r="B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3536.57</v>
      </c>
      <c r="C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3580.41</v>
      </c>
      <c r="D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3599.19</v>
      </c>
      <c r="E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3628.44</v>
      </c>
      <c r="F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3660.75</v>
      </c>
      <c r="G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3661.26</v>
      </c>
      <c r="H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3938.92</v>
      </c>
      <c r="I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3577.59</v>
      </c>
      <c r="J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3773.4300000000003</v>
      </c>
      <c r="K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3653.1</v>
      </c>
      <c r="L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3602.4700000000003</v>
      </c>
      <c r="M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3602.4300000000003</v>
      </c>
      <c r="N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3603.0600000000004</v>
      </c>
      <c r="O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3654.8</v>
      </c>
      <c r="P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3654.32</v>
      </c>
      <c r="Q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3654.62</v>
      </c>
      <c r="R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3713.91</v>
      </c>
      <c r="S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3656.32</v>
      </c>
      <c r="T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3603.87</v>
      </c>
      <c r="U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3584.79</v>
      </c>
      <c r="V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3561.34</v>
      </c>
      <c r="W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3560.1</v>
      </c>
      <c r="X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3969.16</v>
      </c>
      <c r="Y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3552.1800000000003</v>
      </c>
    </row>
    <row r="362" spans="1:25" x14ac:dyDescent="0.2">
      <c r="A362" s="76">
        <f t="shared" si="12"/>
        <v>43233</v>
      </c>
      <c r="B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3538.49</v>
      </c>
      <c r="C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3578.04</v>
      </c>
      <c r="D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3597.01</v>
      </c>
      <c r="E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3629.84</v>
      </c>
      <c r="F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3662.16</v>
      </c>
      <c r="G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3662.2200000000003</v>
      </c>
      <c r="H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3943.49</v>
      </c>
      <c r="I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3580.59</v>
      </c>
      <c r="J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3774.57</v>
      </c>
      <c r="K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3714.04</v>
      </c>
      <c r="L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3634.48</v>
      </c>
      <c r="M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3634.42</v>
      </c>
      <c r="N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3655.7</v>
      </c>
      <c r="O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3713.34</v>
      </c>
      <c r="P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3713.44</v>
      </c>
      <c r="Q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3714.59</v>
      </c>
      <c r="R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3780.99</v>
      </c>
      <c r="S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3716</v>
      </c>
      <c r="T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3656.76</v>
      </c>
      <c r="U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3660.07</v>
      </c>
      <c r="V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3563.53</v>
      </c>
      <c r="W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3580.9900000000002</v>
      </c>
      <c r="X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3970.19</v>
      </c>
      <c r="Y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3578.31</v>
      </c>
    </row>
    <row r="363" spans="1:25" x14ac:dyDescent="0.2">
      <c r="A363" s="76">
        <f t="shared" si="12"/>
        <v>43234</v>
      </c>
      <c r="B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3539.65</v>
      </c>
      <c r="C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3553.28</v>
      </c>
      <c r="D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3600.79</v>
      </c>
      <c r="E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3631.51</v>
      </c>
      <c r="F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3665.11</v>
      </c>
      <c r="G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3686.95</v>
      </c>
      <c r="H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3688.39</v>
      </c>
      <c r="I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3528</v>
      </c>
      <c r="J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3655.02</v>
      </c>
      <c r="K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3541.53</v>
      </c>
      <c r="L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3581.15</v>
      </c>
      <c r="M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3576.5600000000004</v>
      </c>
      <c r="N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3530.13</v>
      </c>
      <c r="O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3522.71</v>
      </c>
      <c r="P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3539.08</v>
      </c>
      <c r="Q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3539.8100000000004</v>
      </c>
      <c r="R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3543.44</v>
      </c>
      <c r="S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3562.32</v>
      </c>
      <c r="T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3545.42</v>
      </c>
      <c r="U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3574.69</v>
      </c>
      <c r="V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3582.37</v>
      </c>
      <c r="W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3579.15</v>
      </c>
      <c r="X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3858.24</v>
      </c>
      <c r="Y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3549.06</v>
      </c>
    </row>
    <row r="364" spans="1:25" x14ac:dyDescent="0.2">
      <c r="A364" s="76">
        <f t="shared" si="12"/>
        <v>43235</v>
      </c>
      <c r="B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3534.65</v>
      </c>
      <c r="C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3548.25</v>
      </c>
      <c r="D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3596.01</v>
      </c>
      <c r="E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3626.84</v>
      </c>
      <c r="F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3661.05</v>
      </c>
      <c r="G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3686.09</v>
      </c>
      <c r="H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3689.87</v>
      </c>
      <c r="I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3523.9900000000002</v>
      </c>
      <c r="J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3653.8900000000003</v>
      </c>
      <c r="K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3538.85</v>
      </c>
      <c r="L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3569.37</v>
      </c>
      <c r="M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3570.2200000000003</v>
      </c>
      <c r="N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3528.87</v>
      </c>
      <c r="O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3521.6400000000003</v>
      </c>
      <c r="P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3537.58</v>
      </c>
      <c r="Q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3538.76</v>
      </c>
      <c r="R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3542.19</v>
      </c>
      <c r="S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3560.8</v>
      </c>
      <c r="T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3544.04</v>
      </c>
      <c r="U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3572.48</v>
      </c>
      <c r="V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3580.07</v>
      </c>
      <c r="W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3576.81</v>
      </c>
      <c r="X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3853.7</v>
      </c>
      <c r="Y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3562.4900000000002</v>
      </c>
    </row>
    <row r="365" spans="1:25" x14ac:dyDescent="0.2">
      <c r="A365" s="76">
        <f t="shared" si="12"/>
        <v>43236</v>
      </c>
      <c r="B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3537.15</v>
      </c>
      <c r="C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3551.24</v>
      </c>
      <c r="D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3595.88</v>
      </c>
      <c r="E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3575.01</v>
      </c>
      <c r="F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3627.23</v>
      </c>
      <c r="G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3629.66</v>
      </c>
      <c r="H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3580.03</v>
      </c>
      <c r="I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3581.3900000000003</v>
      </c>
      <c r="J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3604.56</v>
      </c>
      <c r="K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3523.5</v>
      </c>
      <c r="L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3573.36</v>
      </c>
      <c r="M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3579.7200000000003</v>
      </c>
      <c r="N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3531.77</v>
      </c>
      <c r="O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3531.9</v>
      </c>
      <c r="P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3531.91</v>
      </c>
      <c r="Q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3532.02</v>
      </c>
      <c r="R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3531.88</v>
      </c>
      <c r="S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3531.71</v>
      </c>
      <c r="T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3530.77</v>
      </c>
      <c r="U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3537.9500000000003</v>
      </c>
      <c r="V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3542.57</v>
      </c>
      <c r="W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3577.58</v>
      </c>
      <c r="X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3796.8500000000004</v>
      </c>
      <c r="Y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3620.19</v>
      </c>
    </row>
    <row r="366" spans="1:25" x14ac:dyDescent="0.2">
      <c r="A366" s="76">
        <f t="shared" si="12"/>
        <v>43237</v>
      </c>
      <c r="B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3524.8500000000004</v>
      </c>
      <c r="C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3531.86</v>
      </c>
      <c r="D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3535.57</v>
      </c>
      <c r="E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3533.3500000000004</v>
      </c>
      <c r="F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3536.81</v>
      </c>
      <c r="G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3548.87</v>
      </c>
      <c r="H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3578.04</v>
      </c>
      <c r="I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3647.88</v>
      </c>
      <c r="J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3559.44</v>
      </c>
      <c r="K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3542.49</v>
      </c>
      <c r="L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3535.9900000000002</v>
      </c>
      <c r="M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3533.07</v>
      </c>
      <c r="N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3541.1</v>
      </c>
      <c r="O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3542.02</v>
      </c>
      <c r="P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3541.06</v>
      </c>
      <c r="Q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3543.91</v>
      </c>
      <c r="R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3549.3</v>
      </c>
      <c r="S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3547.1800000000003</v>
      </c>
      <c r="T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3544.17</v>
      </c>
      <c r="U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3575.3</v>
      </c>
      <c r="V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3583.2799999999997</v>
      </c>
      <c r="W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3581.29</v>
      </c>
      <c r="X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3673.79</v>
      </c>
      <c r="Y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3590.27</v>
      </c>
    </row>
    <row r="367" spans="1:25" x14ac:dyDescent="0.2">
      <c r="A367" s="76">
        <f t="shared" si="12"/>
        <v>43238</v>
      </c>
      <c r="B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3522.6</v>
      </c>
      <c r="C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3552.8100000000004</v>
      </c>
      <c r="D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3578.5</v>
      </c>
      <c r="E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3547.6800000000003</v>
      </c>
      <c r="F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3614.02</v>
      </c>
      <c r="G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3628.58</v>
      </c>
      <c r="H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3580.23</v>
      </c>
      <c r="I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3579.36</v>
      </c>
      <c r="J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3604.57</v>
      </c>
      <c r="K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3540.78</v>
      </c>
      <c r="L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3540.6000000000004</v>
      </c>
      <c r="M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3540.4</v>
      </c>
      <c r="N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3539.9900000000002</v>
      </c>
      <c r="O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3539.8500000000004</v>
      </c>
      <c r="P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3539.9500000000003</v>
      </c>
      <c r="Q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3541.1</v>
      </c>
      <c r="R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3544.9300000000003</v>
      </c>
      <c r="S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3610.51</v>
      </c>
      <c r="T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3609.28</v>
      </c>
      <c r="U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3666.51</v>
      </c>
      <c r="V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3567.9700000000003</v>
      </c>
      <c r="W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3571.29</v>
      </c>
      <c r="X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3755.6400000000003</v>
      </c>
      <c r="Y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3590.67</v>
      </c>
    </row>
    <row r="368" spans="1:25" x14ac:dyDescent="0.2">
      <c r="A368" s="76">
        <f t="shared" si="12"/>
        <v>43239</v>
      </c>
      <c r="B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3540.26</v>
      </c>
      <c r="C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3585.75</v>
      </c>
      <c r="D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3635.3</v>
      </c>
      <c r="E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3633.57</v>
      </c>
      <c r="F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3691.48</v>
      </c>
      <c r="G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3689.33</v>
      </c>
      <c r="H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3691.71</v>
      </c>
      <c r="I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3581.76</v>
      </c>
      <c r="J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3658.21</v>
      </c>
      <c r="K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3658.5</v>
      </c>
      <c r="L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3657.73</v>
      </c>
      <c r="M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3657.84</v>
      </c>
      <c r="N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3657.6000000000004</v>
      </c>
      <c r="O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3657.46</v>
      </c>
      <c r="P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3658.8</v>
      </c>
      <c r="Q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3662.36</v>
      </c>
      <c r="R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3720.11</v>
      </c>
      <c r="S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3717.88</v>
      </c>
      <c r="T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3719.5</v>
      </c>
      <c r="U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3920.76</v>
      </c>
      <c r="V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3566.65</v>
      </c>
      <c r="W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3568.96</v>
      </c>
      <c r="X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3974.95</v>
      </c>
      <c r="Y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3536.28</v>
      </c>
    </row>
    <row r="369" spans="1:25" x14ac:dyDescent="0.2">
      <c r="A369" s="76">
        <f t="shared" si="12"/>
        <v>43240</v>
      </c>
      <c r="B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3545.9300000000003</v>
      </c>
      <c r="C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3582.59</v>
      </c>
      <c r="D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3632.42</v>
      </c>
      <c r="E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3631.73</v>
      </c>
      <c r="F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3685.6800000000003</v>
      </c>
      <c r="G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3683.4700000000003</v>
      </c>
      <c r="H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3884.37</v>
      </c>
      <c r="I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3633.4700000000003</v>
      </c>
      <c r="J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3848.1400000000003</v>
      </c>
      <c r="K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3715.75</v>
      </c>
      <c r="L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3658.58</v>
      </c>
      <c r="M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3658.48</v>
      </c>
      <c r="N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3680.19</v>
      </c>
      <c r="O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3715.77</v>
      </c>
      <c r="P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3717.46</v>
      </c>
      <c r="Q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3759.48</v>
      </c>
      <c r="R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3758</v>
      </c>
      <c r="S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3720.66</v>
      </c>
      <c r="T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3721.11</v>
      </c>
      <c r="U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3917.79</v>
      </c>
      <c r="V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3563.58</v>
      </c>
      <c r="W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3587.52</v>
      </c>
      <c r="X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3921.33</v>
      </c>
      <c r="Y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3551.63</v>
      </c>
    </row>
    <row r="370" spans="1:25" x14ac:dyDescent="0.2">
      <c r="A370" s="76">
        <f t="shared" si="12"/>
        <v>43241</v>
      </c>
      <c r="B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3525.33</v>
      </c>
      <c r="C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3547.67</v>
      </c>
      <c r="D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3576.81</v>
      </c>
      <c r="E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3594.8900000000003</v>
      </c>
      <c r="F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3683.92</v>
      </c>
      <c r="G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3686.41</v>
      </c>
      <c r="H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3631.44</v>
      </c>
      <c r="I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3554.8</v>
      </c>
      <c r="J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3656</v>
      </c>
      <c r="K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3541.95</v>
      </c>
      <c r="L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3541.6800000000003</v>
      </c>
      <c r="M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3540.65</v>
      </c>
      <c r="N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3538.44</v>
      </c>
      <c r="O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3538.6400000000003</v>
      </c>
      <c r="P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3538.98</v>
      </c>
      <c r="Q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3538.77</v>
      </c>
      <c r="R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3553.7</v>
      </c>
      <c r="S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3600.8900000000003</v>
      </c>
      <c r="T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3600.03</v>
      </c>
      <c r="U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3737.88</v>
      </c>
      <c r="V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3557.6000000000004</v>
      </c>
      <c r="W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3557.91</v>
      </c>
      <c r="X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3828.99</v>
      </c>
      <c r="Y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3508.78</v>
      </c>
    </row>
    <row r="371" spans="1:25" x14ac:dyDescent="0.2">
      <c r="A371" s="76">
        <f t="shared" si="12"/>
        <v>43242</v>
      </c>
      <c r="B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3526.11</v>
      </c>
      <c r="C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3541.8500000000004</v>
      </c>
      <c r="D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3569.59</v>
      </c>
      <c r="E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3613.26</v>
      </c>
      <c r="F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3666.37</v>
      </c>
      <c r="G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3622.92</v>
      </c>
      <c r="H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3641.34</v>
      </c>
      <c r="I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3571.44</v>
      </c>
      <c r="J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3598.71</v>
      </c>
      <c r="K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3555.63</v>
      </c>
      <c r="L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3537.9900000000002</v>
      </c>
      <c r="M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3537.26</v>
      </c>
      <c r="N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3536.25</v>
      </c>
      <c r="O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3536.23</v>
      </c>
      <c r="P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3536.39</v>
      </c>
      <c r="Q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3537.15</v>
      </c>
      <c r="R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3536.66</v>
      </c>
      <c r="S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3535.66</v>
      </c>
      <c r="T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3552.52</v>
      </c>
      <c r="U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3729.2200000000003</v>
      </c>
      <c r="V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3550.21</v>
      </c>
      <c r="W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3556.94</v>
      </c>
      <c r="X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3832.28</v>
      </c>
      <c r="Y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3538.67</v>
      </c>
    </row>
    <row r="372" spans="1:25" x14ac:dyDescent="0.2">
      <c r="A372" s="76">
        <f t="shared" si="12"/>
        <v>43243</v>
      </c>
      <c r="B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3521.05</v>
      </c>
      <c r="C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3545.6400000000003</v>
      </c>
      <c r="D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3623.4700000000003</v>
      </c>
      <c r="E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3657.41</v>
      </c>
      <c r="F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3782.8500000000004</v>
      </c>
      <c r="G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3740.48</v>
      </c>
      <c r="H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3637.9</v>
      </c>
      <c r="I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3571.34</v>
      </c>
      <c r="J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3598.11</v>
      </c>
      <c r="K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3561.98</v>
      </c>
      <c r="L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3544.79</v>
      </c>
      <c r="M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3543.77</v>
      </c>
      <c r="N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3543.56</v>
      </c>
      <c r="O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3544.5</v>
      </c>
      <c r="P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3544.26</v>
      </c>
      <c r="Q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3545.54</v>
      </c>
      <c r="R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3543.69</v>
      </c>
      <c r="S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3542.3900000000003</v>
      </c>
      <c r="T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3542.9300000000003</v>
      </c>
      <c r="U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3583.2200000000003</v>
      </c>
      <c r="V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3577.38</v>
      </c>
      <c r="W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3586.7</v>
      </c>
      <c r="X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3850.25</v>
      </c>
      <c r="Y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3564.41</v>
      </c>
    </row>
    <row r="373" spans="1:25" x14ac:dyDescent="0.2">
      <c r="A373" s="76">
        <f t="shared" si="12"/>
        <v>43244</v>
      </c>
      <c r="B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3528.9700000000003</v>
      </c>
      <c r="C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3554.3500000000004</v>
      </c>
      <c r="D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3622.9900000000002</v>
      </c>
      <c r="E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3654.05</v>
      </c>
      <c r="F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3675.9900000000002</v>
      </c>
      <c r="G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3678.41</v>
      </c>
      <c r="H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3642.29</v>
      </c>
      <c r="I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3521.57</v>
      </c>
      <c r="J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3601.2</v>
      </c>
      <c r="K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3546.2400000000002</v>
      </c>
      <c r="L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3546.51</v>
      </c>
      <c r="M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3545.84</v>
      </c>
      <c r="N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3562.5</v>
      </c>
      <c r="O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3545</v>
      </c>
      <c r="P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3545.06</v>
      </c>
      <c r="Q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3545.3900000000003</v>
      </c>
      <c r="R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3540.87</v>
      </c>
      <c r="S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3555.65</v>
      </c>
      <c r="T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3554.87</v>
      </c>
      <c r="U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3698.61</v>
      </c>
      <c r="V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3557.49</v>
      </c>
      <c r="W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3571.33</v>
      </c>
      <c r="X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3838.17</v>
      </c>
      <c r="Y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3555.87</v>
      </c>
    </row>
    <row r="374" spans="1:25" x14ac:dyDescent="0.2">
      <c r="A374" s="76">
        <f t="shared" si="12"/>
        <v>43245</v>
      </c>
      <c r="B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3529.1000000000004</v>
      </c>
      <c r="C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3553.38</v>
      </c>
      <c r="D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3622.1400000000003</v>
      </c>
      <c r="E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3655.59</v>
      </c>
      <c r="F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3679.1000000000004</v>
      </c>
      <c r="G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3680.82</v>
      </c>
      <c r="H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3646.34</v>
      </c>
      <c r="I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3525.55</v>
      </c>
      <c r="J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3604.9300000000003</v>
      </c>
      <c r="K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3544.01</v>
      </c>
      <c r="L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3527.3</v>
      </c>
      <c r="M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3526.69</v>
      </c>
      <c r="N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3542.82</v>
      </c>
      <c r="O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3543.15</v>
      </c>
      <c r="P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3543.15</v>
      </c>
      <c r="Q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3543.4700000000003</v>
      </c>
      <c r="R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3542.38</v>
      </c>
      <c r="S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3558.56</v>
      </c>
      <c r="T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3554.9300000000003</v>
      </c>
      <c r="U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3698.55</v>
      </c>
      <c r="V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3537.8500000000004</v>
      </c>
      <c r="W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3558.94</v>
      </c>
      <c r="X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3840.42</v>
      </c>
      <c r="Y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3576.9700000000003</v>
      </c>
    </row>
    <row r="375" spans="1:25" x14ac:dyDescent="0.2">
      <c r="A375" s="76">
        <f t="shared" si="12"/>
        <v>43246</v>
      </c>
      <c r="B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3532.28</v>
      </c>
      <c r="C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3577.3</v>
      </c>
      <c r="D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3627.17</v>
      </c>
      <c r="E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3661.1400000000003</v>
      </c>
      <c r="F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3705.2200000000003</v>
      </c>
      <c r="G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3706.29</v>
      </c>
      <c r="H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3681.4</v>
      </c>
      <c r="I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3522.8900000000003</v>
      </c>
      <c r="J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3707.1800000000003</v>
      </c>
      <c r="K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3554.28</v>
      </c>
      <c r="L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3554.33</v>
      </c>
      <c r="M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3554.28</v>
      </c>
      <c r="N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3600.91</v>
      </c>
      <c r="O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3600.86</v>
      </c>
      <c r="P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3600.4900000000002</v>
      </c>
      <c r="Q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3600.37</v>
      </c>
      <c r="R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3600.19</v>
      </c>
      <c r="S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3553.58</v>
      </c>
      <c r="T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3553.26</v>
      </c>
      <c r="U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3696.15</v>
      </c>
      <c r="V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3538.9300000000003</v>
      </c>
      <c r="W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3563</v>
      </c>
      <c r="X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3953</v>
      </c>
      <c r="Y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3560.36</v>
      </c>
    </row>
    <row r="376" spans="1:25" x14ac:dyDescent="0.2">
      <c r="A376" s="76">
        <f t="shared" si="12"/>
        <v>43247</v>
      </c>
      <c r="B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3540.02</v>
      </c>
      <c r="C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3583.57</v>
      </c>
      <c r="D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3632.5</v>
      </c>
      <c r="E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3666.2400000000002</v>
      </c>
      <c r="F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3711.2700000000004</v>
      </c>
      <c r="G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3750.05</v>
      </c>
      <c r="H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3942.0200000000004</v>
      </c>
      <c r="I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3684.6800000000003</v>
      </c>
      <c r="J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3840.87</v>
      </c>
      <c r="K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3652.19</v>
      </c>
      <c r="L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3602.7400000000002</v>
      </c>
      <c r="M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3602.84</v>
      </c>
      <c r="N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3632.9500000000003</v>
      </c>
      <c r="O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3633.03</v>
      </c>
      <c r="P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3653.98</v>
      </c>
      <c r="Q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3653.91</v>
      </c>
      <c r="R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3602.73</v>
      </c>
      <c r="S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3601.65</v>
      </c>
      <c r="T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3601.2200000000003</v>
      </c>
      <c r="U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3734.4300000000003</v>
      </c>
      <c r="V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3563.61</v>
      </c>
      <c r="W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3574.75</v>
      </c>
      <c r="X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3967.3199999999997</v>
      </c>
      <c r="Y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3555.42</v>
      </c>
    </row>
    <row r="377" spans="1:25" x14ac:dyDescent="0.2">
      <c r="A377" s="76">
        <f t="shared" si="12"/>
        <v>43248</v>
      </c>
      <c r="B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3526.92</v>
      </c>
      <c r="C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3579.87</v>
      </c>
      <c r="D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3599.03</v>
      </c>
      <c r="E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3597.1400000000003</v>
      </c>
      <c r="F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3710.11</v>
      </c>
      <c r="G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3709.6400000000003</v>
      </c>
      <c r="H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3630.51</v>
      </c>
      <c r="I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3542.2200000000003</v>
      </c>
      <c r="J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3595.01</v>
      </c>
      <c r="K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3527.7</v>
      </c>
      <c r="L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3529.63</v>
      </c>
      <c r="M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3529.73</v>
      </c>
      <c r="N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3530.28</v>
      </c>
      <c r="O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3531.7200000000003</v>
      </c>
      <c r="P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3531.7200000000003</v>
      </c>
      <c r="Q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3532.48</v>
      </c>
      <c r="R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3531.77</v>
      </c>
      <c r="S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3529.41</v>
      </c>
      <c r="T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3533.15</v>
      </c>
      <c r="U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3693.74</v>
      </c>
      <c r="V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3559.7200000000003</v>
      </c>
      <c r="W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3560.27</v>
      </c>
      <c r="X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3916.4700000000003</v>
      </c>
      <c r="Y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3553.27</v>
      </c>
    </row>
    <row r="378" spans="1:25" x14ac:dyDescent="0.2">
      <c r="A378" s="76">
        <f t="shared" si="12"/>
        <v>43249</v>
      </c>
      <c r="B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3523.01</v>
      </c>
      <c r="C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3575.74</v>
      </c>
      <c r="D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3594.67</v>
      </c>
      <c r="E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3592.34</v>
      </c>
      <c r="F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3690.4300000000003</v>
      </c>
      <c r="G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3707.57</v>
      </c>
      <c r="H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3627.92</v>
      </c>
      <c r="I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3559.3900000000003</v>
      </c>
      <c r="J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3553.28</v>
      </c>
      <c r="K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3532.69</v>
      </c>
      <c r="L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3559.57</v>
      </c>
      <c r="M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3573.33</v>
      </c>
      <c r="N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3556.8100000000004</v>
      </c>
      <c r="O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3573.2400000000002</v>
      </c>
      <c r="P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3556.07</v>
      </c>
      <c r="Q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3564.24</v>
      </c>
      <c r="R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3541.3500000000004</v>
      </c>
      <c r="S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3537.2200000000003</v>
      </c>
      <c r="T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3536.55</v>
      </c>
      <c r="U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3702.4300000000003</v>
      </c>
      <c r="V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3557.66</v>
      </c>
      <c r="W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3555.94</v>
      </c>
      <c r="X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3910.46</v>
      </c>
      <c r="Y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3571.11</v>
      </c>
    </row>
    <row r="379" spans="1:25" x14ac:dyDescent="0.2">
      <c r="A379" s="76">
        <f t="shared" si="12"/>
        <v>43250</v>
      </c>
      <c r="B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3519.7200000000003</v>
      </c>
      <c r="C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3547.66</v>
      </c>
      <c r="D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3594.6</v>
      </c>
      <c r="E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3591.1400000000003</v>
      </c>
      <c r="F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3654.26</v>
      </c>
      <c r="G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3678.69</v>
      </c>
      <c r="H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3629.51</v>
      </c>
      <c r="I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3527.13</v>
      </c>
      <c r="J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3597.31</v>
      </c>
      <c r="K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3534.6800000000003</v>
      </c>
      <c r="L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3537.73</v>
      </c>
      <c r="M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3537.4</v>
      </c>
      <c r="N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3536.99</v>
      </c>
      <c r="O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3537.6800000000003</v>
      </c>
      <c r="P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3537.12</v>
      </c>
      <c r="Q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3537.9500000000003</v>
      </c>
      <c r="R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3536.7200000000003</v>
      </c>
      <c r="S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3537.12</v>
      </c>
      <c r="T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3554.28</v>
      </c>
      <c r="U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3699.34</v>
      </c>
      <c r="V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3561.09</v>
      </c>
      <c r="W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3557.57</v>
      </c>
      <c r="X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3906.45</v>
      </c>
      <c r="Y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3569.9300000000003</v>
      </c>
    </row>
    <row r="380" spans="1:25" x14ac:dyDescent="0.2">
      <c r="A380" s="76">
        <f t="shared" si="12"/>
        <v>43251</v>
      </c>
      <c r="B380" s="129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3522.4</v>
      </c>
      <c r="C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3548.1000000000004</v>
      </c>
      <c r="D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3595.36</v>
      </c>
      <c r="E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3594.7200000000003</v>
      </c>
      <c r="F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3659.01</v>
      </c>
      <c r="G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3685.2200000000003</v>
      </c>
      <c r="H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3630.83</v>
      </c>
      <c r="I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3520.9900000000002</v>
      </c>
      <c r="J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3598.2200000000003</v>
      </c>
      <c r="K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3523.84</v>
      </c>
      <c r="L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3553.3500000000004</v>
      </c>
      <c r="M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3553.15</v>
      </c>
      <c r="N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3527.81</v>
      </c>
      <c r="O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3534.27</v>
      </c>
      <c r="P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3536.61</v>
      </c>
      <c r="Q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3537.58</v>
      </c>
      <c r="R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3538.17</v>
      </c>
      <c r="S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3537.6400000000003</v>
      </c>
      <c r="T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3554.63</v>
      </c>
      <c r="U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3699.9700000000003</v>
      </c>
      <c r="V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3562.71</v>
      </c>
      <c r="W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3559.27</v>
      </c>
      <c r="X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3777.76</v>
      </c>
      <c r="Y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3618.6400000000003</v>
      </c>
    </row>
    <row r="381" spans="1:25" ht="12.75" customHeight="1" x14ac:dyDescent="0.25">
      <c r="A381" s="89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1"/>
    </row>
    <row r="382" spans="1:25" x14ac:dyDescent="0.25">
      <c r="A382" s="83" t="s">
        <v>151</v>
      </c>
      <c r="B382" s="75"/>
      <c r="C382" s="75"/>
      <c r="D382" s="75"/>
    </row>
    <row r="383" spans="1:25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5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7" ht="12.75" customHeight="1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6">
        <f>A350</f>
        <v>43221</v>
      </c>
      <c r="B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3559.61</v>
      </c>
      <c r="C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3501.25</v>
      </c>
      <c r="D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3500.69</v>
      </c>
      <c r="E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3500.16</v>
      </c>
      <c r="F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3500.3</v>
      </c>
      <c r="G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3499.8</v>
      </c>
      <c r="H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3498.2400000000002</v>
      </c>
      <c r="I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3563.32</v>
      </c>
      <c r="J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3510.34</v>
      </c>
      <c r="K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3509.86</v>
      </c>
      <c r="L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3509.56</v>
      </c>
      <c r="M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3510.01</v>
      </c>
      <c r="N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3508.75</v>
      </c>
      <c r="O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3507.99</v>
      </c>
      <c r="P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3511.41</v>
      </c>
      <c r="Q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3510.21</v>
      </c>
      <c r="R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3510.4700000000003</v>
      </c>
      <c r="S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3509.61</v>
      </c>
      <c r="T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3513.17</v>
      </c>
      <c r="U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3534.11</v>
      </c>
      <c r="V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3536.4500000000003</v>
      </c>
      <c r="W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3518.52</v>
      </c>
      <c r="X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3653.87</v>
      </c>
      <c r="Y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3645.77</v>
      </c>
      <c r="AA387" s="77"/>
    </row>
    <row r="388" spans="1:27" x14ac:dyDescent="0.2">
      <c r="A388" s="76">
        <f>A387+1</f>
        <v>43222</v>
      </c>
      <c r="B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3560.8500000000004</v>
      </c>
      <c r="C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3500.15</v>
      </c>
      <c r="D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3491.09</v>
      </c>
      <c r="E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3499.63</v>
      </c>
      <c r="F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3499.49</v>
      </c>
      <c r="G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3498.08</v>
      </c>
      <c r="H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3492.61</v>
      </c>
      <c r="I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3564.44</v>
      </c>
      <c r="J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3510.16</v>
      </c>
      <c r="K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3510.9700000000003</v>
      </c>
      <c r="L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3510.59</v>
      </c>
      <c r="M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3509.58</v>
      </c>
      <c r="N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3509.4900000000002</v>
      </c>
      <c r="O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3509.06</v>
      </c>
      <c r="P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3513.78</v>
      </c>
      <c r="Q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3512.8900000000003</v>
      </c>
      <c r="R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3512.05</v>
      </c>
      <c r="S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3510.9</v>
      </c>
      <c r="T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3513.79</v>
      </c>
      <c r="U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3536.24</v>
      </c>
      <c r="V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3540.92</v>
      </c>
      <c r="W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3520.07</v>
      </c>
      <c r="X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3659.79</v>
      </c>
      <c r="Y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3624.21</v>
      </c>
    </row>
    <row r="389" spans="1:27" x14ac:dyDescent="0.2">
      <c r="A389" s="76">
        <f t="shared" ref="A389:A417" si="13">A388+1</f>
        <v>43223</v>
      </c>
      <c r="B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3573.78</v>
      </c>
      <c r="C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3490.85</v>
      </c>
      <c r="D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3490.3500000000004</v>
      </c>
      <c r="E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3490.3900000000003</v>
      </c>
      <c r="F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3490.4700000000003</v>
      </c>
      <c r="G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3498.25</v>
      </c>
      <c r="H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3482.8500000000004</v>
      </c>
      <c r="I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3569.07</v>
      </c>
      <c r="J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3490.29</v>
      </c>
      <c r="K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3490.71</v>
      </c>
      <c r="L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3490.61</v>
      </c>
      <c r="M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3490.48</v>
      </c>
      <c r="N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3489.69</v>
      </c>
      <c r="O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3490.28</v>
      </c>
      <c r="P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3495</v>
      </c>
      <c r="Q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3495.73</v>
      </c>
      <c r="R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3494.57</v>
      </c>
      <c r="S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3494.5</v>
      </c>
      <c r="T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3512.56</v>
      </c>
      <c r="U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3523.12</v>
      </c>
      <c r="V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3525.08</v>
      </c>
      <c r="W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3520.9900000000002</v>
      </c>
      <c r="X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3527.33</v>
      </c>
      <c r="Y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3535.08</v>
      </c>
    </row>
    <row r="390" spans="1:27" x14ac:dyDescent="0.2">
      <c r="A390" s="76">
        <f t="shared" si="13"/>
        <v>43224</v>
      </c>
      <c r="B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3486.34</v>
      </c>
      <c r="C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3526.65</v>
      </c>
      <c r="D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3572.8</v>
      </c>
      <c r="E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3571.3</v>
      </c>
      <c r="F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3625.57</v>
      </c>
      <c r="G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3687.45</v>
      </c>
      <c r="H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3869.65</v>
      </c>
      <c r="I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3630.07</v>
      </c>
      <c r="J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3713.61</v>
      </c>
      <c r="K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3598.55</v>
      </c>
      <c r="L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3489.44</v>
      </c>
      <c r="M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3489.37</v>
      </c>
      <c r="N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3488.8900000000003</v>
      </c>
      <c r="O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3505.59</v>
      </c>
      <c r="P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3508.26</v>
      </c>
      <c r="Q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3551.9300000000003</v>
      </c>
      <c r="R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3552.2799999999997</v>
      </c>
      <c r="S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3551.84</v>
      </c>
      <c r="T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3602.61</v>
      </c>
      <c r="U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3609.39</v>
      </c>
      <c r="V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3513.38</v>
      </c>
      <c r="W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3514.6800000000003</v>
      </c>
      <c r="X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3685.69</v>
      </c>
      <c r="Y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3508.51</v>
      </c>
    </row>
    <row r="391" spans="1:27" x14ac:dyDescent="0.2">
      <c r="A391" s="76">
        <f t="shared" si="13"/>
        <v>43225</v>
      </c>
      <c r="B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3483.2200000000003</v>
      </c>
      <c r="C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3508.53</v>
      </c>
      <c r="D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3545.02</v>
      </c>
      <c r="E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3574.5</v>
      </c>
      <c r="F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3605.9900000000002</v>
      </c>
      <c r="G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3624.82</v>
      </c>
      <c r="H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3625.34</v>
      </c>
      <c r="I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3492.3</v>
      </c>
      <c r="J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3666.8</v>
      </c>
      <c r="K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3655.23</v>
      </c>
      <c r="L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3600.56</v>
      </c>
      <c r="M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3654.7200000000003</v>
      </c>
      <c r="N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3654.5600000000004</v>
      </c>
      <c r="O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3653.55</v>
      </c>
      <c r="P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3652.02</v>
      </c>
      <c r="Q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3653.63</v>
      </c>
      <c r="R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3653.6400000000003</v>
      </c>
      <c r="S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3651.6800000000003</v>
      </c>
      <c r="T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3651.56</v>
      </c>
      <c r="U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3652.57</v>
      </c>
      <c r="V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3508.7200000000003</v>
      </c>
      <c r="W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3532.77</v>
      </c>
      <c r="X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3776.1800000000003</v>
      </c>
      <c r="Y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3530.33</v>
      </c>
    </row>
    <row r="392" spans="1:27" x14ac:dyDescent="0.2">
      <c r="A392" s="76">
        <f t="shared" si="13"/>
        <v>43226</v>
      </c>
      <c r="B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3482.56</v>
      </c>
      <c r="C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3517.12</v>
      </c>
      <c r="D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3553.32</v>
      </c>
      <c r="E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3583.24</v>
      </c>
      <c r="F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3614.12</v>
      </c>
      <c r="G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3623.9</v>
      </c>
      <c r="H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3625.44</v>
      </c>
      <c r="I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3492.37</v>
      </c>
      <c r="J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3659.71</v>
      </c>
      <c r="K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3654.49</v>
      </c>
      <c r="L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3600.01</v>
      </c>
      <c r="M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3654.19</v>
      </c>
      <c r="N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3654.4</v>
      </c>
      <c r="O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3714.95</v>
      </c>
      <c r="P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3715.11</v>
      </c>
      <c r="Q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3689.92</v>
      </c>
      <c r="R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3689.9</v>
      </c>
      <c r="S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3689.6000000000004</v>
      </c>
      <c r="T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3686.9900000000002</v>
      </c>
      <c r="U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3684.57</v>
      </c>
      <c r="V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3508.84</v>
      </c>
      <c r="W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3600.6800000000003</v>
      </c>
      <c r="X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3888.62</v>
      </c>
      <c r="Y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3512.09</v>
      </c>
    </row>
    <row r="393" spans="1:27" x14ac:dyDescent="0.2">
      <c r="A393" s="76">
        <f t="shared" si="13"/>
        <v>43227</v>
      </c>
      <c r="B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3482.91</v>
      </c>
      <c r="C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3525.36</v>
      </c>
      <c r="D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3569.8</v>
      </c>
      <c r="E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3558.9700000000003</v>
      </c>
      <c r="F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3624.11</v>
      </c>
      <c r="G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3625.96</v>
      </c>
      <c r="H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3630.21</v>
      </c>
      <c r="I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3495.98</v>
      </c>
      <c r="J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3600.09</v>
      </c>
      <c r="K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3507.77</v>
      </c>
      <c r="L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3491.34</v>
      </c>
      <c r="M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3491.7400000000002</v>
      </c>
      <c r="N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3491.76</v>
      </c>
      <c r="O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3508.28</v>
      </c>
      <c r="P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3507.82</v>
      </c>
      <c r="Q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3508.01</v>
      </c>
      <c r="R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3507.3900000000003</v>
      </c>
      <c r="S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3549.37</v>
      </c>
      <c r="T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3505.65</v>
      </c>
      <c r="U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3606.9700000000003</v>
      </c>
      <c r="V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3514.1400000000003</v>
      </c>
      <c r="W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3514.42</v>
      </c>
      <c r="X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3684.4</v>
      </c>
      <c r="Y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3508.69</v>
      </c>
    </row>
    <row r="394" spans="1:27" x14ac:dyDescent="0.2">
      <c r="A394" s="76">
        <f t="shared" si="13"/>
        <v>43228</v>
      </c>
      <c r="B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3480.8</v>
      </c>
      <c r="C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3522.84</v>
      </c>
      <c r="D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3570.27</v>
      </c>
      <c r="E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3569.91</v>
      </c>
      <c r="F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3623.56</v>
      </c>
      <c r="G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3624.81</v>
      </c>
      <c r="H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3865.19</v>
      </c>
      <c r="I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3556.27</v>
      </c>
      <c r="J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3739.02</v>
      </c>
      <c r="K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3599.4300000000003</v>
      </c>
      <c r="L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3507.34</v>
      </c>
      <c r="M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3491.08</v>
      </c>
      <c r="N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3551.51</v>
      </c>
      <c r="O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3551.15</v>
      </c>
      <c r="P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3550.79</v>
      </c>
      <c r="Q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3550.19</v>
      </c>
      <c r="R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3549.31</v>
      </c>
      <c r="S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3547.6000000000004</v>
      </c>
      <c r="T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3546.9500000000003</v>
      </c>
      <c r="U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3599.82</v>
      </c>
      <c r="V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3485.2400000000002</v>
      </c>
      <c r="W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3509.8</v>
      </c>
      <c r="X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3776.48</v>
      </c>
      <c r="Y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3490.44</v>
      </c>
    </row>
    <row r="395" spans="1:27" x14ac:dyDescent="0.2">
      <c r="A395" s="76">
        <f t="shared" si="13"/>
        <v>43229</v>
      </c>
      <c r="B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3484.66</v>
      </c>
      <c r="C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3528.57</v>
      </c>
      <c r="D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3575.16</v>
      </c>
      <c r="E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3605.56</v>
      </c>
      <c r="F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3627.6800000000003</v>
      </c>
      <c r="G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3628.94</v>
      </c>
      <c r="H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3637.3</v>
      </c>
      <c r="I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3521.34</v>
      </c>
      <c r="J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3705.58</v>
      </c>
      <c r="K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3544.38</v>
      </c>
      <c r="L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3545.82</v>
      </c>
      <c r="M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3545.9300000000003</v>
      </c>
      <c r="N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3544.94</v>
      </c>
      <c r="O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3545.1400000000003</v>
      </c>
      <c r="P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3545.3900000000003</v>
      </c>
      <c r="Q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3545.07</v>
      </c>
      <c r="R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3543.82</v>
      </c>
      <c r="S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3543.26</v>
      </c>
      <c r="T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3544.11</v>
      </c>
      <c r="U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3595.55</v>
      </c>
      <c r="V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3506.48</v>
      </c>
      <c r="W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3506.06</v>
      </c>
      <c r="X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3883.2300000000005</v>
      </c>
      <c r="Y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3480.98</v>
      </c>
    </row>
    <row r="396" spans="1:27" x14ac:dyDescent="0.2">
      <c r="A396" s="76">
        <f t="shared" si="13"/>
        <v>43230</v>
      </c>
      <c r="B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3485.1000000000004</v>
      </c>
      <c r="C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3527.36</v>
      </c>
      <c r="D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3544.49</v>
      </c>
      <c r="E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3573.21</v>
      </c>
      <c r="F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3573.52</v>
      </c>
      <c r="G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3575.17</v>
      </c>
      <c r="H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3592.33</v>
      </c>
      <c r="I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3497.05</v>
      </c>
      <c r="J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3546.27</v>
      </c>
      <c r="K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3504.98</v>
      </c>
      <c r="L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3490.96</v>
      </c>
      <c r="M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3490.61</v>
      </c>
      <c r="N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3490.76</v>
      </c>
      <c r="O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3490.73</v>
      </c>
      <c r="P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3490.76</v>
      </c>
      <c r="Q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3490.66</v>
      </c>
      <c r="R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3489.52</v>
      </c>
      <c r="S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3548.8900000000003</v>
      </c>
      <c r="T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3504.78</v>
      </c>
      <c r="U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3605.16</v>
      </c>
      <c r="V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3498.98</v>
      </c>
      <c r="W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3510.37</v>
      </c>
      <c r="X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3777.8500000000004</v>
      </c>
      <c r="Y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3518.65</v>
      </c>
    </row>
    <row r="397" spans="1:27" x14ac:dyDescent="0.2">
      <c r="A397" s="76">
        <f t="shared" si="13"/>
        <v>43231</v>
      </c>
      <c r="B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3485</v>
      </c>
      <c r="C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3527.19</v>
      </c>
      <c r="D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3541.98</v>
      </c>
      <c r="E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3558.51</v>
      </c>
      <c r="F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3603.7200000000003</v>
      </c>
      <c r="G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3627.58</v>
      </c>
      <c r="H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3624.35</v>
      </c>
      <c r="I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3480.12</v>
      </c>
      <c r="J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3546.6800000000003</v>
      </c>
      <c r="K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3503.15</v>
      </c>
      <c r="L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3489.7400000000002</v>
      </c>
      <c r="M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3488.1800000000003</v>
      </c>
      <c r="N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3488.7000000000003</v>
      </c>
      <c r="O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3489.51</v>
      </c>
      <c r="P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3488.33</v>
      </c>
      <c r="Q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3488.03</v>
      </c>
      <c r="R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3489</v>
      </c>
      <c r="S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3488.49</v>
      </c>
      <c r="T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3488.86</v>
      </c>
      <c r="U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3509.96</v>
      </c>
      <c r="V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3495.98</v>
      </c>
      <c r="W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3509.51</v>
      </c>
      <c r="X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3777.52</v>
      </c>
      <c r="Y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3512.03</v>
      </c>
    </row>
    <row r="398" spans="1:27" x14ac:dyDescent="0.2">
      <c r="A398" s="76">
        <f t="shared" si="13"/>
        <v>43232</v>
      </c>
      <c r="B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3486.6800000000003</v>
      </c>
      <c r="C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3527.95</v>
      </c>
      <c r="D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3545.62</v>
      </c>
      <c r="E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3573.15</v>
      </c>
      <c r="F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3603.56</v>
      </c>
      <c r="G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3604.04</v>
      </c>
      <c r="H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3865.37</v>
      </c>
      <c r="I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3525.3</v>
      </c>
      <c r="J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3709.62</v>
      </c>
      <c r="K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3596.36</v>
      </c>
      <c r="L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3548.71</v>
      </c>
      <c r="M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3548.67</v>
      </c>
      <c r="N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3549.27</v>
      </c>
      <c r="O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3597.96</v>
      </c>
      <c r="P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3597.51</v>
      </c>
      <c r="Q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3597.79</v>
      </c>
      <c r="R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3653.59</v>
      </c>
      <c r="S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3599.3900000000003</v>
      </c>
      <c r="T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3550.03</v>
      </c>
      <c r="U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3532.07</v>
      </c>
      <c r="V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3510</v>
      </c>
      <c r="W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3508.83</v>
      </c>
      <c r="X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3893.83</v>
      </c>
      <c r="Y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3501.38</v>
      </c>
    </row>
    <row r="399" spans="1:27" x14ac:dyDescent="0.2">
      <c r="A399" s="76">
        <f t="shared" si="13"/>
        <v>43233</v>
      </c>
      <c r="B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3488.49</v>
      </c>
      <c r="C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3525.7200000000003</v>
      </c>
      <c r="D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3543.57</v>
      </c>
      <c r="E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3574.48</v>
      </c>
      <c r="F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3604.8900000000003</v>
      </c>
      <c r="G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3604.94</v>
      </c>
      <c r="H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3869.67</v>
      </c>
      <c r="I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3528.12</v>
      </c>
      <c r="J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3710.69</v>
      </c>
      <c r="K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3653.7200000000003</v>
      </c>
      <c r="L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3578.84</v>
      </c>
      <c r="M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3578.78</v>
      </c>
      <c r="N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3598.81</v>
      </c>
      <c r="O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3653.06</v>
      </c>
      <c r="P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3653.16</v>
      </c>
      <c r="Q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3654.2400000000002</v>
      </c>
      <c r="R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3716.73</v>
      </c>
      <c r="S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3655.57</v>
      </c>
      <c r="T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3599.81</v>
      </c>
      <c r="U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3602.9300000000003</v>
      </c>
      <c r="V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3512.0600000000004</v>
      </c>
      <c r="W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3528.4900000000002</v>
      </c>
      <c r="X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3894.8</v>
      </c>
      <c r="Y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3525.98</v>
      </c>
    </row>
    <row r="400" spans="1:27" x14ac:dyDescent="0.2">
      <c r="A400" s="76">
        <f t="shared" si="13"/>
        <v>43234</v>
      </c>
      <c r="B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3489.59</v>
      </c>
      <c r="C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3502.42</v>
      </c>
      <c r="D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3547.13</v>
      </c>
      <c r="E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3576.04</v>
      </c>
      <c r="F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3607.67</v>
      </c>
      <c r="G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3628.2200000000003</v>
      </c>
      <c r="H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3629.57</v>
      </c>
      <c r="I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3478.62</v>
      </c>
      <c r="J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3598.17</v>
      </c>
      <c r="K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3491.3500000000004</v>
      </c>
      <c r="L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3528.6400000000003</v>
      </c>
      <c r="M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3524.33</v>
      </c>
      <c r="N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3480.63</v>
      </c>
      <c r="O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3473.65</v>
      </c>
      <c r="P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3489.05</v>
      </c>
      <c r="Q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3489.7400000000002</v>
      </c>
      <c r="R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3493.15</v>
      </c>
      <c r="S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3510.92</v>
      </c>
      <c r="T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3495.01</v>
      </c>
      <c r="U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3522.56</v>
      </c>
      <c r="V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3529.79</v>
      </c>
      <c r="W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3526.76</v>
      </c>
      <c r="X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3789.44</v>
      </c>
      <c r="Y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3498.44</v>
      </c>
    </row>
    <row r="401" spans="1:25" x14ac:dyDescent="0.2">
      <c r="A401" s="76">
        <f t="shared" si="13"/>
        <v>43235</v>
      </c>
      <c r="B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3484.88</v>
      </c>
      <c r="C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3497.6800000000003</v>
      </c>
      <c r="D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3542.6400000000003</v>
      </c>
      <c r="E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3571.65</v>
      </c>
      <c r="F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3603.8500000000004</v>
      </c>
      <c r="G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3627.42</v>
      </c>
      <c r="H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3630.9700000000003</v>
      </c>
      <c r="I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3474.8500000000004</v>
      </c>
      <c r="J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3597.11</v>
      </c>
      <c r="K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3488.83</v>
      </c>
      <c r="L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3517.55</v>
      </c>
      <c r="M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3518.36</v>
      </c>
      <c r="N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3479.44</v>
      </c>
      <c r="O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3472.63</v>
      </c>
      <c r="P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3487.6400000000003</v>
      </c>
      <c r="Q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3488.75</v>
      </c>
      <c r="R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3491.98</v>
      </c>
      <c r="S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3509.4900000000002</v>
      </c>
      <c r="T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3493.7200000000003</v>
      </c>
      <c r="U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3520.48</v>
      </c>
      <c r="V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3527.63</v>
      </c>
      <c r="W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3524.56</v>
      </c>
      <c r="X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3785.17</v>
      </c>
      <c r="Y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3511.08</v>
      </c>
    </row>
    <row r="402" spans="1:25" x14ac:dyDescent="0.2">
      <c r="A402" s="76">
        <f t="shared" si="13"/>
        <v>43236</v>
      </c>
      <c r="B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3487.24</v>
      </c>
      <c r="C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3500.49</v>
      </c>
      <c r="D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3542.51</v>
      </c>
      <c r="E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3522.86</v>
      </c>
      <c r="F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3572.02</v>
      </c>
      <c r="G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3574.3</v>
      </c>
      <c r="H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3527.59</v>
      </c>
      <c r="I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3528.87</v>
      </c>
      <c r="J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3550.6800000000003</v>
      </c>
      <c r="K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3474.38</v>
      </c>
      <c r="L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3521.32</v>
      </c>
      <c r="M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3527.3</v>
      </c>
      <c r="N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3482.17</v>
      </c>
      <c r="O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3482.29</v>
      </c>
      <c r="P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3482.3</v>
      </c>
      <c r="Q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3482.4</v>
      </c>
      <c r="R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3482.28</v>
      </c>
      <c r="S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3482.11</v>
      </c>
      <c r="T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3481.23</v>
      </c>
      <c r="U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3487.9900000000002</v>
      </c>
      <c r="V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3492.34</v>
      </c>
      <c r="W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3525.28</v>
      </c>
      <c r="X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3731.66</v>
      </c>
      <c r="Y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3565.3900000000003</v>
      </c>
    </row>
    <row r="403" spans="1:25" x14ac:dyDescent="0.2">
      <c r="A403" s="76">
        <f t="shared" si="13"/>
        <v>43237</v>
      </c>
      <c r="B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3475.65</v>
      </c>
      <c r="C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3482.25</v>
      </c>
      <c r="D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3485.75</v>
      </c>
      <c r="E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3483.66</v>
      </c>
      <c r="F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3486.91</v>
      </c>
      <c r="G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3498.27</v>
      </c>
      <c r="H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3525.7200000000003</v>
      </c>
      <c r="I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3591.45</v>
      </c>
      <c r="J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3508.21</v>
      </c>
      <c r="K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3492.25</v>
      </c>
      <c r="L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3486.1400000000003</v>
      </c>
      <c r="M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3483.3900000000003</v>
      </c>
      <c r="N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3490.95</v>
      </c>
      <c r="O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3491.82</v>
      </c>
      <c r="P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3490.92</v>
      </c>
      <c r="Q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3493.59</v>
      </c>
      <c r="R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3498.67</v>
      </c>
      <c r="S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3496.67</v>
      </c>
      <c r="T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3493.84</v>
      </c>
      <c r="U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3523.1400000000003</v>
      </c>
      <c r="V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3530.65</v>
      </c>
      <c r="W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3528.78</v>
      </c>
      <c r="X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3615.83</v>
      </c>
      <c r="Y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3537.2200000000003</v>
      </c>
    </row>
    <row r="404" spans="1:25" x14ac:dyDescent="0.2">
      <c r="A404" s="76">
        <f t="shared" si="13"/>
        <v>43238</v>
      </c>
      <c r="B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3473.54</v>
      </c>
      <c r="C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3501.9700000000003</v>
      </c>
      <c r="D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3526.15</v>
      </c>
      <c r="E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3497.15</v>
      </c>
      <c r="F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3559.58</v>
      </c>
      <c r="G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3573.29</v>
      </c>
      <c r="H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3527.78</v>
      </c>
      <c r="I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3526.96</v>
      </c>
      <c r="J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3550.69</v>
      </c>
      <c r="K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3490.65</v>
      </c>
      <c r="L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3490.48</v>
      </c>
      <c r="M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3490.29</v>
      </c>
      <c r="N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3489.9</v>
      </c>
      <c r="O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3489.77</v>
      </c>
      <c r="P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3489.87</v>
      </c>
      <c r="Q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3490.95</v>
      </c>
      <c r="R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3494.55</v>
      </c>
      <c r="S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3556.28</v>
      </c>
      <c r="T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3555.12</v>
      </c>
      <c r="U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3608.98</v>
      </c>
      <c r="V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3516.2400000000002</v>
      </c>
      <c r="W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3519.37</v>
      </c>
      <c r="X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3692.88</v>
      </c>
      <c r="Y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3537.61</v>
      </c>
    </row>
    <row r="405" spans="1:25" x14ac:dyDescent="0.2">
      <c r="A405" s="76">
        <f t="shared" si="13"/>
        <v>43239</v>
      </c>
      <c r="B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3490.16</v>
      </c>
      <c r="C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3532.98</v>
      </c>
      <c r="D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3579.61</v>
      </c>
      <c r="E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3577.98</v>
      </c>
      <c r="F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3632.48</v>
      </c>
      <c r="G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3630.46</v>
      </c>
      <c r="H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3632.7</v>
      </c>
      <c r="I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3529.2200000000003</v>
      </c>
      <c r="J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3601.17</v>
      </c>
      <c r="K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3601.45</v>
      </c>
      <c r="L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3600.7200000000003</v>
      </c>
      <c r="M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3600.83</v>
      </c>
      <c r="N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3600.59</v>
      </c>
      <c r="O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3600.4700000000003</v>
      </c>
      <c r="P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3601.73</v>
      </c>
      <c r="Q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3605.08</v>
      </c>
      <c r="R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3659.4300000000003</v>
      </c>
      <c r="S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3657.33</v>
      </c>
      <c r="T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3658.8500000000004</v>
      </c>
      <c r="U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3848.2799999999997</v>
      </c>
      <c r="V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3514.9900000000002</v>
      </c>
      <c r="W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3517.17</v>
      </c>
      <c r="X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3899.29</v>
      </c>
      <c r="Y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3486.42</v>
      </c>
    </row>
    <row r="406" spans="1:25" x14ac:dyDescent="0.2">
      <c r="A406" s="76">
        <f t="shared" si="13"/>
        <v>43240</v>
      </c>
      <c r="B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3495.5</v>
      </c>
      <c r="C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3530</v>
      </c>
      <c r="D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3576.9</v>
      </c>
      <c r="E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3576.25</v>
      </c>
      <c r="F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3627.03</v>
      </c>
      <c r="G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3624.95</v>
      </c>
      <c r="H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3814.03</v>
      </c>
      <c r="I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3577.8900000000003</v>
      </c>
      <c r="J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3779.9300000000003</v>
      </c>
      <c r="K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3655.32</v>
      </c>
      <c r="L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3601.52</v>
      </c>
      <c r="M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3601.4300000000003</v>
      </c>
      <c r="N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3621.86</v>
      </c>
      <c r="O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3655.35</v>
      </c>
      <c r="P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3656.94</v>
      </c>
      <c r="Q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3696.49</v>
      </c>
      <c r="R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3695.09</v>
      </c>
      <c r="S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3659.95</v>
      </c>
      <c r="T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3660.38</v>
      </c>
      <c r="U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3845.4800000000005</v>
      </c>
      <c r="V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3512.11</v>
      </c>
      <c r="W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3534.6400000000003</v>
      </c>
      <c r="X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3848.82</v>
      </c>
      <c r="Y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3500.86</v>
      </c>
    </row>
    <row r="407" spans="1:25" x14ac:dyDescent="0.2">
      <c r="A407" s="76">
        <f t="shared" si="13"/>
        <v>43241</v>
      </c>
      <c r="B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3476.1</v>
      </c>
      <c r="C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3497.13</v>
      </c>
      <c r="D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3524.56</v>
      </c>
      <c r="E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3541.57</v>
      </c>
      <c r="F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3625.38</v>
      </c>
      <c r="G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3627.7200000000003</v>
      </c>
      <c r="H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3575.98</v>
      </c>
      <c r="I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3503.8500000000004</v>
      </c>
      <c r="J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3599.09</v>
      </c>
      <c r="K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3491.75</v>
      </c>
      <c r="L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3491.4900000000002</v>
      </c>
      <c r="M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3490.52</v>
      </c>
      <c r="N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3488.45</v>
      </c>
      <c r="O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3488.63</v>
      </c>
      <c r="P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3488.96</v>
      </c>
      <c r="Q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3488.76</v>
      </c>
      <c r="R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3502.81</v>
      </c>
      <c r="S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3547.23</v>
      </c>
      <c r="T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3546.42</v>
      </c>
      <c r="U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3676.16</v>
      </c>
      <c r="V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3506.48</v>
      </c>
      <c r="W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3506.77</v>
      </c>
      <c r="X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3761.91</v>
      </c>
      <c r="Y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3460.53</v>
      </c>
    </row>
    <row r="408" spans="1:25" x14ac:dyDescent="0.2">
      <c r="A408" s="76">
        <f t="shared" si="13"/>
        <v>43242</v>
      </c>
      <c r="B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3476.84</v>
      </c>
      <c r="C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3491.65</v>
      </c>
      <c r="D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3517.76</v>
      </c>
      <c r="E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3558.87</v>
      </c>
      <c r="F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3608.8500000000004</v>
      </c>
      <c r="G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3567.96</v>
      </c>
      <c r="H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3585.3</v>
      </c>
      <c r="I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3519.5</v>
      </c>
      <c r="J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3545.17</v>
      </c>
      <c r="K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3504.62</v>
      </c>
      <c r="L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3488.02</v>
      </c>
      <c r="M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3487.34</v>
      </c>
      <c r="N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3486.38</v>
      </c>
      <c r="O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3486.37</v>
      </c>
      <c r="P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3486.52</v>
      </c>
      <c r="Q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3487.24</v>
      </c>
      <c r="R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3486.77</v>
      </c>
      <c r="S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3485.83</v>
      </c>
      <c r="T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3501.7</v>
      </c>
      <c r="U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3668</v>
      </c>
      <c r="V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3499.52</v>
      </c>
      <c r="W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3505.86</v>
      </c>
      <c r="X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3765</v>
      </c>
      <c r="Y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3488.67</v>
      </c>
    </row>
    <row r="409" spans="1:25" x14ac:dyDescent="0.2">
      <c r="A409" s="76">
        <f t="shared" si="13"/>
        <v>43243</v>
      </c>
      <c r="B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3472.08</v>
      </c>
      <c r="C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3495.2200000000003</v>
      </c>
      <c r="D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3568.48</v>
      </c>
      <c r="E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3600.42</v>
      </c>
      <c r="F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3718.49</v>
      </c>
      <c r="G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3678.6</v>
      </c>
      <c r="H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3582.06</v>
      </c>
      <c r="I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3519.41</v>
      </c>
      <c r="J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3544.61</v>
      </c>
      <c r="K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3510.6</v>
      </c>
      <c r="L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3494.42</v>
      </c>
      <c r="M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3493.4700000000003</v>
      </c>
      <c r="N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3493.27</v>
      </c>
      <c r="O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3494.15</v>
      </c>
      <c r="P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3493.9300000000003</v>
      </c>
      <c r="Q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3495.13</v>
      </c>
      <c r="R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3493.3900000000003</v>
      </c>
      <c r="S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3492.16</v>
      </c>
      <c r="T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3492.67</v>
      </c>
      <c r="U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3530.59</v>
      </c>
      <c r="V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3525.1000000000004</v>
      </c>
      <c r="W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3533.87</v>
      </c>
      <c r="X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3781.91</v>
      </c>
      <c r="Y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3512.8900000000003</v>
      </c>
    </row>
    <row r="410" spans="1:25" x14ac:dyDescent="0.2">
      <c r="A410" s="76">
        <f t="shared" si="13"/>
        <v>43244</v>
      </c>
      <c r="B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3479.53</v>
      </c>
      <c r="C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3503.42</v>
      </c>
      <c r="D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3568.03</v>
      </c>
      <c r="E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3597.26</v>
      </c>
      <c r="F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3617.91</v>
      </c>
      <c r="G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3620.1800000000003</v>
      </c>
      <c r="H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3586.19</v>
      </c>
      <c r="I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3472.57</v>
      </c>
      <c r="J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3547.51</v>
      </c>
      <c r="K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3495.79</v>
      </c>
      <c r="L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3496.04</v>
      </c>
      <c r="M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3495.42</v>
      </c>
      <c r="N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3511.09</v>
      </c>
      <c r="O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3494.62</v>
      </c>
      <c r="P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3494.6800000000003</v>
      </c>
      <c r="Q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3494.99</v>
      </c>
      <c r="R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3490.73</v>
      </c>
      <c r="S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3504.65</v>
      </c>
      <c r="T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3503.91</v>
      </c>
      <c r="U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3639.2</v>
      </c>
      <c r="V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3506.38</v>
      </c>
      <c r="W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3519.4</v>
      </c>
      <c r="X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3770.55</v>
      </c>
      <c r="Y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3504.8500000000004</v>
      </c>
    </row>
    <row r="411" spans="1:25" x14ac:dyDescent="0.2">
      <c r="A411" s="76">
        <f t="shared" si="13"/>
        <v>43245</v>
      </c>
      <c r="B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3479.66</v>
      </c>
      <c r="C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3502.51</v>
      </c>
      <c r="D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3567.2200000000003</v>
      </c>
      <c r="E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3598.7</v>
      </c>
      <c r="F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3620.83</v>
      </c>
      <c r="G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3622.46</v>
      </c>
      <c r="H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3590</v>
      </c>
      <c r="I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3476.3100000000004</v>
      </c>
      <c r="J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3551.02</v>
      </c>
      <c r="K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3493.69</v>
      </c>
      <c r="L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3477.96</v>
      </c>
      <c r="M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3477.38</v>
      </c>
      <c r="N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3492.57</v>
      </c>
      <c r="O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3492.88</v>
      </c>
      <c r="P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3492.88</v>
      </c>
      <c r="Q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3493.1800000000003</v>
      </c>
      <c r="R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3492.15</v>
      </c>
      <c r="S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3507.38</v>
      </c>
      <c r="T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3503.96</v>
      </c>
      <c r="U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3639.1400000000003</v>
      </c>
      <c r="V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3487.8900000000003</v>
      </c>
      <c r="W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3507.7400000000002</v>
      </c>
      <c r="X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3772.66</v>
      </c>
      <c r="Y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3524.71</v>
      </c>
    </row>
    <row r="412" spans="1:25" x14ac:dyDescent="0.2">
      <c r="A412" s="76">
        <f t="shared" si="13"/>
        <v>43246</v>
      </c>
      <c r="B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3482.6400000000003</v>
      </c>
      <c r="C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3525.02</v>
      </c>
      <c r="D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3571.96</v>
      </c>
      <c r="E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3603.9300000000003</v>
      </c>
      <c r="F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3645.41</v>
      </c>
      <c r="G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3646.4300000000003</v>
      </c>
      <c r="H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3623</v>
      </c>
      <c r="I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3473.81</v>
      </c>
      <c r="J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3647.26</v>
      </c>
      <c r="K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3503.35</v>
      </c>
      <c r="L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3503.4</v>
      </c>
      <c r="M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3503.35</v>
      </c>
      <c r="N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3547.2400000000002</v>
      </c>
      <c r="O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3547.19</v>
      </c>
      <c r="P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3546.8500000000004</v>
      </c>
      <c r="Q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3546.73</v>
      </c>
      <c r="R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3546.57</v>
      </c>
      <c r="S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3502.7000000000003</v>
      </c>
      <c r="T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3502.4</v>
      </c>
      <c r="U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3636.88</v>
      </c>
      <c r="V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3488.91</v>
      </c>
      <c r="W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3511.57</v>
      </c>
      <c r="X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3878.63</v>
      </c>
      <c r="Y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3509.08</v>
      </c>
    </row>
    <row r="413" spans="1:25" x14ac:dyDescent="0.2">
      <c r="A413" s="76">
        <f t="shared" si="13"/>
        <v>43247</v>
      </c>
      <c r="B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3489.94</v>
      </c>
      <c r="C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3530.9300000000003</v>
      </c>
      <c r="D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3576.98</v>
      </c>
      <c r="E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3608.73</v>
      </c>
      <c r="F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3651.11</v>
      </c>
      <c r="G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3687.62</v>
      </c>
      <c r="H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3868.29</v>
      </c>
      <c r="I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3626.09</v>
      </c>
      <c r="J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3773.09</v>
      </c>
      <c r="K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3595.51</v>
      </c>
      <c r="L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3548.9700000000003</v>
      </c>
      <c r="M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3549.06</v>
      </c>
      <c r="N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3577.3900000000003</v>
      </c>
      <c r="O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3577.48</v>
      </c>
      <c r="P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3597.19</v>
      </c>
      <c r="Q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3597.12</v>
      </c>
      <c r="R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3548.96</v>
      </c>
      <c r="S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3547.94</v>
      </c>
      <c r="T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3547.54</v>
      </c>
      <c r="U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3672.91</v>
      </c>
      <c r="V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3512.13</v>
      </c>
      <c r="W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3522.62</v>
      </c>
      <c r="X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3892.1</v>
      </c>
      <c r="Y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3504.4300000000003</v>
      </c>
    </row>
    <row r="414" spans="1:25" x14ac:dyDescent="0.2">
      <c r="A414" s="76">
        <f t="shared" si="13"/>
        <v>43248</v>
      </c>
      <c r="B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3477.6000000000004</v>
      </c>
      <c r="C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3527.44</v>
      </c>
      <c r="D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3545.4700000000003</v>
      </c>
      <c r="E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3543.7</v>
      </c>
      <c r="F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3650.02</v>
      </c>
      <c r="G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3649.58</v>
      </c>
      <c r="H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3575.1000000000004</v>
      </c>
      <c r="I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3492</v>
      </c>
      <c r="J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3541.69</v>
      </c>
      <c r="K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3478.34</v>
      </c>
      <c r="L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3480.15</v>
      </c>
      <c r="M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3480.25</v>
      </c>
      <c r="N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3480.76</v>
      </c>
      <c r="O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3482.13</v>
      </c>
      <c r="P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3482.13</v>
      </c>
      <c r="Q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3482.84</v>
      </c>
      <c r="R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3482.17</v>
      </c>
      <c r="S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3479.95</v>
      </c>
      <c r="T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3483.46</v>
      </c>
      <c r="U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3634.62</v>
      </c>
      <c r="V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3508.48</v>
      </c>
      <c r="W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3508.99</v>
      </c>
      <c r="X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3844.25</v>
      </c>
      <c r="Y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3502.41</v>
      </c>
    </row>
    <row r="415" spans="1:25" x14ac:dyDescent="0.2">
      <c r="A415" s="76">
        <f t="shared" si="13"/>
        <v>43249</v>
      </c>
      <c r="B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3473.92</v>
      </c>
      <c r="C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3523.55</v>
      </c>
      <c r="D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3541.37</v>
      </c>
      <c r="E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3539.17</v>
      </c>
      <c r="F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3631.5</v>
      </c>
      <c r="G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3647.63</v>
      </c>
      <c r="H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3572.66</v>
      </c>
      <c r="I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3508.16</v>
      </c>
      <c r="J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3502.42</v>
      </c>
      <c r="K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3483.04</v>
      </c>
      <c r="L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3508.34</v>
      </c>
      <c r="M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3521.28</v>
      </c>
      <c r="N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3505.7400000000002</v>
      </c>
      <c r="O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3521.2</v>
      </c>
      <c r="P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3505.04</v>
      </c>
      <c r="Q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3512.73</v>
      </c>
      <c r="R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3491.1800000000003</v>
      </c>
      <c r="S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3487.29</v>
      </c>
      <c r="T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3486.67</v>
      </c>
      <c r="U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3642.8</v>
      </c>
      <c r="V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3506.54</v>
      </c>
      <c r="W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3504.92</v>
      </c>
      <c r="X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3838.58</v>
      </c>
      <c r="Y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3519.19</v>
      </c>
    </row>
    <row r="416" spans="1:25" x14ac:dyDescent="0.2">
      <c r="A416" s="76">
        <f t="shared" si="13"/>
        <v>43250</v>
      </c>
      <c r="B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3470.83</v>
      </c>
      <c r="C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3497.12</v>
      </c>
      <c r="D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3541.31</v>
      </c>
      <c r="E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3538.04</v>
      </c>
      <c r="F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3597.46</v>
      </c>
      <c r="G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3620.45</v>
      </c>
      <c r="H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3574.16</v>
      </c>
      <c r="I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3477.8</v>
      </c>
      <c r="J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3543.86</v>
      </c>
      <c r="K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3484.91</v>
      </c>
      <c r="L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3487.78</v>
      </c>
      <c r="M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3487.4700000000003</v>
      </c>
      <c r="N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3487.09</v>
      </c>
      <c r="O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3487.73</v>
      </c>
      <c r="P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3487.2</v>
      </c>
      <c r="Q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3487.9900000000002</v>
      </c>
      <c r="R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3486.83</v>
      </c>
      <c r="S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3487.2</v>
      </c>
      <c r="T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3503.35</v>
      </c>
      <c r="U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3639.8900000000003</v>
      </c>
      <c r="V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3509.77</v>
      </c>
      <c r="W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3506.46</v>
      </c>
      <c r="X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3834.8100000000004</v>
      </c>
      <c r="Y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3518.09</v>
      </c>
    </row>
    <row r="417" spans="1:27" x14ac:dyDescent="0.2">
      <c r="A417" s="76">
        <f t="shared" si="13"/>
        <v>43251</v>
      </c>
      <c r="B417" s="129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3473.35</v>
      </c>
      <c r="C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3497.54</v>
      </c>
      <c r="D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3542.02</v>
      </c>
      <c r="E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3541.41</v>
      </c>
      <c r="F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3601.92</v>
      </c>
      <c r="G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3626.6000000000004</v>
      </c>
      <c r="H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3575.4</v>
      </c>
      <c r="I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3472.02</v>
      </c>
      <c r="J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3544.71</v>
      </c>
      <c r="K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3474.71</v>
      </c>
      <c r="L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3502.48</v>
      </c>
      <c r="M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3502.29</v>
      </c>
      <c r="N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3478.45</v>
      </c>
      <c r="O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3484.53</v>
      </c>
      <c r="P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3486.73</v>
      </c>
      <c r="Q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3487.6400000000003</v>
      </c>
      <c r="R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3488.19</v>
      </c>
      <c r="S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3487.7000000000003</v>
      </c>
      <c r="T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3503.69</v>
      </c>
      <c r="U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3640.48</v>
      </c>
      <c r="V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3511.29</v>
      </c>
      <c r="W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3508.05</v>
      </c>
      <c r="X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3713.69</v>
      </c>
      <c r="Y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3563.9300000000003</v>
      </c>
    </row>
    <row r="418" spans="1:27" x14ac:dyDescent="0.25">
      <c r="A418" s="90"/>
      <c r="B418" s="75"/>
      <c r="C418" s="75"/>
      <c r="D418" s="75"/>
    </row>
    <row r="419" spans="1:27" x14ac:dyDescent="0.25">
      <c r="A419" s="83" t="s">
        <v>152</v>
      </c>
      <c r="B419" s="75"/>
      <c r="C419" s="75"/>
      <c r="D419" s="75"/>
    </row>
    <row r="420" spans="1:27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7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7" ht="12.75" customHeight="1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6">
        <f>A387</f>
        <v>43221</v>
      </c>
      <c r="B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3511.48</v>
      </c>
      <c r="C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3456.3500000000004</v>
      </c>
      <c r="D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3455.82</v>
      </c>
      <c r="E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3455.32</v>
      </c>
      <c r="F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3455.45</v>
      </c>
      <c r="G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3454.98</v>
      </c>
      <c r="H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3453.51</v>
      </c>
      <c r="I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3514.9900000000002</v>
      </c>
      <c r="J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3464.94</v>
      </c>
      <c r="K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3464.48</v>
      </c>
      <c r="L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3464.2</v>
      </c>
      <c r="M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3464.62</v>
      </c>
      <c r="N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3463.44</v>
      </c>
      <c r="O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3462.7200000000003</v>
      </c>
      <c r="P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3465.94</v>
      </c>
      <c r="Q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3464.8100000000004</v>
      </c>
      <c r="R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3465.0600000000004</v>
      </c>
      <c r="S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3464.2400000000002</v>
      </c>
      <c r="T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3467.61</v>
      </c>
      <c r="U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3487.39</v>
      </c>
      <c r="V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3489.6000000000004</v>
      </c>
      <c r="W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3472.67</v>
      </c>
      <c r="X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3600.54</v>
      </c>
      <c r="Y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3592.8900000000003</v>
      </c>
      <c r="AA424" s="77"/>
    </row>
    <row r="425" spans="1:27" x14ac:dyDescent="0.2">
      <c r="A425" s="76">
        <f>A424+1</f>
        <v>43222</v>
      </c>
      <c r="B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3512.66</v>
      </c>
      <c r="C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3455.3</v>
      </c>
      <c r="D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3446.75</v>
      </c>
      <c r="E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3454.81</v>
      </c>
      <c r="F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3454.6800000000003</v>
      </c>
      <c r="G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3453.3500000000004</v>
      </c>
      <c r="H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3448.19</v>
      </c>
      <c r="I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3516.05</v>
      </c>
      <c r="J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3464.77</v>
      </c>
      <c r="K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3465.53</v>
      </c>
      <c r="L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3465.17</v>
      </c>
      <c r="M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3464.2200000000003</v>
      </c>
      <c r="N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3464.13</v>
      </c>
      <c r="O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3463.73</v>
      </c>
      <c r="P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3468.19</v>
      </c>
      <c r="Q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3467.35</v>
      </c>
      <c r="R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3466.55</v>
      </c>
      <c r="S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3465.46</v>
      </c>
      <c r="T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3468.2000000000003</v>
      </c>
      <c r="U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3489.41</v>
      </c>
      <c r="V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3493.82</v>
      </c>
      <c r="W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3474.13</v>
      </c>
      <c r="X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3606.13</v>
      </c>
      <c r="Y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3572.52</v>
      </c>
    </row>
    <row r="426" spans="1:27" x14ac:dyDescent="0.2">
      <c r="A426" s="76">
        <f t="shared" ref="A426:A454" si="14">A425+1</f>
        <v>43223</v>
      </c>
      <c r="B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3524.87</v>
      </c>
      <c r="C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3446.52</v>
      </c>
      <c r="D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3446.05</v>
      </c>
      <c r="E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3446.08</v>
      </c>
      <c r="F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3446.16</v>
      </c>
      <c r="G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3453.52</v>
      </c>
      <c r="H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3438.9700000000003</v>
      </c>
      <c r="I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3520.42</v>
      </c>
      <c r="J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3446</v>
      </c>
      <c r="K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3446.3900000000003</v>
      </c>
      <c r="L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3446.29</v>
      </c>
      <c r="M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3446.17</v>
      </c>
      <c r="N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3445.4300000000003</v>
      </c>
      <c r="O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3445.9900000000002</v>
      </c>
      <c r="P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3450.44</v>
      </c>
      <c r="Q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3451.13</v>
      </c>
      <c r="R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3450.04</v>
      </c>
      <c r="S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3449.9700000000003</v>
      </c>
      <c r="T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3467.03</v>
      </c>
      <c r="U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3477.01</v>
      </c>
      <c r="V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3478.86</v>
      </c>
      <c r="W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3475</v>
      </c>
      <c r="X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3480.98</v>
      </c>
      <c r="Y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3488.31</v>
      </c>
    </row>
    <row r="427" spans="1:27" x14ac:dyDescent="0.2">
      <c r="A427" s="76">
        <f t="shared" si="14"/>
        <v>43224</v>
      </c>
      <c r="B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3442.26</v>
      </c>
      <c r="C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3480.34</v>
      </c>
      <c r="D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3523.95</v>
      </c>
      <c r="E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3522.5299999999997</v>
      </c>
      <c r="F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3573.8</v>
      </c>
      <c r="G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3632.27</v>
      </c>
      <c r="H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3804.4</v>
      </c>
      <c r="I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3578.05</v>
      </c>
      <c r="J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3656.9700000000003</v>
      </c>
      <c r="K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3548.28</v>
      </c>
      <c r="L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3445.19</v>
      </c>
      <c r="M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3445.12</v>
      </c>
      <c r="N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3444.67</v>
      </c>
      <c r="O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3460.4500000000003</v>
      </c>
      <c r="P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3462.9700000000003</v>
      </c>
      <c r="Q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3504.23</v>
      </c>
      <c r="R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3504.56</v>
      </c>
      <c r="S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3504.14</v>
      </c>
      <c r="T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3552.11</v>
      </c>
      <c r="U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3558.51</v>
      </c>
      <c r="V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3467.8100000000004</v>
      </c>
      <c r="W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3469.04</v>
      </c>
      <c r="X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3630.6000000000004</v>
      </c>
      <c r="Y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3463.21</v>
      </c>
    </row>
    <row r="428" spans="1:27" x14ac:dyDescent="0.2">
      <c r="A428" s="76">
        <f t="shared" si="14"/>
        <v>43225</v>
      </c>
      <c r="B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3439.32</v>
      </c>
      <c r="C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3463.23</v>
      </c>
      <c r="D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3497.7</v>
      </c>
      <c r="E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3525.55</v>
      </c>
      <c r="F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3555.31</v>
      </c>
      <c r="G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3573.09</v>
      </c>
      <c r="H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3573.58</v>
      </c>
      <c r="I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3447.8900000000003</v>
      </c>
      <c r="J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3612.76</v>
      </c>
      <c r="K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3601.82</v>
      </c>
      <c r="L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3550.17</v>
      </c>
      <c r="M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3601.34</v>
      </c>
      <c r="N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3601.19</v>
      </c>
      <c r="O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3600.23</v>
      </c>
      <c r="P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3598.79</v>
      </c>
      <c r="Q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3600.31</v>
      </c>
      <c r="R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3600.32</v>
      </c>
      <c r="S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3598.4700000000003</v>
      </c>
      <c r="T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3598.36</v>
      </c>
      <c r="U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3599.31</v>
      </c>
      <c r="V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3463.4</v>
      </c>
      <c r="W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3486.13</v>
      </c>
      <c r="X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3716.09</v>
      </c>
      <c r="Y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3483.82</v>
      </c>
    </row>
    <row r="429" spans="1:27" x14ac:dyDescent="0.2">
      <c r="A429" s="76">
        <f t="shared" si="14"/>
        <v>43226</v>
      </c>
      <c r="B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3438.69</v>
      </c>
      <c r="C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3471.34</v>
      </c>
      <c r="D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3505.54</v>
      </c>
      <c r="E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3533.81</v>
      </c>
      <c r="F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3562.98</v>
      </c>
      <c r="G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3572.2200000000003</v>
      </c>
      <c r="H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3573.6800000000003</v>
      </c>
      <c r="I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3447.96</v>
      </c>
      <c r="J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3606.05</v>
      </c>
      <c r="K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3601.13</v>
      </c>
      <c r="L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3549.65</v>
      </c>
      <c r="M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3600.84</v>
      </c>
      <c r="N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3601.04</v>
      </c>
      <c r="O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3658.24</v>
      </c>
      <c r="P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3658.3900000000003</v>
      </c>
      <c r="Q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3634.6000000000004</v>
      </c>
      <c r="R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3634.58</v>
      </c>
      <c r="S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3634.29</v>
      </c>
      <c r="T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3631.83</v>
      </c>
      <c r="U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3629.54</v>
      </c>
      <c r="V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3463.52</v>
      </c>
      <c r="W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3550.28</v>
      </c>
      <c r="X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3822.3199999999997</v>
      </c>
      <c r="Y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3466.59</v>
      </c>
    </row>
    <row r="430" spans="1:27" x14ac:dyDescent="0.2">
      <c r="A430" s="76">
        <f t="shared" si="14"/>
        <v>43227</v>
      </c>
      <c r="B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3439.02</v>
      </c>
      <c r="C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3479.13</v>
      </c>
      <c r="D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3521.11</v>
      </c>
      <c r="E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3510.88</v>
      </c>
      <c r="F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3572.42</v>
      </c>
      <c r="G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3574.17</v>
      </c>
      <c r="H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3578.1800000000003</v>
      </c>
      <c r="I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3451.37</v>
      </c>
      <c r="J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3549.7200000000003</v>
      </c>
      <c r="K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3462.51</v>
      </c>
      <c r="L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3446.9900000000002</v>
      </c>
      <c r="M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3447.36</v>
      </c>
      <c r="N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3447.38</v>
      </c>
      <c r="O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3462.99</v>
      </c>
      <c r="P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3462.55</v>
      </c>
      <c r="Q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3462.7400000000002</v>
      </c>
      <c r="R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3462.15</v>
      </c>
      <c r="S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3501.81</v>
      </c>
      <c r="T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3460.5</v>
      </c>
      <c r="U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3556.23</v>
      </c>
      <c r="V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3468.53</v>
      </c>
      <c r="W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3468.79</v>
      </c>
      <c r="X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3629.38</v>
      </c>
      <c r="Y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3463.38</v>
      </c>
    </row>
    <row r="431" spans="1:27" x14ac:dyDescent="0.2">
      <c r="A431" s="76">
        <f t="shared" si="14"/>
        <v>43228</v>
      </c>
      <c r="B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3437.03</v>
      </c>
      <c r="C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3476.74</v>
      </c>
      <c r="D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3521.55</v>
      </c>
      <c r="E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3521.21</v>
      </c>
      <c r="F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3571.9</v>
      </c>
      <c r="G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3573.08</v>
      </c>
      <c r="H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3800.1800000000003</v>
      </c>
      <c r="I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3508.33</v>
      </c>
      <c r="J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3680.98</v>
      </c>
      <c r="K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3549.1</v>
      </c>
      <c r="L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3462.11</v>
      </c>
      <c r="M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3446.7400000000002</v>
      </c>
      <c r="N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3503.83</v>
      </c>
      <c r="O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3503.4900000000002</v>
      </c>
      <c r="P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3503.15</v>
      </c>
      <c r="Q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3502.59</v>
      </c>
      <c r="R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3501.76</v>
      </c>
      <c r="S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3500.13</v>
      </c>
      <c r="T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3499.52</v>
      </c>
      <c r="U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3549.4700000000003</v>
      </c>
      <c r="V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3441.2200000000003</v>
      </c>
      <c r="W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3464.4300000000003</v>
      </c>
      <c r="X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3716.37</v>
      </c>
      <c r="Y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3446.1400000000003</v>
      </c>
    </row>
    <row r="432" spans="1:27" x14ac:dyDescent="0.2">
      <c r="A432" s="76">
        <f t="shared" si="14"/>
        <v>43229</v>
      </c>
      <c r="B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3440.6800000000003</v>
      </c>
      <c r="C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3482.16</v>
      </c>
      <c r="D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3526.17</v>
      </c>
      <c r="E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3554.8900000000003</v>
      </c>
      <c r="F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3575.8</v>
      </c>
      <c r="G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3576.98</v>
      </c>
      <c r="H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3584.8900000000003</v>
      </c>
      <c r="I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3475.33</v>
      </c>
      <c r="J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3649.3900000000003</v>
      </c>
      <c r="K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3497.09</v>
      </c>
      <c r="L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3498.4500000000003</v>
      </c>
      <c r="M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3498.56</v>
      </c>
      <c r="N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3497.63</v>
      </c>
      <c r="O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3497.81</v>
      </c>
      <c r="P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3498.05</v>
      </c>
      <c r="Q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3497.75</v>
      </c>
      <c r="R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3496.57</v>
      </c>
      <c r="S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3496.04</v>
      </c>
      <c r="T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3496.84</v>
      </c>
      <c r="U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3545.44</v>
      </c>
      <c r="V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3461.29</v>
      </c>
      <c r="W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3460.9</v>
      </c>
      <c r="X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3817.2300000000005</v>
      </c>
      <c r="Y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3437.2</v>
      </c>
    </row>
    <row r="433" spans="1:25" x14ac:dyDescent="0.2">
      <c r="A433" s="76">
        <f t="shared" si="14"/>
        <v>43230</v>
      </c>
      <c r="B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3441.09</v>
      </c>
      <c r="C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3481.02</v>
      </c>
      <c r="D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3497.2</v>
      </c>
      <c r="E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3524.33</v>
      </c>
      <c r="F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3524.62</v>
      </c>
      <c r="G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3526.1800000000003</v>
      </c>
      <c r="H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3542.4</v>
      </c>
      <c r="I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3452.38</v>
      </c>
      <c r="J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3498.88</v>
      </c>
      <c r="K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3459.87</v>
      </c>
      <c r="L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3446.63</v>
      </c>
      <c r="M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3446.29</v>
      </c>
      <c r="N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3446.4300000000003</v>
      </c>
      <c r="O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3446.41</v>
      </c>
      <c r="P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3446.4300000000003</v>
      </c>
      <c r="Q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3446.35</v>
      </c>
      <c r="R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3445.27</v>
      </c>
      <c r="S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3501.3500000000004</v>
      </c>
      <c r="T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3459.69</v>
      </c>
      <c r="U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3554.52</v>
      </c>
      <c r="V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3454.2</v>
      </c>
      <c r="W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3464.96</v>
      </c>
      <c r="X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3717.67</v>
      </c>
      <c r="Y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3472.79</v>
      </c>
    </row>
    <row r="434" spans="1:25" x14ac:dyDescent="0.2">
      <c r="A434" s="76">
        <f t="shared" si="14"/>
        <v>43231</v>
      </c>
      <c r="B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3440.9900000000002</v>
      </c>
      <c r="C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3480.85</v>
      </c>
      <c r="D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3494.83</v>
      </c>
      <c r="E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3510.44</v>
      </c>
      <c r="F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3553.16</v>
      </c>
      <c r="G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3575.7000000000003</v>
      </c>
      <c r="H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3572.65</v>
      </c>
      <c r="I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3436.38</v>
      </c>
      <c r="J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3499.27</v>
      </c>
      <c r="K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3458.1400000000003</v>
      </c>
      <c r="L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3445.4700000000003</v>
      </c>
      <c r="M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3444</v>
      </c>
      <c r="N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3444.4900000000002</v>
      </c>
      <c r="O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3445.26</v>
      </c>
      <c r="P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3444.1400000000003</v>
      </c>
      <c r="Q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3443.86</v>
      </c>
      <c r="R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3444.78</v>
      </c>
      <c r="S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3444.3</v>
      </c>
      <c r="T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3444.65</v>
      </c>
      <c r="U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3464.58</v>
      </c>
      <c r="V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3451.37</v>
      </c>
      <c r="W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3464.15</v>
      </c>
      <c r="X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3717.36</v>
      </c>
      <c r="Y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3466.53</v>
      </c>
    </row>
    <row r="435" spans="1:25" x14ac:dyDescent="0.2">
      <c r="A435" s="76">
        <f t="shared" si="14"/>
        <v>43232</v>
      </c>
      <c r="B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3442.59</v>
      </c>
      <c r="C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3481.57</v>
      </c>
      <c r="D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3498.27</v>
      </c>
      <c r="E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3524.28</v>
      </c>
      <c r="F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3553.01</v>
      </c>
      <c r="G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3553.46</v>
      </c>
      <c r="H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3800.3500000000004</v>
      </c>
      <c r="I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3479.06</v>
      </c>
      <c r="J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3653.2000000000003</v>
      </c>
      <c r="K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3546.2</v>
      </c>
      <c r="L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3501.19</v>
      </c>
      <c r="M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3501.15</v>
      </c>
      <c r="N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3501.71</v>
      </c>
      <c r="O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3547.7200000000003</v>
      </c>
      <c r="P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3547.29</v>
      </c>
      <c r="Q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3547.56</v>
      </c>
      <c r="R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3600.28</v>
      </c>
      <c r="S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3549.07</v>
      </c>
      <c r="T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3502.4300000000003</v>
      </c>
      <c r="U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3485.46</v>
      </c>
      <c r="V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3464.61</v>
      </c>
      <c r="W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3463.51</v>
      </c>
      <c r="X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3827.24</v>
      </c>
      <c r="Y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3456.4700000000003</v>
      </c>
    </row>
    <row r="436" spans="1:25" x14ac:dyDescent="0.2">
      <c r="A436" s="76">
        <f t="shared" si="14"/>
        <v>43233</v>
      </c>
      <c r="B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3444.3</v>
      </c>
      <c r="C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3479.4700000000003</v>
      </c>
      <c r="D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3496.33</v>
      </c>
      <c r="E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3525.5299999999997</v>
      </c>
      <c r="F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3554.26</v>
      </c>
      <c r="G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3554.3100000000004</v>
      </c>
      <c r="H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3804.42</v>
      </c>
      <c r="I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3481.7400000000002</v>
      </c>
      <c r="J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3654.2200000000003</v>
      </c>
      <c r="K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3600.4</v>
      </c>
      <c r="L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3529.65</v>
      </c>
      <c r="M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3529.59</v>
      </c>
      <c r="N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3548.52</v>
      </c>
      <c r="O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3599.77</v>
      </c>
      <c r="P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3599.86</v>
      </c>
      <c r="Q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3600.8900000000003</v>
      </c>
      <c r="R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3659.9300000000003</v>
      </c>
      <c r="S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3602.1400000000003</v>
      </c>
      <c r="T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3549.46</v>
      </c>
      <c r="U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3552.41</v>
      </c>
      <c r="V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3466.5600000000004</v>
      </c>
      <c r="W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3482.08</v>
      </c>
      <c r="X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3828.16</v>
      </c>
      <c r="Y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3479.71</v>
      </c>
    </row>
    <row r="437" spans="1:25" x14ac:dyDescent="0.2">
      <c r="A437" s="76">
        <f t="shared" si="14"/>
        <v>43234</v>
      </c>
      <c r="B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3445.33</v>
      </c>
      <c r="C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3457.4500000000003</v>
      </c>
      <c r="D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3499.7</v>
      </c>
      <c r="E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3527.01</v>
      </c>
      <c r="F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3556.8900000000003</v>
      </c>
      <c r="G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3576.31</v>
      </c>
      <c r="H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3577.58</v>
      </c>
      <c r="I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3434.9700000000003</v>
      </c>
      <c r="J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3547.92</v>
      </c>
      <c r="K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3447</v>
      </c>
      <c r="L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3482.23</v>
      </c>
      <c r="M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3478.15</v>
      </c>
      <c r="N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3436.86</v>
      </c>
      <c r="O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3430.27</v>
      </c>
      <c r="P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3444.82</v>
      </c>
      <c r="Q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3445.4700000000003</v>
      </c>
      <c r="R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3448.7</v>
      </c>
      <c r="S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3465.48</v>
      </c>
      <c r="T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3450.45</v>
      </c>
      <c r="U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3476.48</v>
      </c>
      <c r="V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3483.32</v>
      </c>
      <c r="W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3480.4500000000003</v>
      </c>
      <c r="X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3728.61</v>
      </c>
      <c r="Y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3453.69</v>
      </c>
    </row>
    <row r="438" spans="1:25" x14ac:dyDescent="0.2">
      <c r="A438" s="76">
        <f t="shared" si="14"/>
        <v>43235</v>
      </c>
      <c r="B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3440.88</v>
      </c>
      <c r="C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3452.9700000000003</v>
      </c>
      <c r="D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3495.4500000000003</v>
      </c>
      <c r="E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3522.86</v>
      </c>
      <c r="F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3553.28</v>
      </c>
      <c r="G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3575.55</v>
      </c>
      <c r="H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3578.9</v>
      </c>
      <c r="I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3431.4</v>
      </c>
      <c r="J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3546.91</v>
      </c>
      <c r="K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3444.61</v>
      </c>
      <c r="L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3471.75</v>
      </c>
      <c r="M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3472.51</v>
      </c>
      <c r="N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3435.74</v>
      </c>
      <c r="O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3429.31</v>
      </c>
      <c r="P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3443.49</v>
      </c>
      <c r="Q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3444.54</v>
      </c>
      <c r="R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3447.59</v>
      </c>
      <c r="S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3464.13</v>
      </c>
      <c r="T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3449.23</v>
      </c>
      <c r="U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3474.52</v>
      </c>
      <c r="V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3481.27</v>
      </c>
      <c r="W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3478.37</v>
      </c>
      <c r="X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3724.58</v>
      </c>
      <c r="Y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3465.6400000000003</v>
      </c>
    </row>
    <row r="439" spans="1:25" x14ac:dyDescent="0.2">
      <c r="A439" s="76">
        <f t="shared" si="14"/>
        <v>43236</v>
      </c>
      <c r="B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3443.11</v>
      </c>
      <c r="C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3455.63</v>
      </c>
      <c r="D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3495.33</v>
      </c>
      <c r="E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3476.77</v>
      </c>
      <c r="F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3523.21</v>
      </c>
      <c r="G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3525.37</v>
      </c>
      <c r="H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3481.23</v>
      </c>
      <c r="I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3482.44</v>
      </c>
      <c r="J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3503.04</v>
      </c>
      <c r="K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3430.9700000000003</v>
      </c>
      <c r="L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3475.3</v>
      </c>
      <c r="M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3480.96</v>
      </c>
      <c r="N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3438.32</v>
      </c>
      <c r="O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3438.4300000000003</v>
      </c>
      <c r="P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3438.44</v>
      </c>
      <c r="Q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3438.54</v>
      </c>
      <c r="R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3438.42</v>
      </c>
      <c r="S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3438.27</v>
      </c>
      <c r="T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3437.4300000000003</v>
      </c>
      <c r="U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3443.82</v>
      </c>
      <c r="V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3447.9300000000003</v>
      </c>
      <c r="W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3479.05</v>
      </c>
      <c r="X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3674.0299999999997</v>
      </c>
      <c r="Y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3516.94</v>
      </c>
    </row>
    <row r="440" spans="1:25" x14ac:dyDescent="0.2">
      <c r="A440" s="76">
        <f t="shared" si="14"/>
        <v>43237</v>
      </c>
      <c r="B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3432.17</v>
      </c>
      <c r="C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3438.4</v>
      </c>
      <c r="D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3441.7</v>
      </c>
      <c r="E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3439.73</v>
      </c>
      <c r="F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3442.8</v>
      </c>
      <c r="G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3453.53</v>
      </c>
      <c r="H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3479.4700000000003</v>
      </c>
      <c r="I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3541.56</v>
      </c>
      <c r="J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3462.92</v>
      </c>
      <c r="K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3447.85</v>
      </c>
      <c r="L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3442.07</v>
      </c>
      <c r="M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3439.48</v>
      </c>
      <c r="N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3446.62</v>
      </c>
      <c r="O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3447.44</v>
      </c>
      <c r="P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3446.59</v>
      </c>
      <c r="Q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3449.11</v>
      </c>
      <c r="R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3453.91</v>
      </c>
      <c r="S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3452.02</v>
      </c>
      <c r="T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3449.34</v>
      </c>
      <c r="U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3477.0299999999997</v>
      </c>
      <c r="V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3484.12</v>
      </c>
      <c r="W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3482.36</v>
      </c>
      <c r="X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3564.6</v>
      </c>
      <c r="Y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3490.33</v>
      </c>
    </row>
    <row r="441" spans="1:25" x14ac:dyDescent="0.2">
      <c r="A441" s="76">
        <f t="shared" si="14"/>
        <v>43238</v>
      </c>
      <c r="B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3430.17</v>
      </c>
      <c r="C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3457.03</v>
      </c>
      <c r="D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3479.87</v>
      </c>
      <c r="E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3452.4700000000003</v>
      </c>
      <c r="F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3511.46</v>
      </c>
      <c r="G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3524.41</v>
      </c>
      <c r="H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3481.41</v>
      </c>
      <c r="I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3480.63</v>
      </c>
      <c r="J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3503.05</v>
      </c>
      <c r="K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3446.33</v>
      </c>
      <c r="L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3446.17</v>
      </c>
      <c r="M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3446</v>
      </c>
      <c r="N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3445.63</v>
      </c>
      <c r="O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3445.51</v>
      </c>
      <c r="P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3445.59</v>
      </c>
      <c r="Q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3446.62</v>
      </c>
      <c r="R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3450.02</v>
      </c>
      <c r="S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3508.34</v>
      </c>
      <c r="T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3507.24</v>
      </c>
      <c r="U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3558.13</v>
      </c>
      <c r="V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3470.51</v>
      </c>
      <c r="W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3473.46</v>
      </c>
      <c r="X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3637.39</v>
      </c>
      <c r="Y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3490.69</v>
      </c>
    </row>
    <row r="442" spans="1:25" x14ac:dyDescent="0.2">
      <c r="A442" s="76">
        <f t="shared" si="14"/>
        <v>43239</v>
      </c>
      <c r="B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3445.87</v>
      </c>
      <c r="C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3486.32</v>
      </c>
      <c r="D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3530.38</v>
      </c>
      <c r="E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3528.84</v>
      </c>
      <c r="F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3580.33</v>
      </c>
      <c r="G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3578.42</v>
      </c>
      <c r="H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3580.54</v>
      </c>
      <c r="I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3482.77</v>
      </c>
      <c r="J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3550.75</v>
      </c>
      <c r="K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3551.01</v>
      </c>
      <c r="L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3550.32</v>
      </c>
      <c r="M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3550.42</v>
      </c>
      <c r="N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3550.2000000000003</v>
      </c>
      <c r="O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3550.08</v>
      </c>
      <c r="P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3551.27</v>
      </c>
      <c r="Q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3554.44</v>
      </c>
      <c r="R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3605.79</v>
      </c>
      <c r="S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3603.81</v>
      </c>
      <c r="T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3605.25</v>
      </c>
      <c r="U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3784.21</v>
      </c>
      <c r="V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3469.33</v>
      </c>
      <c r="W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3471.3900000000003</v>
      </c>
      <c r="X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3832.4</v>
      </c>
      <c r="Y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3442.33</v>
      </c>
    </row>
    <row r="443" spans="1:25" x14ac:dyDescent="0.2">
      <c r="A443" s="76">
        <f t="shared" si="14"/>
        <v>43240</v>
      </c>
      <c r="B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3450.91</v>
      </c>
      <c r="C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3483.51</v>
      </c>
      <c r="D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3527.82</v>
      </c>
      <c r="E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3527.21</v>
      </c>
      <c r="F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3575.17</v>
      </c>
      <c r="G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3573.21</v>
      </c>
      <c r="H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3751.8500000000004</v>
      </c>
      <c r="I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3528.75</v>
      </c>
      <c r="J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3719.63</v>
      </c>
      <c r="K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3601.91</v>
      </c>
      <c r="L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3551.08</v>
      </c>
      <c r="M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3550.99</v>
      </c>
      <c r="N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3570.29</v>
      </c>
      <c r="O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3601.9300000000003</v>
      </c>
      <c r="P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3603.44</v>
      </c>
      <c r="Q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3640.8</v>
      </c>
      <c r="R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3639.48</v>
      </c>
      <c r="S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3606.28</v>
      </c>
      <c r="T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3606.6800000000003</v>
      </c>
      <c r="U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3781.5600000000004</v>
      </c>
      <c r="V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3466.61</v>
      </c>
      <c r="W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3487.8900000000003</v>
      </c>
      <c r="X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3784.71</v>
      </c>
      <c r="Y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3455.98</v>
      </c>
    </row>
    <row r="444" spans="1:25" x14ac:dyDescent="0.2">
      <c r="A444" s="76">
        <f t="shared" si="14"/>
        <v>43241</v>
      </c>
      <c r="B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3432.59</v>
      </c>
      <c r="C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3452.46</v>
      </c>
      <c r="D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3478.37</v>
      </c>
      <c r="E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3494.44</v>
      </c>
      <c r="F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3573.62</v>
      </c>
      <c r="G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3575.83</v>
      </c>
      <c r="H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3526.95</v>
      </c>
      <c r="I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3458.8</v>
      </c>
      <c r="J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3548.79</v>
      </c>
      <c r="K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3447.37</v>
      </c>
      <c r="L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3447.13</v>
      </c>
      <c r="M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3446.21</v>
      </c>
      <c r="N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3444.25</v>
      </c>
      <c r="O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3444.4300000000003</v>
      </c>
      <c r="P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3444.73</v>
      </c>
      <c r="Q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3444.55</v>
      </c>
      <c r="R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3457.82</v>
      </c>
      <c r="S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3499.7799999999997</v>
      </c>
      <c r="T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3499.02</v>
      </c>
      <c r="U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3621.59</v>
      </c>
      <c r="V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3461.29</v>
      </c>
      <c r="W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3461.56</v>
      </c>
      <c r="X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3702.61</v>
      </c>
      <c r="Y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3417.88</v>
      </c>
    </row>
    <row r="445" spans="1:25" x14ac:dyDescent="0.2">
      <c r="A445" s="76">
        <f t="shared" si="14"/>
        <v>43242</v>
      </c>
      <c r="B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3433.29</v>
      </c>
      <c r="C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3447.28</v>
      </c>
      <c r="D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3471.95</v>
      </c>
      <c r="E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3510.78</v>
      </c>
      <c r="F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3558.01</v>
      </c>
      <c r="G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3519.37</v>
      </c>
      <c r="H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3535.75</v>
      </c>
      <c r="I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3473.59</v>
      </c>
      <c r="J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3497.84</v>
      </c>
      <c r="K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3459.53</v>
      </c>
      <c r="L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3443.8500000000004</v>
      </c>
      <c r="M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3443.21</v>
      </c>
      <c r="N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3442.3</v>
      </c>
      <c r="O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3442.29</v>
      </c>
      <c r="P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3442.4300000000003</v>
      </c>
      <c r="Q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3443.11</v>
      </c>
      <c r="R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3442.67</v>
      </c>
      <c r="S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3441.78</v>
      </c>
      <c r="T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3456.78</v>
      </c>
      <c r="U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3613.8900000000003</v>
      </c>
      <c r="V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3454.7200000000003</v>
      </c>
      <c r="W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3460.7000000000003</v>
      </c>
      <c r="X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3705.53</v>
      </c>
      <c r="Y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3444.46</v>
      </c>
    </row>
    <row r="446" spans="1:25" x14ac:dyDescent="0.2">
      <c r="A446" s="76">
        <f t="shared" si="14"/>
        <v>43243</v>
      </c>
      <c r="B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3428.79</v>
      </c>
      <c r="C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3450.65</v>
      </c>
      <c r="D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3519.86</v>
      </c>
      <c r="E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3550.04</v>
      </c>
      <c r="F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3661.58</v>
      </c>
      <c r="G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3623.91</v>
      </c>
      <c r="H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3532.69</v>
      </c>
      <c r="I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3473.51</v>
      </c>
      <c r="J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3497.31</v>
      </c>
      <c r="K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3465.1800000000003</v>
      </c>
      <c r="L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3449.9</v>
      </c>
      <c r="M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3448.9900000000002</v>
      </c>
      <c r="N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3448.81</v>
      </c>
      <c r="O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3449.6400000000003</v>
      </c>
      <c r="P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3449.4300000000003</v>
      </c>
      <c r="Q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3450.56</v>
      </c>
      <c r="R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3448.92</v>
      </c>
      <c r="S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3447.76</v>
      </c>
      <c r="T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3448.24</v>
      </c>
      <c r="U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3484.07</v>
      </c>
      <c r="V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3478.88</v>
      </c>
      <c r="W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3487.16</v>
      </c>
      <c r="X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3721.51</v>
      </c>
      <c r="Y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3467.35</v>
      </c>
    </row>
    <row r="447" spans="1:25" x14ac:dyDescent="0.2">
      <c r="A447" s="76">
        <f t="shared" si="14"/>
        <v>43244</v>
      </c>
      <c r="B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3435.83</v>
      </c>
      <c r="C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3458.4</v>
      </c>
      <c r="D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3519.44</v>
      </c>
      <c r="E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3547.05</v>
      </c>
      <c r="F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3566.5600000000004</v>
      </c>
      <c r="G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3568.71</v>
      </c>
      <c r="H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3536.59</v>
      </c>
      <c r="I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3429.26</v>
      </c>
      <c r="J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3500.06</v>
      </c>
      <c r="K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3451.1800000000003</v>
      </c>
      <c r="L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3451.42</v>
      </c>
      <c r="M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3450.84</v>
      </c>
      <c r="N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3465.65</v>
      </c>
      <c r="O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3450.08</v>
      </c>
      <c r="P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3450.1400000000003</v>
      </c>
      <c r="Q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3450.4300000000003</v>
      </c>
      <c r="R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3446.41</v>
      </c>
      <c r="S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3459.56</v>
      </c>
      <c r="T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3458.86</v>
      </c>
      <c r="U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3586.67</v>
      </c>
      <c r="V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3461.19</v>
      </c>
      <c r="W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3473.5</v>
      </c>
      <c r="X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3710.7700000000004</v>
      </c>
      <c r="Y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3459.75</v>
      </c>
    </row>
    <row r="448" spans="1:25" x14ac:dyDescent="0.2">
      <c r="A448" s="76">
        <f t="shared" si="14"/>
        <v>43245</v>
      </c>
      <c r="B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3435.95</v>
      </c>
      <c r="C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3457.54</v>
      </c>
      <c r="D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3518.67</v>
      </c>
      <c r="E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3548.42</v>
      </c>
      <c r="F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3569.32</v>
      </c>
      <c r="G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3570.86</v>
      </c>
      <c r="H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3540.2</v>
      </c>
      <c r="I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3432.79</v>
      </c>
      <c r="J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3503.37</v>
      </c>
      <c r="K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3449.2</v>
      </c>
      <c r="L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3434.35</v>
      </c>
      <c r="M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3433.8</v>
      </c>
      <c r="N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3448.14</v>
      </c>
      <c r="O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3448.44</v>
      </c>
      <c r="P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3448.44</v>
      </c>
      <c r="Q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3448.7200000000003</v>
      </c>
      <c r="R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3447.75</v>
      </c>
      <c r="S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3462.1400000000003</v>
      </c>
      <c r="T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3458.91</v>
      </c>
      <c r="U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3586.62</v>
      </c>
      <c r="V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3443.73</v>
      </c>
      <c r="W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3462.48</v>
      </c>
      <c r="X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3712.7700000000004</v>
      </c>
      <c r="Y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3478.51</v>
      </c>
    </row>
    <row r="449" spans="1:27" x14ac:dyDescent="0.2">
      <c r="A449" s="76">
        <f t="shared" si="14"/>
        <v>43246</v>
      </c>
      <c r="B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3438.77</v>
      </c>
      <c r="C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3478.8</v>
      </c>
      <c r="D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3523.15</v>
      </c>
      <c r="E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3553.3500000000004</v>
      </c>
      <c r="F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3592.55</v>
      </c>
      <c r="G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3593.51</v>
      </c>
      <c r="H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3571.37</v>
      </c>
      <c r="I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3430.42</v>
      </c>
      <c r="J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3594.29</v>
      </c>
      <c r="K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3458.33</v>
      </c>
      <c r="L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3458.38</v>
      </c>
      <c r="M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3458.33</v>
      </c>
      <c r="N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3499.8</v>
      </c>
      <c r="O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3499.75</v>
      </c>
      <c r="P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3499.42</v>
      </c>
      <c r="Q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3499.32</v>
      </c>
      <c r="R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3499.16</v>
      </c>
      <c r="S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3457.71</v>
      </c>
      <c r="T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3457.4300000000003</v>
      </c>
      <c r="U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3584.48</v>
      </c>
      <c r="V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3444.69</v>
      </c>
      <c r="W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3466.09</v>
      </c>
      <c r="X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3812.88</v>
      </c>
      <c r="Y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3463.7400000000002</v>
      </c>
    </row>
    <row r="450" spans="1:27" x14ac:dyDescent="0.2">
      <c r="A450" s="76">
        <f t="shared" si="14"/>
        <v>43247</v>
      </c>
      <c r="B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3445.66</v>
      </c>
      <c r="C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3484.38</v>
      </c>
      <c r="D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3527.8900000000003</v>
      </c>
      <c r="E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3557.8900000000003</v>
      </c>
      <c r="F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3597.9300000000003</v>
      </c>
      <c r="G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3632.42</v>
      </c>
      <c r="H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3803.11</v>
      </c>
      <c r="I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3574.29</v>
      </c>
      <c r="J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3713.17</v>
      </c>
      <c r="K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3545.4</v>
      </c>
      <c r="L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3501.4300000000003</v>
      </c>
      <c r="M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3501.52</v>
      </c>
      <c r="N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3528.29</v>
      </c>
      <c r="O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3528.36</v>
      </c>
      <c r="P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3546.9900000000002</v>
      </c>
      <c r="Q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3546.92</v>
      </c>
      <c r="R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3501.42</v>
      </c>
      <c r="S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3500.46</v>
      </c>
      <c r="T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3500.08</v>
      </c>
      <c r="U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3618.52</v>
      </c>
      <c r="V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3466.63</v>
      </c>
      <c r="W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3476.54</v>
      </c>
      <c r="X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3825.6099999999997</v>
      </c>
      <c r="Y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3459.3500000000004</v>
      </c>
    </row>
    <row r="451" spans="1:27" x14ac:dyDescent="0.2">
      <c r="A451" s="76">
        <f t="shared" si="14"/>
        <v>43248</v>
      </c>
      <c r="B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3434.01</v>
      </c>
      <c r="C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3481.09</v>
      </c>
      <c r="D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3498.13</v>
      </c>
      <c r="E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3496.45</v>
      </c>
      <c r="F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3596.9</v>
      </c>
      <c r="G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3596.48</v>
      </c>
      <c r="H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3526.12</v>
      </c>
      <c r="I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3447.61</v>
      </c>
      <c r="J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3494.55</v>
      </c>
      <c r="K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3434.7000000000003</v>
      </c>
      <c r="L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3436.42</v>
      </c>
      <c r="M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3436.5</v>
      </c>
      <c r="N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3436.9900000000002</v>
      </c>
      <c r="O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3438.28</v>
      </c>
      <c r="P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3438.28</v>
      </c>
      <c r="Q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3438.96</v>
      </c>
      <c r="R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3438.32</v>
      </c>
      <c r="S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3436.2200000000003</v>
      </c>
      <c r="T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3439.54</v>
      </c>
      <c r="U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3582.35</v>
      </c>
      <c r="V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3463.17</v>
      </c>
      <c r="W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3463.66</v>
      </c>
      <c r="X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3780.4</v>
      </c>
      <c r="Y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3457.44</v>
      </c>
    </row>
    <row r="452" spans="1:27" x14ac:dyDescent="0.2">
      <c r="A452" s="76">
        <f t="shared" si="14"/>
        <v>43249</v>
      </c>
      <c r="B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3430.53</v>
      </c>
      <c r="C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3477.42</v>
      </c>
      <c r="D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3494.25</v>
      </c>
      <c r="E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3492.1800000000003</v>
      </c>
      <c r="F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3579.4</v>
      </c>
      <c r="G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3594.6400000000003</v>
      </c>
      <c r="H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3523.82</v>
      </c>
      <c r="I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3462.88</v>
      </c>
      <c r="J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3457.4500000000003</v>
      </c>
      <c r="K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3439.1400000000003</v>
      </c>
      <c r="L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3463.04</v>
      </c>
      <c r="M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3475.27</v>
      </c>
      <c r="N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3460.59</v>
      </c>
      <c r="O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3475.2</v>
      </c>
      <c r="P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3459.9300000000003</v>
      </c>
      <c r="Q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3467.2</v>
      </c>
      <c r="R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3446.84</v>
      </c>
      <c r="S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3443.16</v>
      </c>
      <c r="T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3442.57</v>
      </c>
      <c r="U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3590.07</v>
      </c>
      <c r="V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3461.34</v>
      </c>
      <c r="W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3459.82</v>
      </c>
      <c r="X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3775.05</v>
      </c>
      <c r="Y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3473.3</v>
      </c>
    </row>
    <row r="453" spans="1:27" x14ac:dyDescent="0.2">
      <c r="A453" s="76">
        <f t="shared" si="14"/>
        <v>43250</v>
      </c>
      <c r="B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3427.61</v>
      </c>
      <c r="C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3452.45</v>
      </c>
      <c r="D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3494.19</v>
      </c>
      <c r="E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3491.11</v>
      </c>
      <c r="F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3547.2400000000002</v>
      </c>
      <c r="G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3568.96</v>
      </c>
      <c r="H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3525.23</v>
      </c>
      <c r="I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3434.19</v>
      </c>
      <c r="J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3496.6000000000004</v>
      </c>
      <c r="K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3440.91</v>
      </c>
      <c r="L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3443.62</v>
      </c>
      <c r="M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3443.33</v>
      </c>
      <c r="N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3442.9700000000003</v>
      </c>
      <c r="O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3443.58</v>
      </c>
      <c r="P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3443.08</v>
      </c>
      <c r="Q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3443.82</v>
      </c>
      <c r="R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3442.73</v>
      </c>
      <c r="S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3443.08</v>
      </c>
      <c r="T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3458.33</v>
      </c>
      <c r="U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3587.33</v>
      </c>
      <c r="V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3464.3900000000003</v>
      </c>
      <c r="W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3461.27</v>
      </c>
      <c r="X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3771.48</v>
      </c>
      <c r="Y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3472.25</v>
      </c>
    </row>
    <row r="454" spans="1:27" x14ac:dyDescent="0.2">
      <c r="A454" s="76">
        <f t="shared" si="14"/>
        <v>43251</v>
      </c>
      <c r="B454" s="129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3429.99</v>
      </c>
      <c r="C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3452.84</v>
      </c>
      <c r="D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3494.87</v>
      </c>
      <c r="E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3494.29</v>
      </c>
      <c r="F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3551.46</v>
      </c>
      <c r="G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3574.77</v>
      </c>
      <c r="H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3526.4</v>
      </c>
      <c r="I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3428.73</v>
      </c>
      <c r="J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3497.41</v>
      </c>
      <c r="K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3431.27</v>
      </c>
      <c r="L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3457.51</v>
      </c>
      <c r="M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3457.33</v>
      </c>
      <c r="N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3434.8</v>
      </c>
      <c r="O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3440.55</v>
      </c>
      <c r="P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3442.63</v>
      </c>
      <c r="Q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3443.49</v>
      </c>
      <c r="R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3444.01</v>
      </c>
      <c r="S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3443.54</v>
      </c>
      <c r="T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3458.65</v>
      </c>
      <c r="U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3587.88</v>
      </c>
      <c r="V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3465.83</v>
      </c>
      <c r="W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3462.77</v>
      </c>
      <c r="X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3657.05</v>
      </c>
      <c r="Y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3515.57</v>
      </c>
    </row>
    <row r="456" spans="1:27" x14ac:dyDescent="0.25">
      <c r="A456" s="74" t="s">
        <v>148</v>
      </c>
    </row>
    <row r="457" spans="1:27" x14ac:dyDescent="0.25">
      <c r="A457" s="83" t="s">
        <v>149</v>
      </c>
      <c r="B457" s="75"/>
      <c r="C457" s="75"/>
      <c r="D457" s="75"/>
    </row>
    <row r="458" spans="1:27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7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7" ht="12.75" customHeight="1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6">
        <f>A424</f>
        <v>43221</v>
      </c>
      <c r="B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4086.08</v>
      </c>
      <c r="C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4023.07</v>
      </c>
      <c r="D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4022.46</v>
      </c>
      <c r="E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4021.8900000000003</v>
      </c>
      <c r="F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4022.04</v>
      </c>
      <c r="G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4021.5</v>
      </c>
      <c r="H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4019.82</v>
      </c>
      <c r="I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4090.09</v>
      </c>
      <c r="J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4032.8900000000003</v>
      </c>
      <c r="K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4032.37</v>
      </c>
      <c r="L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4032.04</v>
      </c>
      <c r="M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4032.5299999999997</v>
      </c>
      <c r="N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4031.17</v>
      </c>
      <c r="O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4030.35</v>
      </c>
      <c r="P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4034.04</v>
      </c>
      <c r="Q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4032.7400000000002</v>
      </c>
      <c r="R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4033.03</v>
      </c>
      <c r="S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4032.09</v>
      </c>
      <c r="T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4035.94</v>
      </c>
      <c r="U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4058.55</v>
      </c>
      <c r="V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4061.08</v>
      </c>
      <c r="W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4041.7200000000003</v>
      </c>
      <c r="X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4187.8600000000006</v>
      </c>
      <c r="Y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4179.1100000000006</v>
      </c>
      <c r="AA462" s="77"/>
    </row>
    <row r="463" spans="1:27" x14ac:dyDescent="0.2">
      <c r="A463" s="76">
        <f>A462+1</f>
        <v>43222</v>
      </c>
      <c r="B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4087.42</v>
      </c>
      <c r="C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4021.88</v>
      </c>
      <c r="D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4012.1</v>
      </c>
      <c r="E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4021.32</v>
      </c>
      <c r="F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4021.17</v>
      </c>
      <c r="G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4019.65</v>
      </c>
      <c r="H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4013.7400000000002</v>
      </c>
      <c r="I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4091.3</v>
      </c>
      <c r="J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4032.69</v>
      </c>
      <c r="K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4033.56</v>
      </c>
      <c r="L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4033.15</v>
      </c>
      <c r="M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4032.07</v>
      </c>
      <c r="N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4031.9700000000003</v>
      </c>
      <c r="O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4031.51</v>
      </c>
      <c r="P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4036.6000000000004</v>
      </c>
      <c r="Q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4035.64</v>
      </c>
      <c r="R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4034.73</v>
      </c>
      <c r="S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4033.4900000000002</v>
      </c>
      <c r="T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4036.61</v>
      </c>
      <c r="U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4060.85</v>
      </c>
      <c r="V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4065.9</v>
      </c>
      <c r="W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4043.3900000000003</v>
      </c>
      <c r="X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4194.25</v>
      </c>
      <c r="Y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4155.83</v>
      </c>
    </row>
    <row r="464" spans="1:27" x14ac:dyDescent="0.2">
      <c r="A464" s="76">
        <f t="shared" ref="A464:A492" si="15">A463+1</f>
        <v>43223</v>
      </c>
      <c r="B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4101.3900000000003</v>
      </c>
      <c r="C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4011.84</v>
      </c>
      <c r="D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4011.3</v>
      </c>
      <c r="E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4011.34</v>
      </c>
      <c r="F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4011.4300000000003</v>
      </c>
      <c r="G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4019.84</v>
      </c>
      <c r="H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4003.21</v>
      </c>
      <c r="I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4096.29</v>
      </c>
      <c r="J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4011.2400000000002</v>
      </c>
      <c r="K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4011.69</v>
      </c>
      <c r="L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4011.58</v>
      </c>
      <c r="M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4011.44</v>
      </c>
      <c r="N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4010.59</v>
      </c>
      <c r="O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4011.23</v>
      </c>
      <c r="P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4016.32</v>
      </c>
      <c r="Q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4017.11</v>
      </c>
      <c r="R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4015.86</v>
      </c>
      <c r="S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4015.79</v>
      </c>
      <c r="T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4035.28</v>
      </c>
      <c r="U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4046.6800000000003</v>
      </c>
      <c r="V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4048.8</v>
      </c>
      <c r="W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4044.3900000000003</v>
      </c>
      <c r="X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4051.23</v>
      </c>
      <c r="Y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4059.6</v>
      </c>
    </row>
    <row r="465" spans="1:25" x14ac:dyDescent="0.2">
      <c r="A465" s="76">
        <f t="shared" si="15"/>
        <v>43224</v>
      </c>
      <c r="B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4006.9700000000003</v>
      </c>
      <c r="C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4050.4900000000002</v>
      </c>
      <c r="D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4100.33</v>
      </c>
      <c r="E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4098.71</v>
      </c>
      <c r="F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4157.3</v>
      </c>
      <c r="G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4224.12</v>
      </c>
      <c r="H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4420.84</v>
      </c>
      <c r="I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4162.16</v>
      </c>
      <c r="J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4252.3600000000006</v>
      </c>
      <c r="K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4128.13</v>
      </c>
      <c r="L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4010.32</v>
      </c>
      <c r="M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4010.24</v>
      </c>
      <c r="N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4009.7200000000003</v>
      </c>
      <c r="O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4027.76</v>
      </c>
      <c r="P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4030.6400000000003</v>
      </c>
      <c r="Q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4077.79</v>
      </c>
      <c r="R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4078.17</v>
      </c>
      <c r="S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4077.7</v>
      </c>
      <c r="T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4132.5200000000004</v>
      </c>
      <c r="U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4139.83</v>
      </c>
      <c r="V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4036.17</v>
      </c>
      <c r="W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4037.57</v>
      </c>
      <c r="X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4222.21</v>
      </c>
      <c r="Y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4030.91</v>
      </c>
    </row>
    <row r="466" spans="1:25" x14ac:dyDescent="0.2">
      <c r="A466" s="76">
        <f t="shared" si="15"/>
        <v>43225</v>
      </c>
      <c r="B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4003.61</v>
      </c>
      <c r="C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4030.9300000000003</v>
      </c>
      <c r="D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4070.33</v>
      </c>
      <c r="E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4102.16</v>
      </c>
      <c r="F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4136.16</v>
      </c>
      <c r="G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4156.49</v>
      </c>
      <c r="H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4157.05</v>
      </c>
      <c r="I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4013.41</v>
      </c>
      <c r="J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4201.82</v>
      </c>
      <c r="K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4189.33</v>
      </c>
      <c r="L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4130.3</v>
      </c>
      <c r="M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4188.78</v>
      </c>
      <c r="N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4188.6100000000006</v>
      </c>
      <c r="O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4187.51</v>
      </c>
      <c r="P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4185.87</v>
      </c>
      <c r="Q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4187.6000000000004</v>
      </c>
      <c r="R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4187.6099999999997</v>
      </c>
      <c r="S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4185.49</v>
      </c>
      <c r="T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4185.37</v>
      </c>
      <c r="U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4186.45</v>
      </c>
      <c r="V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4031.13</v>
      </c>
      <c r="W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4057.1</v>
      </c>
      <c r="X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4319.92</v>
      </c>
      <c r="Y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4054.46</v>
      </c>
    </row>
    <row r="467" spans="1:25" x14ac:dyDescent="0.2">
      <c r="A467" s="76">
        <f t="shared" si="15"/>
        <v>43226</v>
      </c>
      <c r="B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4002.9</v>
      </c>
      <c r="C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4040.2</v>
      </c>
      <c r="D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4079.29</v>
      </c>
      <c r="E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4111.6000000000004</v>
      </c>
      <c r="F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4144.93</v>
      </c>
      <c r="G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4155.5</v>
      </c>
      <c r="H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4157.17</v>
      </c>
      <c r="I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4013.48</v>
      </c>
      <c r="J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4194.16</v>
      </c>
      <c r="K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4188.53</v>
      </c>
      <c r="L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4129.7</v>
      </c>
      <c r="M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4188.21</v>
      </c>
      <c r="N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4188.43</v>
      </c>
      <c r="O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4253.8</v>
      </c>
      <c r="P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4253.9799999999996</v>
      </c>
      <c r="Q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4226.78</v>
      </c>
      <c r="R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4226.76</v>
      </c>
      <c r="S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4226.4400000000005</v>
      </c>
      <c r="T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4223.62</v>
      </c>
      <c r="U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4221</v>
      </c>
      <c r="V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4031.27</v>
      </c>
      <c r="W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4130.42</v>
      </c>
      <c r="X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4441.32</v>
      </c>
      <c r="Y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4034.77</v>
      </c>
    </row>
    <row r="468" spans="1:25" x14ac:dyDescent="0.2">
      <c r="A468" s="76">
        <f t="shared" si="15"/>
        <v>43227</v>
      </c>
      <c r="B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4003.27</v>
      </c>
      <c r="C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4049.11</v>
      </c>
      <c r="D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4097.09</v>
      </c>
      <c r="E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4085.3900000000003</v>
      </c>
      <c r="F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4155.72</v>
      </c>
      <c r="G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4157.7299999999996</v>
      </c>
      <c r="H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4162.3100000000004</v>
      </c>
      <c r="I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4017.38</v>
      </c>
      <c r="J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4129.79</v>
      </c>
      <c r="K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4030.11</v>
      </c>
      <c r="L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4012.37</v>
      </c>
      <c r="M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4012.8</v>
      </c>
      <c r="N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4012.82</v>
      </c>
      <c r="O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4030.66</v>
      </c>
      <c r="P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4030.16</v>
      </c>
      <c r="Q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4030.37</v>
      </c>
      <c r="R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4029.7</v>
      </c>
      <c r="S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4075.0299999999997</v>
      </c>
      <c r="T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4027.82</v>
      </c>
      <c r="U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4137.22</v>
      </c>
      <c r="V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4036.99</v>
      </c>
      <c r="W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4037.29</v>
      </c>
      <c r="X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4220.82</v>
      </c>
      <c r="Y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4031.11</v>
      </c>
    </row>
    <row r="469" spans="1:25" x14ac:dyDescent="0.2">
      <c r="A469" s="76">
        <f t="shared" si="15"/>
        <v>43228</v>
      </c>
      <c r="B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4000.9900000000002</v>
      </c>
      <c r="C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4046.38</v>
      </c>
      <c r="D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4097.59</v>
      </c>
      <c r="E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4097.2</v>
      </c>
      <c r="F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4155.1400000000003</v>
      </c>
      <c r="G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4156.4799999999996</v>
      </c>
      <c r="H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4416.0200000000004</v>
      </c>
      <c r="I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4082.48</v>
      </c>
      <c r="J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4279.8</v>
      </c>
      <c r="K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4129.08</v>
      </c>
      <c r="L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4029.65</v>
      </c>
      <c r="M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4012.09</v>
      </c>
      <c r="N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4077.33</v>
      </c>
      <c r="O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4076.95</v>
      </c>
      <c r="P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4076.56</v>
      </c>
      <c r="Q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4075.91</v>
      </c>
      <c r="R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4074.9700000000003</v>
      </c>
      <c r="S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4073.11</v>
      </c>
      <c r="T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4072.41</v>
      </c>
      <c r="U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4129.5</v>
      </c>
      <c r="V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4005.78</v>
      </c>
      <c r="W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4032.3</v>
      </c>
      <c r="X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4320.24</v>
      </c>
      <c r="Y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4011.4</v>
      </c>
    </row>
    <row r="470" spans="1:25" x14ac:dyDescent="0.2">
      <c r="A470" s="76">
        <f t="shared" si="15"/>
        <v>43229</v>
      </c>
      <c r="B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4005.16</v>
      </c>
      <c r="C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4052.57</v>
      </c>
      <c r="D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4102.87</v>
      </c>
      <c r="E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4135.6900000000005</v>
      </c>
      <c r="F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4159.58</v>
      </c>
      <c r="G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4160.9400000000005</v>
      </c>
      <c r="H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4169.97</v>
      </c>
      <c r="I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4044.76</v>
      </c>
      <c r="J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4243.6900000000005</v>
      </c>
      <c r="K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4069.6400000000003</v>
      </c>
      <c r="L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4071.19</v>
      </c>
      <c r="M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4071.32</v>
      </c>
      <c r="N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4070.25</v>
      </c>
      <c r="O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4070.46</v>
      </c>
      <c r="P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4070.73</v>
      </c>
      <c r="Q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4070.38</v>
      </c>
      <c r="R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4069.04</v>
      </c>
      <c r="S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4068.4300000000003</v>
      </c>
      <c r="T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4069.3500000000004</v>
      </c>
      <c r="U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4124.8900000000003</v>
      </c>
      <c r="V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4028.7200000000003</v>
      </c>
      <c r="W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4028.27</v>
      </c>
      <c r="X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4435.5</v>
      </c>
      <c r="Y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4001.19</v>
      </c>
    </row>
    <row r="471" spans="1:25" x14ac:dyDescent="0.2">
      <c r="A471" s="76">
        <f t="shared" si="15"/>
        <v>43230</v>
      </c>
      <c r="B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4005.6400000000003</v>
      </c>
      <c r="C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4051.26</v>
      </c>
      <c r="D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4069.76</v>
      </c>
      <c r="E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4100.76</v>
      </c>
      <c r="F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4101.1000000000004</v>
      </c>
      <c r="G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4102.88</v>
      </c>
      <c r="H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4121.42</v>
      </c>
      <c r="I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4018.54</v>
      </c>
      <c r="J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4071.6800000000003</v>
      </c>
      <c r="K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4027.1</v>
      </c>
      <c r="L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4011.96</v>
      </c>
      <c r="M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4011.58</v>
      </c>
      <c r="N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4011.7400000000002</v>
      </c>
      <c r="O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4011.71</v>
      </c>
      <c r="P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4011.7400000000002</v>
      </c>
      <c r="Q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4011.6400000000003</v>
      </c>
      <c r="R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4010.41</v>
      </c>
      <c r="S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4074.51</v>
      </c>
      <c r="T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4026.8900000000003</v>
      </c>
      <c r="U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4135.2700000000004</v>
      </c>
      <c r="V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4020.62</v>
      </c>
      <c r="W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4032.91</v>
      </c>
      <c r="X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4321.7299999999996</v>
      </c>
      <c r="Y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4041.86</v>
      </c>
    </row>
    <row r="472" spans="1:25" x14ac:dyDescent="0.2">
      <c r="A472" s="76">
        <f t="shared" si="15"/>
        <v>43231</v>
      </c>
      <c r="B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4005.52</v>
      </c>
      <c r="C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4051.08</v>
      </c>
      <c r="D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4067.04</v>
      </c>
      <c r="E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4084.8900000000003</v>
      </c>
      <c r="F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4133.71</v>
      </c>
      <c r="G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4159.47</v>
      </c>
      <c r="H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4155.9799999999996</v>
      </c>
      <c r="I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4000.25</v>
      </c>
      <c r="J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4072.13</v>
      </c>
      <c r="K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4025.12</v>
      </c>
      <c r="L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4010.6400000000003</v>
      </c>
      <c r="M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4008.96</v>
      </c>
      <c r="N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4009.52</v>
      </c>
      <c r="O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4010.3900000000003</v>
      </c>
      <c r="P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4009.12</v>
      </c>
      <c r="Q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4008.8</v>
      </c>
      <c r="R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4009.8500000000004</v>
      </c>
      <c r="S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4009.3</v>
      </c>
      <c r="T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4009.7</v>
      </c>
      <c r="U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4032.48</v>
      </c>
      <c r="V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4017.38</v>
      </c>
      <c r="W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4031.99</v>
      </c>
      <c r="X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4321.3599999999997</v>
      </c>
      <c r="Y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4034.71</v>
      </c>
    </row>
    <row r="473" spans="1:25" x14ac:dyDescent="0.2">
      <c r="A473" s="76">
        <f t="shared" si="15"/>
        <v>43232</v>
      </c>
      <c r="B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4007.34</v>
      </c>
      <c r="C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4051.9</v>
      </c>
      <c r="D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4070.98</v>
      </c>
      <c r="E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4100.7</v>
      </c>
      <c r="F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4133.54</v>
      </c>
      <c r="G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4134.0599999999995</v>
      </c>
      <c r="H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4416.22</v>
      </c>
      <c r="I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4049.0299999999997</v>
      </c>
      <c r="J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4248.05</v>
      </c>
      <c r="K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4125.76</v>
      </c>
      <c r="L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4074.32</v>
      </c>
      <c r="M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4074.27</v>
      </c>
      <c r="N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4074.92</v>
      </c>
      <c r="O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4127.5</v>
      </c>
      <c r="P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4127.01</v>
      </c>
      <c r="Q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4127.3100000000004</v>
      </c>
      <c r="R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4187.5600000000004</v>
      </c>
      <c r="S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4129.04</v>
      </c>
      <c r="T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4075.74</v>
      </c>
      <c r="U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4056.35</v>
      </c>
      <c r="V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4032.52</v>
      </c>
      <c r="W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4031.26</v>
      </c>
      <c r="X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4446.95</v>
      </c>
      <c r="Y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4023.21</v>
      </c>
    </row>
    <row r="474" spans="1:25" x14ac:dyDescent="0.2">
      <c r="A474" s="76">
        <f t="shared" si="15"/>
        <v>43233</v>
      </c>
      <c r="B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4009.3</v>
      </c>
      <c r="C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4049.49</v>
      </c>
      <c r="D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4068.76</v>
      </c>
      <c r="E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4102.13</v>
      </c>
      <c r="F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4134.97</v>
      </c>
      <c r="G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4135.03</v>
      </c>
      <c r="H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4420.87</v>
      </c>
      <c r="I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4052.08</v>
      </c>
      <c r="J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4249.21</v>
      </c>
      <c r="K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4187.7</v>
      </c>
      <c r="L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4106.84</v>
      </c>
      <c r="M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4106.78</v>
      </c>
      <c r="N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4128.3999999999996</v>
      </c>
      <c r="O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4186.99</v>
      </c>
      <c r="P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4187.09</v>
      </c>
      <c r="Q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4188.26</v>
      </c>
      <c r="R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4255.7299999999996</v>
      </c>
      <c r="S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4189.6900000000005</v>
      </c>
      <c r="T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4129.49</v>
      </c>
      <c r="U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4132.8500000000004</v>
      </c>
      <c r="V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4034.75</v>
      </c>
      <c r="W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4052.48</v>
      </c>
      <c r="X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4448</v>
      </c>
      <c r="Y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4049.77</v>
      </c>
    </row>
    <row r="475" spans="1:25" x14ac:dyDescent="0.2">
      <c r="A475" s="76">
        <f t="shared" si="15"/>
        <v>43234</v>
      </c>
      <c r="B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4010.48</v>
      </c>
      <c r="C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4024.33</v>
      </c>
      <c r="D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4072.61</v>
      </c>
      <c r="E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4103.83</v>
      </c>
      <c r="F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4137.97</v>
      </c>
      <c r="G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4160.17</v>
      </c>
      <c r="H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4161.63</v>
      </c>
      <c r="I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3998.6400000000003</v>
      </c>
      <c r="J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4127.72</v>
      </c>
      <c r="K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4012.3900000000003</v>
      </c>
      <c r="L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4052.65</v>
      </c>
      <c r="M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4047.9900000000002</v>
      </c>
      <c r="N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4000.8</v>
      </c>
      <c r="O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3993.27</v>
      </c>
      <c r="P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4009.9</v>
      </c>
      <c r="Q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4010.6400000000003</v>
      </c>
      <c r="R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4014.33</v>
      </c>
      <c r="S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4033.51</v>
      </c>
      <c r="T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4016.34</v>
      </c>
      <c r="U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4046.08</v>
      </c>
      <c r="V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4053.8900000000003</v>
      </c>
      <c r="W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4050.62</v>
      </c>
      <c r="X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4334.2299999999996</v>
      </c>
      <c r="Y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4020.03</v>
      </c>
    </row>
    <row r="476" spans="1:25" x14ac:dyDescent="0.2">
      <c r="A476" s="76">
        <f t="shared" si="15"/>
        <v>43235</v>
      </c>
      <c r="B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4005.4</v>
      </c>
      <c r="C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4019.21</v>
      </c>
      <c r="D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4067.75</v>
      </c>
      <c r="E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4099.08</v>
      </c>
      <c r="F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4133.8500000000004</v>
      </c>
      <c r="G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4159.3</v>
      </c>
      <c r="H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4163.13</v>
      </c>
      <c r="I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3994.5600000000004</v>
      </c>
      <c r="J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4126.57</v>
      </c>
      <c r="K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4009.66</v>
      </c>
      <c r="L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4040.6800000000003</v>
      </c>
      <c r="M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4041.55</v>
      </c>
      <c r="N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3999.52</v>
      </c>
      <c r="O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3992.17</v>
      </c>
      <c r="P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4008.38</v>
      </c>
      <c r="Q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4009.57</v>
      </c>
      <c r="R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4013.06</v>
      </c>
      <c r="S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4031.9700000000003</v>
      </c>
      <c r="T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4014.94</v>
      </c>
      <c r="U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4043.84</v>
      </c>
      <c r="V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4051.55</v>
      </c>
      <c r="W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4048.24</v>
      </c>
      <c r="X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4329.62</v>
      </c>
      <c r="Y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4033.69</v>
      </c>
    </row>
    <row r="477" spans="1:25" x14ac:dyDescent="0.2">
      <c r="A477" s="76">
        <f t="shared" si="15"/>
        <v>43236</v>
      </c>
      <c r="B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4007.94</v>
      </c>
      <c r="C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4022.25</v>
      </c>
      <c r="D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4067.62</v>
      </c>
      <c r="E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4046.4</v>
      </c>
      <c r="F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4099.4799999999996</v>
      </c>
      <c r="G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4101.95</v>
      </c>
      <c r="H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4051.51</v>
      </c>
      <c r="I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4052.8900000000003</v>
      </c>
      <c r="J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4076.44</v>
      </c>
      <c r="K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3994.06</v>
      </c>
      <c r="L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4044.7400000000002</v>
      </c>
      <c r="M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4051.2</v>
      </c>
      <c r="N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4002.4700000000003</v>
      </c>
      <c r="O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4002.6</v>
      </c>
      <c r="P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4002.61</v>
      </c>
      <c r="Q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4002.7200000000003</v>
      </c>
      <c r="R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4002.58</v>
      </c>
      <c r="S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4002.41</v>
      </c>
      <c r="T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4001.45</v>
      </c>
      <c r="U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4008.75</v>
      </c>
      <c r="V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4013.45</v>
      </c>
      <c r="W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4049.02</v>
      </c>
      <c r="X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4271.8500000000004</v>
      </c>
      <c r="Y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4092.32</v>
      </c>
    </row>
    <row r="478" spans="1:25" x14ac:dyDescent="0.2">
      <c r="A478" s="76">
        <f t="shared" si="15"/>
        <v>43237</v>
      </c>
      <c r="B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3995.4300000000003</v>
      </c>
      <c r="C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4002.56</v>
      </c>
      <c r="D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4006.33</v>
      </c>
      <c r="E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4004.08</v>
      </c>
      <c r="F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4007.59</v>
      </c>
      <c r="G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4019.8500000000004</v>
      </c>
      <c r="H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4049.49</v>
      </c>
      <c r="I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4120.46</v>
      </c>
      <c r="J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4030.59</v>
      </c>
      <c r="K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4013.36</v>
      </c>
      <c r="L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4006.76</v>
      </c>
      <c r="M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4003.79</v>
      </c>
      <c r="N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4011.95</v>
      </c>
      <c r="O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4012.8900000000003</v>
      </c>
      <c r="P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4011.91</v>
      </c>
      <c r="Q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4014.8</v>
      </c>
      <c r="R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4020.28</v>
      </c>
      <c r="S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4018.13</v>
      </c>
      <c r="T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4015.06</v>
      </c>
      <c r="U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4046.7</v>
      </c>
      <c r="V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4054.81</v>
      </c>
      <c r="W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4052.79</v>
      </c>
      <c r="X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4146.79</v>
      </c>
      <c r="Y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4061.91</v>
      </c>
    </row>
    <row r="479" spans="1:25" x14ac:dyDescent="0.2">
      <c r="A479" s="76">
        <f t="shared" si="15"/>
        <v>43238</v>
      </c>
      <c r="B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3993.15</v>
      </c>
      <c r="C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4023.8500000000004</v>
      </c>
      <c r="D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4049.95</v>
      </c>
      <c r="E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4018.6400000000003</v>
      </c>
      <c r="F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4086.05</v>
      </c>
      <c r="G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4100.8500000000004</v>
      </c>
      <c r="H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4051.71</v>
      </c>
      <c r="I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4050.83</v>
      </c>
      <c r="J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4076.45</v>
      </c>
      <c r="K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4011.63</v>
      </c>
      <c r="L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4011.44</v>
      </c>
      <c r="M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4011.2400000000002</v>
      </c>
      <c r="N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4010.82</v>
      </c>
      <c r="O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4010.6800000000003</v>
      </c>
      <c r="P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4010.78</v>
      </c>
      <c r="Q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4011.95</v>
      </c>
      <c r="R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4015.84</v>
      </c>
      <c r="S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4082.49</v>
      </c>
      <c r="T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4081.23</v>
      </c>
      <c r="U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4139.3900000000003</v>
      </c>
      <c r="V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4039.25</v>
      </c>
      <c r="W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4042.63</v>
      </c>
      <c r="X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4229.97</v>
      </c>
      <c r="Y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4062.32</v>
      </c>
    </row>
    <row r="480" spans="1:25" x14ac:dyDescent="0.2">
      <c r="A480" s="76">
        <f t="shared" si="15"/>
        <v>43239</v>
      </c>
      <c r="B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4011.09</v>
      </c>
      <c r="C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4057.33</v>
      </c>
      <c r="D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4107.68</v>
      </c>
      <c r="E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4105.92</v>
      </c>
      <c r="F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4164.76</v>
      </c>
      <c r="G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4162.58</v>
      </c>
      <c r="H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4165</v>
      </c>
      <c r="I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4053.27</v>
      </c>
      <c r="J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4130.96</v>
      </c>
      <c r="K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4131.26</v>
      </c>
      <c r="L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4130.47</v>
      </c>
      <c r="M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4130.58</v>
      </c>
      <c r="N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4130.34</v>
      </c>
      <c r="O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4130.2</v>
      </c>
      <c r="P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4131.5600000000004</v>
      </c>
      <c r="Q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4135.18</v>
      </c>
      <c r="R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4193.8600000000006</v>
      </c>
      <c r="S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4191.6000000000004</v>
      </c>
      <c r="T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4193.24</v>
      </c>
      <c r="U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4397.7700000000004</v>
      </c>
      <c r="V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4037.91</v>
      </c>
      <c r="W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4040.26</v>
      </c>
      <c r="X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4452.84</v>
      </c>
      <c r="Y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4007.06</v>
      </c>
    </row>
    <row r="481" spans="1:25" x14ac:dyDescent="0.2">
      <c r="A481" s="76">
        <f t="shared" si="15"/>
        <v>43240</v>
      </c>
      <c r="B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4016.86</v>
      </c>
      <c r="C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4054.12</v>
      </c>
      <c r="D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4104.75</v>
      </c>
      <c r="E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4104.05</v>
      </c>
      <c r="F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4158.87</v>
      </c>
      <c r="G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4156.63</v>
      </c>
      <c r="H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4360.79</v>
      </c>
      <c r="I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4105.82</v>
      </c>
      <c r="J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4323.97</v>
      </c>
      <c r="K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4189.43</v>
      </c>
      <c r="L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4131.33</v>
      </c>
      <c r="M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4131.2299999999996</v>
      </c>
      <c r="N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4153.29</v>
      </c>
      <c r="O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4189.45</v>
      </c>
      <c r="P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4191.17</v>
      </c>
      <c r="Q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4233.87</v>
      </c>
      <c r="R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4232.3600000000006</v>
      </c>
      <c r="S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4194.42</v>
      </c>
      <c r="T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4194.88</v>
      </c>
      <c r="U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4394.74</v>
      </c>
      <c r="V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4034.8</v>
      </c>
      <c r="W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4059.12</v>
      </c>
      <c r="X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4398.34</v>
      </c>
      <c r="Y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4022.65</v>
      </c>
    </row>
    <row r="482" spans="1:25" x14ac:dyDescent="0.2">
      <c r="A482" s="76">
        <f t="shared" si="15"/>
        <v>43241</v>
      </c>
      <c r="B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3995.92</v>
      </c>
      <c r="C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4018.63</v>
      </c>
      <c r="D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4048.24</v>
      </c>
      <c r="E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4066.61</v>
      </c>
      <c r="F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4157.09</v>
      </c>
      <c r="G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4159.62</v>
      </c>
      <c r="H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4103.75</v>
      </c>
      <c r="I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4025.88</v>
      </c>
      <c r="J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4128.72</v>
      </c>
      <c r="K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4012.81</v>
      </c>
      <c r="L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4012.54</v>
      </c>
      <c r="M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4011.49</v>
      </c>
      <c r="N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4009.25</v>
      </c>
      <c r="O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4009.45</v>
      </c>
      <c r="P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4009.8</v>
      </c>
      <c r="Q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4009.58</v>
      </c>
      <c r="R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4024.76</v>
      </c>
      <c r="S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4072.71</v>
      </c>
      <c r="T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4071.84</v>
      </c>
      <c r="U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4211.92</v>
      </c>
      <c r="V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4028.7200000000003</v>
      </c>
      <c r="W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4029.03</v>
      </c>
      <c r="X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4304.51</v>
      </c>
      <c r="Y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3979.1</v>
      </c>
    </row>
    <row r="483" spans="1:25" x14ac:dyDescent="0.2">
      <c r="A483" s="76">
        <f t="shared" si="15"/>
        <v>43242</v>
      </c>
      <c r="B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3996.7200000000003</v>
      </c>
      <c r="C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4012.71</v>
      </c>
      <c r="D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4040.9</v>
      </c>
      <c r="E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4085.28</v>
      </c>
      <c r="F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4139.25</v>
      </c>
      <c r="G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4095.1</v>
      </c>
      <c r="H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4113.82</v>
      </c>
      <c r="I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4042.7799999999997</v>
      </c>
      <c r="J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4070.5</v>
      </c>
      <c r="K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4026.71</v>
      </c>
      <c r="L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4008.79</v>
      </c>
      <c r="M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4008.05</v>
      </c>
      <c r="N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4007.02</v>
      </c>
      <c r="O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4007.01</v>
      </c>
      <c r="P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4007.17</v>
      </c>
      <c r="Q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4007.94</v>
      </c>
      <c r="R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4007.44</v>
      </c>
      <c r="S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4006.42</v>
      </c>
      <c r="T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4023.56</v>
      </c>
      <c r="U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4203.12</v>
      </c>
      <c r="V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4021.21</v>
      </c>
      <c r="W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4028.04</v>
      </c>
      <c r="X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4307.8500000000004</v>
      </c>
      <c r="Y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4009.48</v>
      </c>
    </row>
    <row r="484" spans="1:25" x14ac:dyDescent="0.2">
      <c r="A484" s="76">
        <f t="shared" si="15"/>
        <v>43243</v>
      </c>
      <c r="B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3991.57</v>
      </c>
      <c r="C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4016.56</v>
      </c>
      <c r="D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4095.66</v>
      </c>
      <c r="E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4130.1499999999996</v>
      </c>
      <c r="F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4257.63</v>
      </c>
      <c r="G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4214.5599999999995</v>
      </c>
      <c r="H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4110.32</v>
      </c>
      <c r="I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4042.6800000000003</v>
      </c>
      <c r="J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4069.88</v>
      </c>
      <c r="K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4033.16</v>
      </c>
      <c r="L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4015.7</v>
      </c>
      <c r="M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4014.67</v>
      </c>
      <c r="N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4014.45</v>
      </c>
      <c r="O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4015.4</v>
      </c>
      <c r="P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4015.16</v>
      </c>
      <c r="Q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4016.46</v>
      </c>
      <c r="R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4014.58</v>
      </c>
      <c r="S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4013.26</v>
      </c>
      <c r="T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4013.81</v>
      </c>
      <c r="U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4054.75</v>
      </c>
      <c r="V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4048.82</v>
      </c>
      <c r="W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4058.29</v>
      </c>
      <c r="X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4326.1100000000006</v>
      </c>
      <c r="Y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4035.64</v>
      </c>
    </row>
    <row r="485" spans="1:25" x14ac:dyDescent="0.2">
      <c r="A485" s="76">
        <f t="shared" si="15"/>
        <v>43244</v>
      </c>
      <c r="B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3999.62</v>
      </c>
      <c r="C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4025.42</v>
      </c>
      <c r="D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4095.17</v>
      </c>
      <c r="E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4126.74</v>
      </c>
      <c r="F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4149.03</v>
      </c>
      <c r="G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4151.49</v>
      </c>
      <c r="H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4114.78</v>
      </c>
      <c r="I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3992.11</v>
      </c>
      <c r="J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4073.02</v>
      </c>
      <c r="K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4017.17</v>
      </c>
      <c r="L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4017.44</v>
      </c>
      <c r="M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4016.77</v>
      </c>
      <c r="N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4033.7</v>
      </c>
      <c r="O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4015.91</v>
      </c>
      <c r="P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4015.9700000000003</v>
      </c>
      <c r="Q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4016.31</v>
      </c>
      <c r="R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4011.71</v>
      </c>
      <c r="S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4026.74</v>
      </c>
      <c r="T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4025.94</v>
      </c>
      <c r="U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4172.01</v>
      </c>
      <c r="V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4028.6</v>
      </c>
      <c r="W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4042.67</v>
      </c>
      <c r="X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4313.84</v>
      </c>
      <c r="Y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4026.96</v>
      </c>
    </row>
    <row r="486" spans="1:25" x14ac:dyDescent="0.2">
      <c r="A486" s="76">
        <f t="shared" si="15"/>
        <v>43245</v>
      </c>
      <c r="B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3999.76</v>
      </c>
      <c r="C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4024.4300000000003</v>
      </c>
      <c r="D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4094.3</v>
      </c>
      <c r="E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4128.29</v>
      </c>
      <c r="F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4152.18</v>
      </c>
      <c r="G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4153.9400000000005</v>
      </c>
      <c r="H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4118.8999999999996</v>
      </c>
      <c r="I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3996.1400000000003</v>
      </c>
      <c r="J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4076.81</v>
      </c>
      <c r="K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4014.9</v>
      </c>
      <c r="L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3997.9300000000003</v>
      </c>
      <c r="M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3997.3</v>
      </c>
      <c r="N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4013.69</v>
      </c>
      <c r="O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4014.03</v>
      </c>
      <c r="P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4014.03</v>
      </c>
      <c r="Q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4014.3500000000004</v>
      </c>
      <c r="R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4013.25</v>
      </c>
      <c r="S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4029.69</v>
      </c>
      <c r="T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4026</v>
      </c>
      <c r="U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4171.95</v>
      </c>
      <c r="V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4008.65</v>
      </c>
      <c r="W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4030.07</v>
      </c>
      <c r="X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4316.12</v>
      </c>
      <c r="Y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4048.4</v>
      </c>
    </row>
    <row r="487" spans="1:25" x14ac:dyDescent="0.2">
      <c r="A487" s="76">
        <f t="shared" si="15"/>
        <v>43246</v>
      </c>
      <c r="B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4002.98</v>
      </c>
      <c r="C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4048.73</v>
      </c>
      <c r="D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4099.42</v>
      </c>
      <c r="E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4133.9400000000005</v>
      </c>
      <c r="F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4178.7299999999996</v>
      </c>
      <c r="G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4179.82</v>
      </c>
      <c r="H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4154.53</v>
      </c>
      <c r="I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3993.44</v>
      </c>
      <c r="J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4180.72</v>
      </c>
      <c r="K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4025.34</v>
      </c>
      <c r="L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4025.3900000000003</v>
      </c>
      <c r="M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4025.34</v>
      </c>
      <c r="N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4072.73</v>
      </c>
      <c r="O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4072.6800000000003</v>
      </c>
      <c r="P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4072.3</v>
      </c>
      <c r="Q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4072.1800000000003</v>
      </c>
      <c r="R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4072</v>
      </c>
      <c r="S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4024.63</v>
      </c>
      <c r="T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4024.3100000000004</v>
      </c>
      <c r="U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4169.51</v>
      </c>
      <c r="V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4009.75</v>
      </c>
      <c r="W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4034.21</v>
      </c>
      <c r="X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4430.5300000000007</v>
      </c>
      <c r="Y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4031.52</v>
      </c>
    </row>
    <row r="488" spans="1:25" x14ac:dyDescent="0.2">
      <c r="A488" s="76">
        <f t="shared" si="15"/>
        <v>43247</v>
      </c>
      <c r="B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4010.85</v>
      </c>
      <c r="C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4055.11</v>
      </c>
      <c r="D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4104.84</v>
      </c>
      <c r="E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4139.12</v>
      </c>
      <c r="F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4184.88</v>
      </c>
      <c r="G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4224.29</v>
      </c>
      <c r="H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4419.37</v>
      </c>
      <c r="I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4157.8599999999997</v>
      </c>
      <c r="J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4316.58</v>
      </c>
      <c r="K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4124.84</v>
      </c>
      <c r="L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4074.59</v>
      </c>
      <c r="M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4074.69</v>
      </c>
      <c r="N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4105.29</v>
      </c>
      <c r="O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4105.37</v>
      </c>
      <c r="P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4126.66</v>
      </c>
      <c r="Q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4126.59</v>
      </c>
      <c r="R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4074.58</v>
      </c>
      <c r="S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4073.48</v>
      </c>
      <c r="T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4073.05</v>
      </c>
      <c r="U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4208.41</v>
      </c>
      <c r="V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4034.82</v>
      </c>
      <c r="W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4046.1400000000003</v>
      </c>
      <c r="X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4445.08</v>
      </c>
      <c r="Y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4026.5</v>
      </c>
    </row>
    <row r="489" spans="1:25" x14ac:dyDescent="0.2">
      <c r="A489" s="76">
        <f t="shared" si="15"/>
        <v>43248</v>
      </c>
      <c r="B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3997.54</v>
      </c>
      <c r="C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4051.35</v>
      </c>
      <c r="D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4070.82</v>
      </c>
      <c r="E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4068.9</v>
      </c>
      <c r="F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4183.7</v>
      </c>
      <c r="G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4183.22</v>
      </c>
      <c r="H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4102.8100000000004</v>
      </c>
      <c r="I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4013.08</v>
      </c>
      <c r="J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4066.73</v>
      </c>
      <c r="K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3998.34</v>
      </c>
      <c r="L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4000.29</v>
      </c>
      <c r="M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4000.3900000000003</v>
      </c>
      <c r="N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4000.95</v>
      </c>
      <c r="O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4002.42</v>
      </c>
      <c r="P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4002.42</v>
      </c>
      <c r="Q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4003.19</v>
      </c>
      <c r="R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4002.4700000000003</v>
      </c>
      <c r="S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4000.07</v>
      </c>
      <c r="T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4003.87</v>
      </c>
      <c r="U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4167.07</v>
      </c>
      <c r="V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4030.87</v>
      </c>
      <c r="W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4031.4300000000003</v>
      </c>
      <c r="X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4393.41</v>
      </c>
      <c r="Y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4024.32</v>
      </c>
    </row>
    <row r="490" spans="1:25" x14ac:dyDescent="0.2">
      <c r="A490" s="76">
        <f t="shared" si="15"/>
        <v>43249</v>
      </c>
      <c r="B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3993.57</v>
      </c>
      <c r="C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4047.15</v>
      </c>
      <c r="D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4066.38</v>
      </c>
      <c r="E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4064.02</v>
      </c>
      <c r="F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4163.71</v>
      </c>
      <c r="G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4181.12</v>
      </c>
      <c r="H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4100.18</v>
      </c>
      <c r="I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4030.54</v>
      </c>
      <c r="J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4024.33</v>
      </c>
      <c r="K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4003.41</v>
      </c>
      <c r="L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4030.7200000000003</v>
      </c>
      <c r="M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4044.7000000000003</v>
      </c>
      <c r="N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4027.92</v>
      </c>
      <c r="O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4044.61</v>
      </c>
      <c r="P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4027.16</v>
      </c>
      <c r="Q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4035.4700000000003</v>
      </c>
      <c r="R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4012.2</v>
      </c>
      <c r="S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4008</v>
      </c>
      <c r="T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4007.33</v>
      </c>
      <c r="U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4175.8999999999996</v>
      </c>
      <c r="V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4028.7799999999997</v>
      </c>
      <c r="W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4027.04</v>
      </c>
      <c r="X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4387.3</v>
      </c>
      <c r="Y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4042.44</v>
      </c>
    </row>
    <row r="491" spans="1:25" x14ac:dyDescent="0.2">
      <c r="A491" s="76">
        <f t="shared" si="15"/>
        <v>43250</v>
      </c>
      <c r="B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3990.23</v>
      </c>
      <c r="C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4018.61</v>
      </c>
      <c r="D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4066.32</v>
      </c>
      <c r="E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4062.8</v>
      </c>
      <c r="F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4126.95</v>
      </c>
      <c r="G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4151.7700000000004</v>
      </c>
      <c r="H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4101.8</v>
      </c>
      <c r="I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3997.75</v>
      </c>
      <c r="J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4069.08</v>
      </c>
      <c r="K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4005.42</v>
      </c>
      <c r="L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4008.5299999999997</v>
      </c>
      <c r="M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4008.19</v>
      </c>
      <c r="N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4007.7799999999997</v>
      </c>
      <c r="O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4008.48</v>
      </c>
      <c r="P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4007.9</v>
      </c>
      <c r="Q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4008.75</v>
      </c>
      <c r="R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4007.5</v>
      </c>
      <c r="S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4007.9</v>
      </c>
      <c r="T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4025.34</v>
      </c>
      <c r="U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4172.76</v>
      </c>
      <c r="V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4032.27</v>
      </c>
      <c r="W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4028.69</v>
      </c>
      <c r="X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4383.22</v>
      </c>
      <c r="Y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4041.25</v>
      </c>
    </row>
    <row r="492" spans="1:25" x14ac:dyDescent="0.2">
      <c r="A492" s="76">
        <f t="shared" si="15"/>
        <v>43251</v>
      </c>
      <c r="B492" s="129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3992.94</v>
      </c>
      <c r="C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4019.06</v>
      </c>
      <c r="D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4067.09</v>
      </c>
      <c r="E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4066.4300000000003</v>
      </c>
      <c r="F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4131.7700000000004</v>
      </c>
      <c r="G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4158.41</v>
      </c>
      <c r="H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4103.13</v>
      </c>
      <c r="I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3991.51</v>
      </c>
      <c r="J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4070</v>
      </c>
      <c r="K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3994.41</v>
      </c>
      <c r="L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4024.3900000000003</v>
      </c>
      <c r="M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4024.2</v>
      </c>
      <c r="N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3998.45</v>
      </c>
      <c r="O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4005.01</v>
      </c>
      <c r="P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4007.3900000000003</v>
      </c>
      <c r="Q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4008.38</v>
      </c>
      <c r="R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4008.9700000000003</v>
      </c>
      <c r="S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4008.44</v>
      </c>
      <c r="T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4025.7000000000003</v>
      </c>
      <c r="U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4173.3999999999996</v>
      </c>
      <c r="V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4033.91</v>
      </c>
      <c r="W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4030.41</v>
      </c>
      <c r="X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4252.4400000000005</v>
      </c>
      <c r="Y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4090.75</v>
      </c>
    </row>
    <row r="493" spans="1:25" x14ac:dyDescent="0.2">
      <c r="A493" s="87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8"/>
    </row>
    <row r="494" spans="1:25" x14ac:dyDescent="0.25">
      <c r="A494" s="83" t="s">
        <v>150</v>
      </c>
      <c r="B494" s="75"/>
      <c r="C494" s="75"/>
      <c r="D494" s="75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7" s="108" customFormat="1" ht="12.75" customHeight="1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08" customFormat="1" ht="11.25" customHeight="1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6">
        <f>A462</f>
        <v>43221</v>
      </c>
      <c r="B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4071.07</v>
      </c>
      <c r="C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4009.07</v>
      </c>
      <c r="D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4008.4700000000003</v>
      </c>
      <c r="E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4007.9</v>
      </c>
      <c r="F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4008.05</v>
      </c>
      <c r="G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4007.52</v>
      </c>
      <c r="H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4005.87</v>
      </c>
      <c r="I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4075.01</v>
      </c>
      <c r="J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4018.73</v>
      </c>
      <c r="K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4018.21</v>
      </c>
      <c r="L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4017.8900000000003</v>
      </c>
      <c r="M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4018.37</v>
      </c>
      <c r="N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4017.03</v>
      </c>
      <c r="O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4016.23</v>
      </c>
      <c r="P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4019.85</v>
      </c>
      <c r="Q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4018.58</v>
      </c>
      <c r="R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4018.86</v>
      </c>
      <c r="S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4017.94</v>
      </c>
      <c r="T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4021.73</v>
      </c>
      <c r="U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4043.98</v>
      </c>
      <c r="V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4046.46</v>
      </c>
      <c r="W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4027.42</v>
      </c>
      <c r="X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4171.22</v>
      </c>
      <c r="Y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4162.62</v>
      </c>
      <c r="AA499" s="77"/>
    </row>
    <row r="500" spans="1:27" x14ac:dyDescent="0.2">
      <c r="A500" s="76">
        <f>A499+1</f>
        <v>43222</v>
      </c>
      <c r="B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4072.3900000000003</v>
      </c>
      <c r="C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4007.8900000000003</v>
      </c>
      <c r="D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3998.27</v>
      </c>
      <c r="E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4007.34</v>
      </c>
      <c r="F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4007.19</v>
      </c>
      <c r="G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4005.7</v>
      </c>
      <c r="H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3999.8900000000003</v>
      </c>
      <c r="I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4076.2</v>
      </c>
      <c r="J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4018.5299999999997</v>
      </c>
      <c r="K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4019.3900000000003</v>
      </c>
      <c r="L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4018.98</v>
      </c>
      <c r="M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4017.92</v>
      </c>
      <c r="N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4017.82</v>
      </c>
      <c r="O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4017.37</v>
      </c>
      <c r="P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4022.38</v>
      </c>
      <c r="Q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4021.4300000000003</v>
      </c>
      <c r="R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4020.54</v>
      </c>
      <c r="S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4019.3100000000004</v>
      </c>
      <c r="T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4022.3900000000003</v>
      </c>
      <c r="U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4046.24</v>
      </c>
      <c r="V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4051.21</v>
      </c>
      <c r="W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4029.06</v>
      </c>
      <c r="X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4177.51</v>
      </c>
      <c r="Y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4139.71</v>
      </c>
    </row>
    <row r="501" spans="1:27" x14ac:dyDescent="0.2">
      <c r="A501" s="76">
        <f t="shared" ref="A501:A529" si="16">A500+1</f>
        <v>43223</v>
      </c>
      <c r="B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4086.13</v>
      </c>
      <c r="C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3998.01</v>
      </c>
      <c r="D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3997.48</v>
      </c>
      <c r="E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3997.52</v>
      </c>
      <c r="F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3997.61</v>
      </c>
      <c r="G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4005.88</v>
      </c>
      <c r="H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3989.52</v>
      </c>
      <c r="I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4081.12</v>
      </c>
      <c r="J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3997.42</v>
      </c>
      <c r="K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3997.86</v>
      </c>
      <c r="L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3997.75</v>
      </c>
      <c r="M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3997.62</v>
      </c>
      <c r="N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3996.7799999999997</v>
      </c>
      <c r="O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3997.41</v>
      </c>
      <c r="P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4002.42</v>
      </c>
      <c r="Q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4003.2</v>
      </c>
      <c r="R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4001.9700000000003</v>
      </c>
      <c r="S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4001.9</v>
      </c>
      <c r="T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4021.08</v>
      </c>
      <c r="U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4032.29</v>
      </c>
      <c r="V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4034.38</v>
      </c>
      <c r="W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4030.04</v>
      </c>
      <c r="X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4036.77</v>
      </c>
      <c r="Y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4045.01</v>
      </c>
    </row>
    <row r="502" spans="1:27" x14ac:dyDescent="0.2">
      <c r="A502" s="76">
        <f t="shared" si="16"/>
        <v>43224</v>
      </c>
      <c r="B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3993.2200000000003</v>
      </c>
      <c r="C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4036.05</v>
      </c>
      <c r="D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4085.09</v>
      </c>
      <c r="E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4083.49</v>
      </c>
      <c r="F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4141.1499999999996</v>
      </c>
      <c r="G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4206.8999999999996</v>
      </c>
      <c r="H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4400.4799999999996</v>
      </c>
      <c r="I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4145.93</v>
      </c>
      <c r="J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4234.6900000000005</v>
      </c>
      <c r="K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4112.45</v>
      </c>
      <c r="L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3996.52</v>
      </c>
      <c r="M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3996.44</v>
      </c>
      <c r="N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3995.9300000000003</v>
      </c>
      <c r="O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4013.6800000000003</v>
      </c>
      <c r="P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4016.51</v>
      </c>
      <c r="Q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4062.91</v>
      </c>
      <c r="R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4063.2799999999997</v>
      </c>
      <c r="S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4062.82</v>
      </c>
      <c r="T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4116.76</v>
      </c>
      <c r="U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4123.96</v>
      </c>
      <c r="V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4021.95</v>
      </c>
      <c r="W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4023.33</v>
      </c>
      <c r="X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4205.0300000000007</v>
      </c>
      <c r="Y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4016.78</v>
      </c>
    </row>
    <row r="503" spans="1:27" x14ac:dyDescent="0.2">
      <c r="A503" s="76">
        <f t="shared" si="16"/>
        <v>43225</v>
      </c>
      <c r="B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3989.91</v>
      </c>
      <c r="C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4016.8</v>
      </c>
      <c r="D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4055.57</v>
      </c>
      <c r="E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4086.8900000000003</v>
      </c>
      <c r="F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4120.3500000000004</v>
      </c>
      <c r="G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4140.3600000000006</v>
      </c>
      <c r="H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4140.91</v>
      </c>
      <c r="I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3999.5600000000004</v>
      </c>
      <c r="J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4184.96</v>
      </c>
      <c r="K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4172.67</v>
      </c>
      <c r="L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4114.58</v>
      </c>
      <c r="M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4172.13</v>
      </c>
      <c r="N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4171.96</v>
      </c>
      <c r="O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4170.88</v>
      </c>
      <c r="P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4169.26</v>
      </c>
      <c r="Q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4170.96</v>
      </c>
      <c r="R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4170.9799999999996</v>
      </c>
      <c r="S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4168.8900000000003</v>
      </c>
      <c r="T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4168.7700000000004</v>
      </c>
      <c r="U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4169.84</v>
      </c>
      <c r="V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4017</v>
      </c>
      <c r="W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4042.55</v>
      </c>
      <c r="X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4301.17</v>
      </c>
      <c r="Y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4039.96</v>
      </c>
    </row>
    <row r="504" spans="1:27" x14ac:dyDescent="0.2">
      <c r="A504" s="76">
        <f t="shared" si="16"/>
        <v>43226</v>
      </c>
      <c r="B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3989.21</v>
      </c>
      <c r="C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4025.92</v>
      </c>
      <c r="D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4064.38</v>
      </c>
      <c r="E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4096.18</v>
      </c>
      <c r="F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4128.9799999999996</v>
      </c>
      <c r="G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4139.38</v>
      </c>
      <c r="H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4141.0200000000004</v>
      </c>
      <c r="I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3999.63</v>
      </c>
      <c r="J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4177.42</v>
      </c>
      <c r="K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4171.88</v>
      </c>
      <c r="L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4113.99</v>
      </c>
      <c r="M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4171.5599999999995</v>
      </c>
      <c r="N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4171.7800000000007</v>
      </c>
      <c r="O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4236.1099999999997</v>
      </c>
      <c r="P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4236.2800000000007</v>
      </c>
      <c r="Q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4209.53</v>
      </c>
      <c r="R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4209.5</v>
      </c>
      <c r="S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4209.18</v>
      </c>
      <c r="T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4206.41</v>
      </c>
      <c r="U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4203.84</v>
      </c>
      <c r="V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4017.13</v>
      </c>
      <c r="W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4114.7</v>
      </c>
      <c r="X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4420.6400000000003</v>
      </c>
      <c r="Y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4020.58</v>
      </c>
    </row>
    <row r="505" spans="1:27" x14ac:dyDescent="0.2">
      <c r="A505" s="76">
        <f t="shared" si="16"/>
        <v>43227</v>
      </c>
      <c r="B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3989.58</v>
      </c>
      <c r="C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4034.6800000000003</v>
      </c>
      <c r="D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4081.9</v>
      </c>
      <c r="E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4070.3900000000003</v>
      </c>
      <c r="F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4139.6000000000004</v>
      </c>
      <c r="G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4141.57</v>
      </c>
      <c r="H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4146.08</v>
      </c>
      <c r="I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4003.4700000000003</v>
      </c>
      <c r="J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4114.08</v>
      </c>
      <c r="K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4015.9900000000002</v>
      </c>
      <c r="L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3998.54</v>
      </c>
      <c r="M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3998.95</v>
      </c>
      <c r="N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3998.98</v>
      </c>
      <c r="O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4016.5299999999997</v>
      </c>
      <c r="P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4016.04</v>
      </c>
      <c r="Q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4016.25</v>
      </c>
      <c r="R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4015.59</v>
      </c>
      <c r="S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4060.19</v>
      </c>
      <c r="T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4013.74</v>
      </c>
      <c r="U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4121.3900000000003</v>
      </c>
      <c r="V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4022.76</v>
      </c>
      <c r="W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4023.05</v>
      </c>
      <c r="X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4203.6499999999996</v>
      </c>
      <c r="Y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4016.9700000000003</v>
      </c>
    </row>
    <row r="506" spans="1:27" x14ac:dyDescent="0.2">
      <c r="A506" s="76">
        <f t="shared" si="16"/>
        <v>43228</v>
      </c>
      <c r="B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3987.33</v>
      </c>
      <c r="C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4032</v>
      </c>
      <c r="D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4082.3900000000003</v>
      </c>
      <c r="E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4082.01</v>
      </c>
      <c r="F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4139.0200000000004</v>
      </c>
      <c r="G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4140.34</v>
      </c>
      <c r="H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4395.74</v>
      </c>
      <c r="I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4067.52</v>
      </c>
      <c r="J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4261.6900000000005</v>
      </c>
      <c r="K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4113.38</v>
      </c>
      <c r="L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4015.54</v>
      </c>
      <c r="M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3998.26</v>
      </c>
      <c r="N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4062.46</v>
      </c>
      <c r="O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4062.08</v>
      </c>
      <c r="P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4061.7</v>
      </c>
      <c r="Q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4061.06</v>
      </c>
      <c r="R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4060.13</v>
      </c>
      <c r="S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4058.31</v>
      </c>
      <c r="T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4057.62</v>
      </c>
      <c r="U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4113.79</v>
      </c>
      <c r="V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3992.05</v>
      </c>
      <c r="W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4018.15</v>
      </c>
      <c r="X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4301.49</v>
      </c>
      <c r="Y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3997.58</v>
      </c>
    </row>
    <row r="507" spans="1:27" x14ac:dyDescent="0.2">
      <c r="A507" s="76">
        <f t="shared" si="16"/>
        <v>43229</v>
      </c>
      <c r="B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3991.44</v>
      </c>
      <c r="C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4038.09</v>
      </c>
      <c r="D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4087.59</v>
      </c>
      <c r="E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4119.8900000000003</v>
      </c>
      <c r="F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4143.3999999999996</v>
      </c>
      <c r="G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4144.7299999999996</v>
      </c>
      <c r="H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4153.62</v>
      </c>
      <c r="I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4030.41</v>
      </c>
      <c r="J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4226.16</v>
      </c>
      <c r="K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4054.8900000000003</v>
      </c>
      <c r="L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4056.42</v>
      </c>
      <c r="M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4056.54</v>
      </c>
      <c r="N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4055.4900000000002</v>
      </c>
      <c r="O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4055.69</v>
      </c>
      <c r="P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4055.96</v>
      </c>
      <c r="Q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4055.62</v>
      </c>
      <c r="R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4054.3</v>
      </c>
      <c r="S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4053.7</v>
      </c>
      <c r="T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4054.6000000000004</v>
      </c>
      <c r="U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4109.26</v>
      </c>
      <c r="V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4014.62</v>
      </c>
      <c r="W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4014.1800000000003</v>
      </c>
      <c r="X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4414.91</v>
      </c>
      <c r="Y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3987.53</v>
      </c>
    </row>
    <row r="508" spans="1:27" x14ac:dyDescent="0.2">
      <c r="A508" s="76">
        <f t="shared" si="16"/>
        <v>43230</v>
      </c>
      <c r="B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3991.91</v>
      </c>
      <c r="C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4036.81</v>
      </c>
      <c r="D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4055.01</v>
      </c>
      <c r="E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4085.52</v>
      </c>
      <c r="F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4085.8500000000004</v>
      </c>
      <c r="G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4087.6</v>
      </c>
      <c r="H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4105.84</v>
      </c>
      <c r="I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4004.61</v>
      </c>
      <c r="J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4056.9</v>
      </c>
      <c r="K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4013.0299999999997</v>
      </c>
      <c r="L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3998.13</v>
      </c>
      <c r="M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3997.75</v>
      </c>
      <c r="N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3997.91</v>
      </c>
      <c r="O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3997.8900000000003</v>
      </c>
      <c r="P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3997.91</v>
      </c>
      <c r="Q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3997.81</v>
      </c>
      <c r="R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3996.6</v>
      </c>
      <c r="S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4059.6800000000003</v>
      </c>
      <c r="T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4012.82</v>
      </c>
      <c r="U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4119.47</v>
      </c>
      <c r="V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4006.65</v>
      </c>
      <c r="W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4018.75</v>
      </c>
      <c r="X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4302.95</v>
      </c>
      <c r="Y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4027.55</v>
      </c>
    </row>
    <row r="509" spans="1:27" x14ac:dyDescent="0.2">
      <c r="A509" s="76">
        <f t="shared" si="16"/>
        <v>43231</v>
      </c>
      <c r="B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3991.8</v>
      </c>
      <c r="C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4036.62</v>
      </c>
      <c r="D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4052.34</v>
      </c>
      <c r="E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4069.9</v>
      </c>
      <c r="F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4117.9400000000005</v>
      </c>
      <c r="G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4143.29</v>
      </c>
      <c r="H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4139.8500000000004</v>
      </c>
      <c r="I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3986.61</v>
      </c>
      <c r="J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4057.34</v>
      </c>
      <c r="K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4011.08</v>
      </c>
      <c r="L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3996.83</v>
      </c>
      <c r="M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3995.1800000000003</v>
      </c>
      <c r="N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3995.73</v>
      </c>
      <c r="O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3996.59</v>
      </c>
      <c r="P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3995.34</v>
      </c>
      <c r="Q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3995.02</v>
      </c>
      <c r="R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3996.05</v>
      </c>
      <c r="S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3995.51</v>
      </c>
      <c r="T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3995.9</v>
      </c>
      <c r="U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4018.32</v>
      </c>
      <c r="V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4003.4700000000003</v>
      </c>
      <c r="W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4017.84</v>
      </c>
      <c r="X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4302.6000000000004</v>
      </c>
      <c r="Y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4020.52</v>
      </c>
    </row>
    <row r="510" spans="1:27" x14ac:dyDescent="0.2">
      <c r="A510" s="76">
        <f t="shared" si="16"/>
        <v>43232</v>
      </c>
      <c r="B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3993.59</v>
      </c>
      <c r="C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4037.4300000000003</v>
      </c>
      <c r="D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4056.21</v>
      </c>
      <c r="E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4085.46</v>
      </c>
      <c r="F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4117.7700000000004</v>
      </c>
      <c r="G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4118.28</v>
      </c>
      <c r="H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4395.9400000000005</v>
      </c>
      <c r="I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4034.61</v>
      </c>
      <c r="J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4230.45</v>
      </c>
      <c r="K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4110.12</v>
      </c>
      <c r="L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4059.4900000000002</v>
      </c>
      <c r="M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4059.45</v>
      </c>
      <c r="N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4060.08</v>
      </c>
      <c r="O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4111.82</v>
      </c>
      <c r="P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4111.34</v>
      </c>
      <c r="Q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4111.6400000000003</v>
      </c>
      <c r="R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4170.93</v>
      </c>
      <c r="S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4113.34</v>
      </c>
      <c r="T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4060.8900000000003</v>
      </c>
      <c r="U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4041.81</v>
      </c>
      <c r="V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4018.36</v>
      </c>
      <c r="W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4017.12</v>
      </c>
      <c r="X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4426.18</v>
      </c>
      <c r="Y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4009.2000000000003</v>
      </c>
    </row>
    <row r="511" spans="1:27" x14ac:dyDescent="0.2">
      <c r="A511" s="76">
        <f t="shared" si="16"/>
        <v>43233</v>
      </c>
      <c r="B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3995.51</v>
      </c>
      <c r="C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4035.06</v>
      </c>
      <c r="D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4054.03</v>
      </c>
      <c r="E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4086.86</v>
      </c>
      <c r="F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4119.18</v>
      </c>
      <c r="G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4119.24</v>
      </c>
      <c r="H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4400.51</v>
      </c>
      <c r="I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4037.61</v>
      </c>
      <c r="J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4231.59</v>
      </c>
      <c r="K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4171.0600000000004</v>
      </c>
      <c r="L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4091.5</v>
      </c>
      <c r="M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4091.44</v>
      </c>
      <c r="N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4112.72</v>
      </c>
      <c r="O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4170.3599999999997</v>
      </c>
      <c r="P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4170.46</v>
      </c>
      <c r="Q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4171.6100000000006</v>
      </c>
      <c r="R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4238.01</v>
      </c>
      <c r="S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4173.0200000000004</v>
      </c>
      <c r="T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4113.78</v>
      </c>
      <c r="U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4117.09</v>
      </c>
      <c r="V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4020.55</v>
      </c>
      <c r="W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4038.01</v>
      </c>
      <c r="X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4427.21</v>
      </c>
      <c r="Y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4035.33</v>
      </c>
    </row>
    <row r="512" spans="1:27" x14ac:dyDescent="0.2">
      <c r="A512" s="76">
        <f t="shared" si="16"/>
        <v>43234</v>
      </c>
      <c r="B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3996.67</v>
      </c>
      <c r="C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4010.3</v>
      </c>
      <c r="D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4057.81</v>
      </c>
      <c r="E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4088.5299999999997</v>
      </c>
      <c r="F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4122.13</v>
      </c>
      <c r="G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4143.97</v>
      </c>
      <c r="H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4145.41</v>
      </c>
      <c r="I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3985.02</v>
      </c>
      <c r="J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4112.04</v>
      </c>
      <c r="K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3998.55</v>
      </c>
      <c r="L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4038.17</v>
      </c>
      <c r="M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4033.58</v>
      </c>
      <c r="N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3987.15</v>
      </c>
      <c r="O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3979.73</v>
      </c>
      <c r="P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3996.1</v>
      </c>
      <c r="Q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3996.83</v>
      </c>
      <c r="R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4000.46</v>
      </c>
      <c r="S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4019.34</v>
      </c>
      <c r="T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4002.44</v>
      </c>
      <c r="U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4031.71</v>
      </c>
      <c r="V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4039.3900000000003</v>
      </c>
      <c r="W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4036.17</v>
      </c>
      <c r="X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4315.26</v>
      </c>
      <c r="Y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4006.08</v>
      </c>
    </row>
    <row r="513" spans="1:25" x14ac:dyDescent="0.2">
      <c r="A513" s="76">
        <f t="shared" si="16"/>
        <v>43235</v>
      </c>
      <c r="B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3991.67</v>
      </c>
      <c r="C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4005.27</v>
      </c>
      <c r="D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4053.03</v>
      </c>
      <c r="E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4083.86</v>
      </c>
      <c r="F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4118.07</v>
      </c>
      <c r="G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4143.1100000000006</v>
      </c>
      <c r="H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4146.8900000000003</v>
      </c>
      <c r="I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3981.01</v>
      </c>
      <c r="J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4110.91</v>
      </c>
      <c r="K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3995.87</v>
      </c>
      <c r="L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4026.3900000000003</v>
      </c>
      <c r="M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4027.24</v>
      </c>
      <c r="N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3985.89</v>
      </c>
      <c r="O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3978.66</v>
      </c>
      <c r="P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3994.6</v>
      </c>
      <c r="Q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3995.78</v>
      </c>
      <c r="R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3999.21</v>
      </c>
      <c r="S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4017.82</v>
      </c>
      <c r="T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4001.06</v>
      </c>
      <c r="U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4029.5</v>
      </c>
      <c r="V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4037.09</v>
      </c>
      <c r="W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4033.83</v>
      </c>
      <c r="X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4310.72</v>
      </c>
      <c r="Y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4019.51</v>
      </c>
    </row>
    <row r="514" spans="1:25" x14ac:dyDescent="0.2">
      <c r="A514" s="76">
        <f t="shared" si="16"/>
        <v>43236</v>
      </c>
      <c r="B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3994.17</v>
      </c>
      <c r="C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4008.26</v>
      </c>
      <c r="D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4052.9</v>
      </c>
      <c r="E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4032.0299999999997</v>
      </c>
      <c r="F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4084.25</v>
      </c>
      <c r="G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4086.6800000000003</v>
      </c>
      <c r="H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4037.05</v>
      </c>
      <c r="I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4038.41</v>
      </c>
      <c r="J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4061.58</v>
      </c>
      <c r="K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3980.52</v>
      </c>
      <c r="L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4030.38</v>
      </c>
      <c r="M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4036.74</v>
      </c>
      <c r="N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3988.79</v>
      </c>
      <c r="O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3988.92</v>
      </c>
      <c r="P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3988.9300000000003</v>
      </c>
      <c r="Q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3989.04</v>
      </c>
      <c r="R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3988.9</v>
      </c>
      <c r="S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3988.73</v>
      </c>
      <c r="T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3987.79</v>
      </c>
      <c r="U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3994.9700000000003</v>
      </c>
      <c r="V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3999.59</v>
      </c>
      <c r="W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4034.6</v>
      </c>
      <c r="X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4253.87</v>
      </c>
      <c r="Y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4077.21</v>
      </c>
    </row>
    <row r="515" spans="1:25" x14ac:dyDescent="0.2">
      <c r="A515" s="76">
        <f t="shared" si="16"/>
        <v>43237</v>
      </c>
      <c r="B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3981.87</v>
      </c>
      <c r="C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3988.88</v>
      </c>
      <c r="D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3992.59</v>
      </c>
      <c r="E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3990.37</v>
      </c>
      <c r="F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3993.83</v>
      </c>
      <c r="G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4005.8900000000003</v>
      </c>
      <c r="H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4035.06</v>
      </c>
      <c r="I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4104.8999999999996</v>
      </c>
      <c r="J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4016.46</v>
      </c>
      <c r="K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3999.51</v>
      </c>
      <c r="L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3993.01</v>
      </c>
      <c r="M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3990.09</v>
      </c>
      <c r="N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3998.12</v>
      </c>
      <c r="O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3999.04</v>
      </c>
      <c r="P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3998.08</v>
      </c>
      <c r="Q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4000.9300000000003</v>
      </c>
      <c r="R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4006.32</v>
      </c>
      <c r="S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4004.2</v>
      </c>
      <c r="T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4001.19</v>
      </c>
      <c r="U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4032.32</v>
      </c>
      <c r="V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4040.3</v>
      </c>
      <c r="W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4038.3100000000004</v>
      </c>
      <c r="X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4130.8100000000004</v>
      </c>
      <c r="Y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4047.29</v>
      </c>
    </row>
    <row r="516" spans="1:25" x14ac:dyDescent="0.2">
      <c r="A516" s="76">
        <f t="shared" si="16"/>
        <v>43238</v>
      </c>
      <c r="B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3979.62</v>
      </c>
      <c r="C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4009.83</v>
      </c>
      <c r="D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4035.52</v>
      </c>
      <c r="E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4004.7</v>
      </c>
      <c r="F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4071.04</v>
      </c>
      <c r="G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4085.6</v>
      </c>
      <c r="H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4037.25</v>
      </c>
      <c r="I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4036.38</v>
      </c>
      <c r="J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4061.59</v>
      </c>
      <c r="K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3997.8</v>
      </c>
      <c r="L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3997.62</v>
      </c>
      <c r="M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3997.42</v>
      </c>
      <c r="N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3997.01</v>
      </c>
      <c r="O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3996.87</v>
      </c>
      <c r="P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3996.9700000000003</v>
      </c>
      <c r="Q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3998.12</v>
      </c>
      <c r="R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4001.95</v>
      </c>
      <c r="S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4067.5299999999997</v>
      </c>
      <c r="T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4066.3</v>
      </c>
      <c r="U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4123.53</v>
      </c>
      <c r="V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4024.9900000000002</v>
      </c>
      <c r="W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4028.31</v>
      </c>
      <c r="X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4212.66</v>
      </c>
      <c r="Y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4047.69</v>
      </c>
    </row>
    <row r="517" spans="1:25" x14ac:dyDescent="0.2">
      <c r="A517" s="76">
        <f t="shared" si="16"/>
        <v>43239</v>
      </c>
      <c r="B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3997.28</v>
      </c>
      <c r="C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4042.77</v>
      </c>
      <c r="D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4092.32</v>
      </c>
      <c r="E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4090.59</v>
      </c>
      <c r="F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4148.5</v>
      </c>
      <c r="G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4146.3500000000004</v>
      </c>
      <c r="H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4148.7299999999996</v>
      </c>
      <c r="I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4038.78</v>
      </c>
      <c r="J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4115.2300000000005</v>
      </c>
      <c r="K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4115.5200000000004</v>
      </c>
      <c r="L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4114.75</v>
      </c>
      <c r="M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4114.8599999999997</v>
      </c>
      <c r="N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4114.62</v>
      </c>
      <c r="O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4114.4800000000005</v>
      </c>
      <c r="P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4115.82</v>
      </c>
      <c r="Q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4119.38</v>
      </c>
      <c r="R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4177.13</v>
      </c>
      <c r="S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4174.8999999999996</v>
      </c>
      <c r="T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4176.5200000000004</v>
      </c>
      <c r="U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4377.78</v>
      </c>
      <c r="V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4023.67</v>
      </c>
      <c r="W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4025.98</v>
      </c>
      <c r="X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4431.97</v>
      </c>
      <c r="Y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3993.3</v>
      </c>
    </row>
    <row r="518" spans="1:25" x14ac:dyDescent="0.2">
      <c r="A518" s="76">
        <f t="shared" si="16"/>
        <v>43240</v>
      </c>
      <c r="B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4002.95</v>
      </c>
      <c r="C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4039.61</v>
      </c>
      <c r="D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4089.44</v>
      </c>
      <c r="E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4088.75</v>
      </c>
      <c r="F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4142.7</v>
      </c>
      <c r="G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4140.49</v>
      </c>
      <c r="H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4341.3900000000003</v>
      </c>
      <c r="I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4090.49</v>
      </c>
      <c r="J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4305.16</v>
      </c>
      <c r="K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4172.7700000000004</v>
      </c>
      <c r="L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4115.6000000000004</v>
      </c>
      <c r="M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4115.5</v>
      </c>
      <c r="N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4137.21</v>
      </c>
      <c r="O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4172.79</v>
      </c>
      <c r="P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4174.4799999999996</v>
      </c>
      <c r="Q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4216.5</v>
      </c>
      <c r="R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4215.0200000000004</v>
      </c>
      <c r="S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4177.68</v>
      </c>
      <c r="T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4178.13</v>
      </c>
      <c r="U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4374.8100000000004</v>
      </c>
      <c r="V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4020.6000000000004</v>
      </c>
      <c r="W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4044.54</v>
      </c>
      <c r="X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4378.3500000000004</v>
      </c>
      <c r="Y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4008.65</v>
      </c>
    </row>
    <row r="519" spans="1:25" x14ac:dyDescent="0.2">
      <c r="A519" s="76">
        <f t="shared" si="16"/>
        <v>43241</v>
      </c>
      <c r="B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3982.35</v>
      </c>
      <c r="C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4004.69</v>
      </c>
      <c r="D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4033.83</v>
      </c>
      <c r="E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4051.91</v>
      </c>
      <c r="F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4140.9400000000005</v>
      </c>
      <c r="G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4143.43</v>
      </c>
      <c r="H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4088.46</v>
      </c>
      <c r="I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4011.82</v>
      </c>
      <c r="J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4113.0200000000004</v>
      </c>
      <c r="K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3998.9700000000003</v>
      </c>
      <c r="L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3998.7</v>
      </c>
      <c r="M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3997.67</v>
      </c>
      <c r="N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3995.46</v>
      </c>
      <c r="O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3995.66</v>
      </c>
      <c r="P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3996</v>
      </c>
      <c r="Q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3995.79</v>
      </c>
      <c r="R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4010.7200000000003</v>
      </c>
      <c r="S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4057.91</v>
      </c>
      <c r="T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4057.05</v>
      </c>
      <c r="U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4194.8999999999996</v>
      </c>
      <c r="V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4014.62</v>
      </c>
      <c r="W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4014.9300000000003</v>
      </c>
      <c r="X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4286.01</v>
      </c>
      <c r="Y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3965.8</v>
      </c>
    </row>
    <row r="520" spans="1:25" x14ac:dyDescent="0.2">
      <c r="A520" s="76">
        <f t="shared" si="16"/>
        <v>43242</v>
      </c>
      <c r="B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3983.13</v>
      </c>
      <c r="C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3998.87</v>
      </c>
      <c r="D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4026.61</v>
      </c>
      <c r="E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4070.28</v>
      </c>
      <c r="F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4123.3900000000003</v>
      </c>
      <c r="G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4079.94</v>
      </c>
      <c r="H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4098.3599999999997</v>
      </c>
      <c r="I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4028.46</v>
      </c>
      <c r="J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4055.73</v>
      </c>
      <c r="K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4012.65</v>
      </c>
      <c r="L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3995.01</v>
      </c>
      <c r="M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3994.28</v>
      </c>
      <c r="N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3993.27</v>
      </c>
      <c r="O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3993.25</v>
      </c>
      <c r="P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3993.41</v>
      </c>
      <c r="Q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3994.17</v>
      </c>
      <c r="R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3993.6800000000003</v>
      </c>
      <c r="S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3992.6800000000003</v>
      </c>
      <c r="T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4009.54</v>
      </c>
      <c r="U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4186.24</v>
      </c>
      <c r="V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4007.23</v>
      </c>
      <c r="W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4013.96</v>
      </c>
      <c r="X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4289.3</v>
      </c>
      <c r="Y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3995.69</v>
      </c>
    </row>
    <row r="521" spans="1:25" x14ac:dyDescent="0.2">
      <c r="A521" s="76">
        <f t="shared" si="16"/>
        <v>43243</v>
      </c>
      <c r="B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3978.07</v>
      </c>
      <c r="C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4002.66</v>
      </c>
      <c r="D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4080.4900000000002</v>
      </c>
      <c r="E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4114.43</v>
      </c>
      <c r="F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4239.87</v>
      </c>
      <c r="G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4197.5</v>
      </c>
      <c r="H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4094.92</v>
      </c>
      <c r="I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4028.36</v>
      </c>
      <c r="J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4055.13</v>
      </c>
      <c r="K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4019</v>
      </c>
      <c r="L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4001.81</v>
      </c>
      <c r="M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4000.79</v>
      </c>
      <c r="N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4000.58</v>
      </c>
      <c r="O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4001.52</v>
      </c>
      <c r="P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4001.28</v>
      </c>
      <c r="Q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4002.56</v>
      </c>
      <c r="R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4000.71</v>
      </c>
      <c r="S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3999.41</v>
      </c>
      <c r="T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3999.95</v>
      </c>
      <c r="U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4040.24</v>
      </c>
      <c r="V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4034.4</v>
      </c>
      <c r="W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4043.7200000000003</v>
      </c>
      <c r="X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4307.2700000000004</v>
      </c>
      <c r="Y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4021.4300000000003</v>
      </c>
    </row>
    <row r="522" spans="1:25" x14ac:dyDescent="0.2">
      <c r="A522" s="76">
        <f t="shared" si="16"/>
        <v>43244</v>
      </c>
      <c r="B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3985.99</v>
      </c>
      <c r="C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4011.37</v>
      </c>
      <c r="D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4080.01</v>
      </c>
      <c r="E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4111.07</v>
      </c>
      <c r="F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4133.01</v>
      </c>
      <c r="G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4135.43</v>
      </c>
      <c r="H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4099.3100000000004</v>
      </c>
      <c r="I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3978.59</v>
      </c>
      <c r="J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4058.2200000000003</v>
      </c>
      <c r="K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4003.26</v>
      </c>
      <c r="L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4003.5299999999997</v>
      </c>
      <c r="M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4002.86</v>
      </c>
      <c r="N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4019.52</v>
      </c>
      <c r="O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4002.02</v>
      </c>
      <c r="P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4002.08</v>
      </c>
      <c r="Q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4002.41</v>
      </c>
      <c r="R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3997.8900000000003</v>
      </c>
      <c r="S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4012.67</v>
      </c>
      <c r="T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4011.8900000000003</v>
      </c>
      <c r="U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4155.63</v>
      </c>
      <c r="V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4014.51</v>
      </c>
      <c r="W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4028.35</v>
      </c>
      <c r="X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4295.1900000000005</v>
      </c>
      <c r="Y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4012.8900000000003</v>
      </c>
    </row>
    <row r="523" spans="1:25" x14ac:dyDescent="0.2">
      <c r="A523" s="76">
        <f t="shared" si="16"/>
        <v>43245</v>
      </c>
      <c r="B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3986.12</v>
      </c>
      <c r="C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4010.4</v>
      </c>
      <c r="D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4079.16</v>
      </c>
      <c r="E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4112.6099999999997</v>
      </c>
      <c r="F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4136.12</v>
      </c>
      <c r="G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4137.84</v>
      </c>
      <c r="H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4103.3599999999997</v>
      </c>
      <c r="I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3982.57</v>
      </c>
      <c r="J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4061.95</v>
      </c>
      <c r="K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4001.03</v>
      </c>
      <c r="L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3984.32</v>
      </c>
      <c r="M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3983.71</v>
      </c>
      <c r="N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3999.84</v>
      </c>
      <c r="O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4000.17</v>
      </c>
      <c r="P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4000.17</v>
      </c>
      <c r="Q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4000.4900000000002</v>
      </c>
      <c r="R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3999.4</v>
      </c>
      <c r="S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4015.58</v>
      </c>
      <c r="T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4011.95</v>
      </c>
      <c r="U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4155.57</v>
      </c>
      <c r="V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3994.87</v>
      </c>
      <c r="W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4015.96</v>
      </c>
      <c r="X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4297.4400000000005</v>
      </c>
      <c r="Y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4033.99</v>
      </c>
    </row>
    <row r="524" spans="1:25" x14ac:dyDescent="0.2">
      <c r="A524" s="76">
        <f t="shared" si="16"/>
        <v>43246</v>
      </c>
      <c r="B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3989.3</v>
      </c>
      <c r="C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4034.32</v>
      </c>
      <c r="D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4084.19</v>
      </c>
      <c r="E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4118.16</v>
      </c>
      <c r="F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4162.24</v>
      </c>
      <c r="G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4163.3100000000004</v>
      </c>
      <c r="H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4138.42</v>
      </c>
      <c r="I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3979.91</v>
      </c>
      <c r="J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4164.2</v>
      </c>
      <c r="K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4011.3</v>
      </c>
      <c r="L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4011.3500000000004</v>
      </c>
      <c r="M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4011.3</v>
      </c>
      <c r="N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4057.9300000000003</v>
      </c>
      <c r="O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4057.88</v>
      </c>
      <c r="P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4057.51</v>
      </c>
      <c r="Q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4057.3900000000003</v>
      </c>
      <c r="R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4057.21</v>
      </c>
      <c r="S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4010.6000000000004</v>
      </c>
      <c r="T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4010.28</v>
      </c>
      <c r="U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4153.17</v>
      </c>
      <c r="V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3995.95</v>
      </c>
      <c r="W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4020.02</v>
      </c>
      <c r="X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4410.0200000000004</v>
      </c>
      <c r="Y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4017.38</v>
      </c>
    </row>
    <row r="525" spans="1:25" x14ac:dyDescent="0.2">
      <c r="A525" s="76">
        <f t="shared" si="16"/>
        <v>43247</v>
      </c>
      <c r="B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3997.04</v>
      </c>
      <c r="C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4040.59</v>
      </c>
      <c r="D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4089.52</v>
      </c>
      <c r="E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4123.26</v>
      </c>
      <c r="F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4168.29</v>
      </c>
      <c r="G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4207.07</v>
      </c>
      <c r="H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4399.04</v>
      </c>
      <c r="I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4141.7</v>
      </c>
      <c r="J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4297.8900000000003</v>
      </c>
      <c r="K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4109.21</v>
      </c>
      <c r="L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4059.76</v>
      </c>
      <c r="M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4059.86</v>
      </c>
      <c r="N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4089.9700000000003</v>
      </c>
      <c r="O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4090.05</v>
      </c>
      <c r="P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4111</v>
      </c>
      <c r="Q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4110.93</v>
      </c>
      <c r="R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4059.75</v>
      </c>
      <c r="S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4058.67</v>
      </c>
      <c r="T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4058.2400000000002</v>
      </c>
      <c r="U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4191.45</v>
      </c>
      <c r="V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4020.63</v>
      </c>
      <c r="W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4031.77</v>
      </c>
      <c r="X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4424.34</v>
      </c>
      <c r="Y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4012.44</v>
      </c>
    </row>
    <row r="526" spans="1:25" x14ac:dyDescent="0.2">
      <c r="A526" s="76">
        <f t="shared" si="16"/>
        <v>43248</v>
      </c>
      <c r="B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3983.94</v>
      </c>
      <c r="C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4036.8900000000003</v>
      </c>
      <c r="D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4056.05</v>
      </c>
      <c r="E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4054.16</v>
      </c>
      <c r="F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4167.13</v>
      </c>
      <c r="G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4166.66</v>
      </c>
      <c r="H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4087.53</v>
      </c>
      <c r="I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3999.24</v>
      </c>
      <c r="J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4052.03</v>
      </c>
      <c r="K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3984.7200000000003</v>
      </c>
      <c r="L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3986.65</v>
      </c>
      <c r="M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3986.75</v>
      </c>
      <c r="N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3987.3</v>
      </c>
      <c r="O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3988.74</v>
      </c>
      <c r="P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3988.74</v>
      </c>
      <c r="Q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3989.5</v>
      </c>
      <c r="R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3988.79</v>
      </c>
      <c r="S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3986.4300000000003</v>
      </c>
      <c r="T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3990.17</v>
      </c>
      <c r="U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4150.76</v>
      </c>
      <c r="V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4016.7400000000002</v>
      </c>
      <c r="W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4017.29</v>
      </c>
      <c r="X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4373.49</v>
      </c>
      <c r="Y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4010.29</v>
      </c>
    </row>
    <row r="527" spans="1:25" x14ac:dyDescent="0.2">
      <c r="A527" s="76">
        <f t="shared" si="16"/>
        <v>43249</v>
      </c>
      <c r="B527" s="102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3980.03</v>
      </c>
      <c r="C527" s="129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4032.76</v>
      </c>
      <c r="D527" s="129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4051.69</v>
      </c>
      <c r="E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4049.36</v>
      </c>
      <c r="F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4147.45</v>
      </c>
      <c r="G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4164.59</v>
      </c>
      <c r="H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4084.94</v>
      </c>
      <c r="I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4016.41</v>
      </c>
      <c r="J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4010.3</v>
      </c>
      <c r="K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3989.71</v>
      </c>
      <c r="L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4016.59</v>
      </c>
      <c r="M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4030.3500000000004</v>
      </c>
      <c r="N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4013.83</v>
      </c>
      <c r="O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4030.26</v>
      </c>
      <c r="P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4013.09</v>
      </c>
      <c r="Q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4021.26</v>
      </c>
      <c r="R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3998.37</v>
      </c>
      <c r="S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3994.2400000000002</v>
      </c>
      <c r="T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3993.57</v>
      </c>
      <c r="U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4159.45</v>
      </c>
      <c r="V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4014.6800000000003</v>
      </c>
      <c r="W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4012.96</v>
      </c>
      <c r="X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4367.4799999999996</v>
      </c>
      <c r="Y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4028.13</v>
      </c>
    </row>
    <row r="528" spans="1:25" x14ac:dyDescent="0.2">
      <c r="A528" s="76">
        <f t="shared" si="16"/>
        <v>43250</v>
      </c>
      <c r="B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3976.7400000000002</v>
      </c>
      <c r="C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4004.6800000000003</v>
      </c>
      <c r="D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4051.62</v>
      </c>
      <c r="E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4048.16</v>
      </c>
      <c r="F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4111.28</v>
      </c>
      <c r="G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4135.71</v>
      </c>
      <c r="H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4086.5299999999997</v>
      </c>
      <c r="I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3984.15</v>
      </c>
      <c r="J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4054.33</v>
      </c>
      <c r="K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3991.7</v>
      </c>
      <c r="L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3994.75</v>
      </c>
      <c r="M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3994.42</v>
      </c>
      <c r="N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3994.01</v>
      </c>
      <c r="O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3994.7</v>
      </c>
      <c r="P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3994.1400000000003</v>
      </c>
      <c r="Q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3994.9700000000003</v>
      </c>
      <c r="R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3993.7400000000002</v>
      </c>
      <c r="S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3994.1400000000003</v>
      </c>
      <c r="T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4011.3</v>
      </c>
      <c r="U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4156.3600000000006</v>
      </c>
      <c r="V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4018.11</v>
      </c>
      <c r="W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4014.59</v>
      </c>
      <c r="X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4363.47</v>
      </c>
      <c r="Y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4026.95</v>
      </c>
    </row>
    <row r="529" spans="1:27" x14ac:dyDescent="0.2">
      <c r="A529" s="76">
        <f t="shared" si="16"/>
        <v>43251</v>
      </c>
      <c r="B529" s="129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3979.42</v>
      </c>
      <c r="C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4005.12</v>
      </c>
      <c r="D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4052.38</v>
      </c>
      <c r="E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4051.74</v>
      </c>
      <c r="F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4116.03</v>
      </c>
      <c r="G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4142.24</v>
      </c>
      <c r="H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4087.8500000000004</v>
      </c>
      <c r="I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3978.01</v>
      </c>
      <c r="J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4055.24</v>
      </c>
      <c r="K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3980.86</v>
      </c>
      <c r="L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4010.37</v>
      </c>
      <c r="M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4010.17</v>
      </c>
      <c r="N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3984.83</v>
      </c>
      <c r="O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3991.29</v>
      </c>
      <c r="P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3993.63</v>
      </c>
      <c r="Q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3994.6</v>
      </c>
      <c r="R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3995.19</v>
      </c>
      <c r="S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3994.66</v>
      </c>
      <c r="T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4011.65</v>
      </c>
      <c r="U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4156.99</v>
      </c>
      <c r="V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4019.73</v>
      </c>
      <c r="W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4016.29</v>
      </c>
      <c r="X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4234.78</v>
      </c>
      <c r="Y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4075.66</v>
      </c>
    </row>
    <row r="530" spans="1:27" ht="12.75" customHeight="1" x14ac:dyDescent="0.25">
      <c r="A530" s="8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1"/>
    </row>
    <row r="531" spans="1:27" x14ac:dyDescent="0.25">
      <c r="A531" s="83" t="s">
        <v>151</v>
      </c>
      <c r="B531" s="75"/>
      <c r="C531" s="75"/>
      <c r="D531" s="75"/>
    </row>
    <row r="532" spans="1:27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7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7" s="108" customFormat="1" ht="12.75" customHeight="1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08" customFormat="1" ht="11.25" customHeight="1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6">
        <f>A499</f>
        <v>43221</v>
      </c>
      <c r="B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4016.63</v>
      </c>
      <c r="C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3958.27</v>
      </c>
      <c r="D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3957.71</v>
      </c>
      <c r="E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3957.1800000000003</v>
      </c>
      <c r="F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3957.32</v>
      </c>
      <c r="G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3956.82</v>
      </c>
      <c r="H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3955.26</v>
      </c>
      <c r="I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4020.34</v>
      </c>
      <c r="J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3967.36</v>
      </c>
      <c r="K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3966.88</v>
      </c>
      <c r="L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3966.58</v>
      </c>
      <c r="M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3967.0299999999997</v>
      </c>
      <c r="N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3965.77</v>
      </c>
      <c r="O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3965.01</v>
      </c>
      <c r="P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3968.4300000000003</v>
      </c>
      <c r="Q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3967.23</v>
      </c>
      <c r="R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3967.4900000000002</v>
      </c>
      <c r="S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3966.63</v>
      </c>
      <c r="T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3970.19</v>
      </c>
      <c r="U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3991.13</v>
      </c>
      <c r="V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3993.4700000000003</v>
      </c>
      <c r="W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3975.54</v>
      </c>
      <c r="X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4110.8900000000003</v>
      </c>
      <c r="Y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4102.79</v>
      </c>
      <c r="AA536" s="77"/>
    </row>
    <row r="537" spans="1:27" x14ac:dyDescent="0.2">
      <c r="A537" s="76">
        <f>A536+1</f>
        <v>43222</v>
      </c>
      <c r="B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4017.87</v>
      </c>
      <c r="C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3957.17</v>
      </c>
      <c r="D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3948.11</v>
      </c>
      <c r="E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3956.65</v>
      </c>
      <c r="F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3956.51</v>
      </c>
      <c r="G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3955.1000000000004</v>
      </c>
      <c r="H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3949.63</v>
      </c>
      <c r="I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4021.46</v>
      </c>
      <c r="J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3967.1800000000003</v>
      </c>
      <c r="K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3967.99</v>
      </c>
      <c r="L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3967.61</v>
      </c>
      <c r="M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3966.6</v>
      </c>
      <c r="N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3966.51</v>
      </c>
      <c r="O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3966.08</v>
      </c>
      <c r="P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3970.8</v>
      </c>
      <c r="Q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3969.91</v>
      </c>
      <c r="R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3969.07</v>
      </c>
      <c r="S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3967.92</v>
      </c>
      <c r="T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3970.8100000000004</v>
      </c>
      <c r="U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3993.26</v>
      </c>
      <c r="V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3997.94</v>
      </c>
      <c r="W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3977.09</v>
      </c>
      <c r="X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4116.8100000000004</v>
      </c>
      <c r="Y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4081.23</v>
      </c>
    </row>
    <row r="538" spans="1:27" x14ac:dyDescent="0.2">
      <c r="A538" s="76">
        <f t="shared" ref="A538:A566" si="17">A537+1</f>
        <v>43223</v>
      </c>
      <c r="B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4030.8</v>
      </c>
      <c r="C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3947.87</v>
      </c>
      <c r="D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3947.37</v>
      </c>
      <c r="E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3947.41</v>
      </c>
      <c r="F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3947.4900000000002</v>
      </c>
      <c r="G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3955.27</v>
      </c>
      <c r="H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3939.87</v>
      </c>
      <c r="I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4026.09</v>
      </c>
      <c r="J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3947.31</v>
      </c>
      <c r="K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3947.73</v>
      </c>
      <c r="L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3947.63</v>
      </c>
      <c r="M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3947.5</v>
      </c>
      <c r="N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3946.71</v>
      </c>
      <c r="O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3947.3</v>
      </c>
      <c r="P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3952.02</v>
      </c>
      <c r="Q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3952.75</v>
      </c>
      <c r="R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3951.59</v>
      </c>
      <c r="S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3951.52</v>
      </c>
      <c r="T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3969.58</v>
      </c>
      <c r="U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3980.1400000000003</v>
      </c>
      <c r="V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3982.1000000000004</v>
      </c>
      <c r="W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3978.01</v>
      </c>
      <c r="X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3984.35</v>
      </c>
      <c r="Y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3992.1</v>
      </c>
    </row>
    <row r="539" spans="1:27" x14ac:dyDescent="0.2">
      <c r="A539" s="76">
        <f t="shared" si="17"/>
        <v>43224</v>
      </c>
      <c r="B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3943.36</v>
      </c>
      <c r="C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3983.67</v>
      </c>
      <c r="D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4029.82</v>
      </c>
      <c r="E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4028.32</v>
      </c>
      <c r="F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4082.59</v>
      </c>
      <c r="G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4144.47</v>
      </c>
      <c r="H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4326.67</v>
      </c>
      <c r="I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4087.09</v>
      </c>
      <c r="J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4170.63</v>
      </c>
      <c r="K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4055.57</v>
      </c>
      <c r="L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3946.46</v>
      </c>
      <c r="M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3946.3900000000003</v>
      </c>
      <c r="N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3945.91</v>
      </c>
      <c r="O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3962.61</v>
      </c>
      <c r="P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3965.28</v>
      </c>
      <c r="Q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4008.95</v>
      </c>
      <c r="R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4009.3</v>
      </c>
      <c r="S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4008.86</v>
      </c>
      <c r="T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4059.63</v>
      </c>
      <c r="U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4066.41</v>
      </c>
      <c r="V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3970.4</v>
      </c>
      <c r="W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3971.7</v>
      </c>
      <c r="X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4142.71</v>
      </c>
      <c r="Y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3965.53</v>
      </c>
    </row>
    <row r="540" spans="1:27" x14ac:dyDescent="0.2">
      <c r="A540" s="76">
        <f t="shared" si="17"/>
        <v>43225</v>
      </c>
      <c r="B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3940.2400000000002</v>
      </c>
      <c r="C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3965.55</v>
      </c>
      <c r="D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4002.04</v>
      </c>
      <c r="E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4031.52</v>
      </c>
      <c r="F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4063.01</v>
      </c>
      <c r="G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4081.84</v>
      </c>
      <c r="H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4082.36</v>
      </c>
      <c r="I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3949.32</v>
      </c>
      <c r="J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4123.82</v>
      </c>
      <c r="K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4112.25</v>
      </c>
      <c r="L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4057.58</v>
      </c>
      <c r="M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4111.74</v>
      </c>
      <c r="N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4111.58</v>
      </c>
      <c r="O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4110.57</v>
      </c>
      <c r="P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4109.04</v>
      </c>
      <c r="Q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4110.6499999999996</v>
      </c>
      <c r="R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4110.66</v>
      </c>
      <c r="S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4108.7</v>
      </c>
      <c r="T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4108.58</v>
      </c>
      <c r="U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4109.59</v>
      </c>
      <c r="V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3965.74</v>
      </c>
      <c r="W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3989.79</v>
      </c>
      <c r="X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4233.2</v>
      </c>
      <c r="Y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3987.35</v>
      </c>
    </row>
    <row r="541" spans="1:27" x14ac:dyDescent="0.2">
      <c r="A541" s="76">
        <f t="shared" si="17"/>
        <v>43226</v>
      </c>
      <c r="B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3939.58</v>
      </c>
      <c r="C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3974.1400000000003</v>
      </c>
      <c r="D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4010.34</v>
      </c>
      <c r="E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4040.26</v>
      </c>
      <c r="F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4071.14</v>
      </c>
      <c r="G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4080.92</v>
      </c>
      <c r="H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4082.46</v>
      </c>
      <c r="I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3949.3900000000003</v>
      </c>
      <c r="J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4116.7299999999996</v>
      </c>
      <c r="K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4111.51</v>
      </c>
      <c r="L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4057.0299999999997</v>
      </c>
      <c r="M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4111.21</v>
      </c>
      <c r="N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4111.42</v>
      </c>
      <c r="O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4171.97</v>
      </c>
      <c r="P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4172.13</v>
      </c>
      <c r="Q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4146.9400000000005</v>
      </c>
      <c r="R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4146.92</v>
      </c>
      <c r="S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4146.62</v>
      </c>
      <c r="T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4144.01</v>
      </c>
      <c r="U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4141.59</v>
      </c>
      <c r="V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3965.86</v>
      </c>
      <c r="W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4057.7</v>
      </c>
      <c r="X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4345.6400000000003</v>
      </c>
      <c r="Y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3969.11</v>
      </c>
    </row>
    <row r="542" spans="1:27" x14ac:dyDescent="0.2">
      <c r="A542" s="76">
        <f t="shared" si="17"/>
        <v>43227</v>
      </c>
      <c r="B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3939.9300000000003</v>
      </c>
      <c r="C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3982.38</v>
      </c>
      <c r="D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4026.82</v>
      </c>
      <c r="E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4015.9900000000002</v>
      </c>
      <c r="F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4081.13</v>
      </c>
      <c r="G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4082.98</v>
      </c>
      <c r="H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4087.23</v>
      </c>
      <c r="I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3953</v>
      </c>
      <c r="J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4057.11</v>
      </c>
      <c r="K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3964.79</v>
      </c>
      <c r="L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3948.36</v>
      </c>
      <c r="M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3948.76</v>
      </c>
      <c r="N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3948.78</v>
      </c>
      <c r="O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3965.3</v>
      </c>
      <c r="P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3964.84</v>
      </c>
      <c r="Q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3965.03</v>
      </c>
      <c r="R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3964.41</v>
      </c>
      <c r="S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4006.39</v>
      </c>
      <c r="T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3962.67</v>
      </c>
      <c r="U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4063.9900000000002</v>
      </c>
      <c r="V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3971.16</v>
      </c>
      <c r="W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3971.44</v>
      </c>
      <c r="X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4141.42</v>
      </c>
      <c r="Y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3965.71</v>
      </c>
    </row>
    <row r="543" spans="1:27" x14ac:dyDescent="0.2">
      <c r="A543" s="76">
        <f t="shared" si="17"/>
        <v>43228</v>
      </c>
      <c r="B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3937.82</v>
      </c>
      <c r="C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3979.86</v>
      </c>
      <c r="D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4027.29</v>
      </c>
      <c r="E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4026.9300000000003</v>
      </c>
      <c r="F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4080.58</v>
      </c>
      <c r="G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4081.83</v>
      </c>
      <c r="H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4322.21</v>
      </c>
      <c r="I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4013.29</v>
      </c>
      <c r="J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4196.04</v>
      </c>
      <c r="K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4056.45</v>
      </c>
      <c r="L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3964.36</v>
      </c>
      <c r="M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3948.1</v>
      </c>
      <c r="N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4008.53</v>
      </c>
      <c r="O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4008.17</v>
      </c>
      <c r="P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4007.81</v>
      </c>
      <c r="Q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4007.21</v>
      </c>
      <c r="R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4006.33</v>
      </c>
      <c r="S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4004.62</v>
      </c>
      <c r="T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4003.9700000000003</v>
      </c>
      <c r="U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4056.84</v>
      </c>
      <c r="V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3942.26</v>
      </c>
      <c r="W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3966.82</v>
      </c>
      <c r="X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4233.5</v>
      </c>
      <c r="Y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3947.46</v>
      </c>
    </row>
    <row r="544" spans="1:27" x14ac:dyDescent="0.2">
      <c r="A544" s="76">
        <f t="shared" si="17"/>
        <v>43229</v>
      </c>
      <c r="B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3941.6800000000003</v>
      </c>
      <c r="C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3985.59</v>
      </c>
      <c r="D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4032.1800000000003</v>
      </c>
      <c r="E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4062.58</v>
      </c>
      <c r="F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4084.7</v>
      </c>
      <c r="G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4085.96</v>
      </c>
      <c r="H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4094.32</v>
      </c>
      <c r="I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3978.36</v>
      </c>
      <c r="J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4162.6000000000004</v>
      </c>
      <c r="K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4001.4</v>
      </c>
      <c r="L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4002.84</v>
      </c>
      <c r="M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4002.95</v>
      </c>
      <c r="N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4001.96</v>
      </c>
      <c r="O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4002.16</v>
      </c>
      <c r="P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4002.41</v>
      </c>
      <c r="Q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4002.09</v>
      </c>
      <c r="R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4000.84</v>
      </c>
      <c r="S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4000.28</v>
      </c>
      <c r="T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4001.13</v>
      </c>
      <c r="U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4052.57</v>
      </c>
      <c r="V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3963.5</v>
      </c>
      <c r="W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3963.08</v>
      </c>
      <c r="X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4340.25</v>
      </c>
      <c r="Y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3938</v>
      </c>
    </row>
    <row r="545" spans="1:25" x14ac:dyDescent="0.2">
      <c r="A545" s="76">
        <f t="shared" si="17"/>
        <v>43230</v>
      </c>
      <c r="B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3942.12</v>
      </c>
      <c r="C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3984.38</v>
      </c>
      <c r="D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4001.51</v>
      </c>
      <c r="E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4030.23</v>
      </c>
      <c r="F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4030.54</v>
      </c>
      <c r="G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4032.19</v>
      </c>
      <c r="H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4049.35</v>
      </c>
      <c r="I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3954.07</v>
      </c>
      <c r="J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4003.29</v>
      </c>
      <c r="K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3962</v>
      </c>
      <c r="L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3947.98</v>
      </c>
      <c r="M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3947.63</v>
      </c>
      <c r="N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3947.78</v>
      </c>
      <c r="O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3947.75</v>
      </c>
      <c r="P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3947.78</v>
      </c>
      <c r="Q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3947.6800000000003</v>
      </c>
      <c r="R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3946.54</v>
      </c>
      <c r="S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4005.91</v>
      </c>
      <c r="T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3961.8</v>
      </c>
      <c r="U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4062.1800000000003</v>
      </c>
      <c r="V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3956</v>
      </c>
      <c r="W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3967.3900000000003</v>
      </c>
      <c r="X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4234.87</v>
      </c>
      <c r="Y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3975.67</v>
      </c>
    </row>
    <row r="546" spans="1:25" x14ac:dyDescent="0.2">
      <c r="A546" s="76">
        <f t="shared" si="17"/>
        <v>43231</v>
      </c>
      <c r="B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3942.02</v>
      </c>
      <c r="C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3984.21</v>
      </c>
      <c r="D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3999</v>
      </c>
      <c r="E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4015.53</v>
      </c>
      <c r="F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4060.74</v>
      </c>
      <c r="G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4084.6000000000004</v>
      </c>
      <c r="H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4081.37</v>
      </c>
      <c r="I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3937.1400000000003</v>
      </c>
      <c r="J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4003.7</v>
      </c>
      <c r="K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3960.17</v>
      </c>
      <c r="L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3946.76</v>
      </c>
      <c r="M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3945.2</v>
      </c>
      <c r="N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3945.7200000000003</v>
      </c>
      <c r="O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3946.53</v>
      </c>
      <c r="P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3945.35</v>
      </c>
      <c r="Q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3945.05</v>
      </c>
      <c r="R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3946.02</v>
      </c>
      <c r="S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3945.51</v>
      </c>
      <c r="T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3945.88</v>
      </c>
      <c r="U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3966.98</v>
      </c>
      <c r="V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3953</v>
      </c>
      <c r="W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3966.53</v>
      </c>
      <c r="X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4234.54</v>
      </c>
      <c r="Y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3969.05</v>
      </c>
    </row>
    <row r="547" spans="1:25" x14ac:dyDescent="0.2">
      <c r="A547" s="76">
        <f t="shared" si="17"/>
        <v>43232</v>
      </c>
      <c r="B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3943.7</v>
      </c>
      <c r="C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3984.9700000000003</v>
      </c>
      <c r="D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4002.64</v>
      </c>
      <c r="E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4030.17</v>
      </c>
      <c r="F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4060.58</v>
      </c>
      <c r="G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4061.06</v>
      </c>
      <c r="H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4322.3900000000003</v>
      </c>
      <c r="I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3982.32</v>
      </c>
      <c r="J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4166.6400000000003</v>
      </c>
      <c r="K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4053.38</v>
      </c>
      <c r="L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4005.73</v>
      </c>
      <c r="M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4005.69</v>
      </c>
      <c r="N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4006.29</v>
      </c>
      <c r="O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4054.98</v>
      </c>
      <c r="P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4054.53</v>
      </c>
      <c r="Q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4054.81</v>
      </c>
      <c r="R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4110.6100000000006</v>
      </c>
      <c r="S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4056.41</v>
      </c>
      <c r="T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4007.05</v>
      </c>
      <c r="U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3989.09</v>
      </c>
      <c r="V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3967.02</v>
      </c>
      <c r="W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3965.85</v>
      </c>
      <c r="X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4350.8500000000004</v>
      </c>
      <c r="Y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3958.4</v>
      </c>
    </row>
    <row r="548" spans="1:25" x14ac:dyDescent="0.2">
      <c r="A548" s="76">
        <f t="shared" si="17"/>
        <v>43233</v>
      </c>
      <c r="B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3945.51</v>
      </c>
      <c r="C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3982.74</v>
      </c>
      <c r="D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4000.59</v>
      </c>
      <c r="E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4031.5</v>
      </c>
      <c r="F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4061.91</v>
      </c>
      <c r="G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4061.96</v>
      </c>
      <c r="H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4326.6900000000005</v>
      </c>
      <c r="I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3985.1400000000003</v>
      </c>
      <c r="J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4167.71</v>
      </c>
      <c r="K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4110.74</v>
      </c>
      <c r="L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4035.86</v>
      </c>
      <c r="M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4035.8</v>
      </c>
      <c r="N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4055.83</v>
      </c>
      <c r="O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4110.08</v>
      </c>
      <c r="P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4110.18</v>
      </c>
      <c r="Q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4111.26</v>
      </c>
      <c r="R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4173.75</v>
      </c>
      <c r="S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4112.59</v>
      </c>
      <c r="T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4056.83</v>
      </c>
      <c r="U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4059.95</v>
      </c>
      <c r="V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3969.08</v>
      </c>
      <c r="W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3985.51</v>
      </c>
      <c r="X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4351.82</v>
      </c>
      <c r="Y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3983</v>
      </c>
    </row>
    <row r="549" spans="1:25" x14ac:dyDescent="0.2">
      <c r="A549" s="76">
        <f t="shared" si="17"/>
        <v>43234</v>
      </c>
      <c r="B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3946.61</v>
      </c>
      <c r="C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3959.44</v>
      </c>
      <c r="D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4004.15</v>
      </c>
      <c r="E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4033.06</v>
      </c>
      <c r="F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4064.69</v>
      </c>
      <c r="G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4085.24</v>
      </c>
      <c r="H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4086.59</v>
      </c>
      <c r="I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3935.6400000000003</v>
      </c>
      <c r="J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4055.19</v>
      </c>
      <c r="K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3948.37</v>
      </c>
      <c r="L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3985.66</v>
      </c>
      <c r="M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3981.3500000000004</v>
      </c>
      <c r="N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3937.65</v>
      </c>
      <c r="O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3930.67</v>
      </c>
      <c r="P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3946.07</v>
      </c>
      <c r="Q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3946.76</v>
      </c>
      <c r="R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3950.17</v>
      </c>
      <c r="S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3967.94</v>
      </c>
      <c r="T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3952.0299999999997</v>
      </c>
      <c r="U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3979.58</v>
      </c>
      <c r="V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3986.8100000000004</v>
      </c>
      <c r="W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3983.78</v>
      </c>
      <c r="X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4246.46</v>
      </c>
      <c r="Y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3955.46</v>
      </c>
    </row>
    <row r="550" spans="1:25" x14ac:dyDescent="0.2">
      <c r="A550" s="76">
        <f t="shared" si="17"/>
        <v>43235</v>
      </c>
      <c r="B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3941.9</v>
      </c>
      <c r="C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3954.7</v>
      </c>
      <c r="D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3999.66</v>
      </c>
      <c r="E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4028.67</v>
      </c>
      <c r="F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4060.87</v>
      </c>
      <c r="G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4084.44</v>
      </c>
      <c r="H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4087.99</v>
      </c>
      <c r="I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3931.87</v>
      </c>
      <c r="J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4054.13</v>
      </c>
      <c r="K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3945.85</v>
      </c>
      <c r="L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3974.57</v>
      </c>
      <c r="M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3975.38</v>
      </c>
      <c r="N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3936.46</v>
      </c>
      <c r="O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3929.65</v>
      </c>
      <c r="P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3944.66</v>
      </c>
      <c r="Q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3945.77</v>
      </c>
      <c r="R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3949</v>
      </c>
      <c r="S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3966.51</v>
      </c>
      <c r="T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3950.74</v>
      </c>
      <c r="U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3977.5</v>
      </c>
      <c r="V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3984.65</v>
      </c>
      <c r="W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3981.58</v>
      </c>
      <c r="X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4242.1900000000005</v>
      </c>
      <c r="Y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3968.1000000000004</v>
      </c>
    </row>
    <row r="551" spans="1:25" x14ac:dyDescent="0.2">
      <c r="A551" s="76">
        <f t="shared" si="17"/>
        <v>43236</v>
      </c>
      <c r="B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3944.26</v>
      </c>
      <c r="C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3957.51</v>
      </c>
      <c r="D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3999.53</v>
      </c>
      <c r="E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3979.88</v>
      </c>
      <c r="F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4029.04</v>
      </c>
      <c r="G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4031.32</v>
      </c>
      <c r="H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3984.61</v>
      </c>
      <c r="I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3985.8900000000003</v>
      </c>
      <c r="J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4007.7</v>
      </c>
      <c r="K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3931.4</v>
      </c>
      <c r="L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3978.34</v>
      </c>
      <c r="M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3984.32</v>
      </c>
      <c r="N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3939.19</v>
      </c>
      <c r="O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3939.31</v>
      </c>
      <c r="P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3939.32</v>
      </c>
      <c r="Q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3939.42</v>
      </c>
      <c r="R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3939.3</v>
      </c>
      <c r="S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3939.13</v>
      </c>
      <c r="T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3938.25</v>
      </c>
      <c r="U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3945.01</v>
      </c>
      <c r="V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3949.36</v>
      </c>
      <c r="W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3982.3</v>
      </c>
      <c r="X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4188.68</v>
      </c>
      <c r="Y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4022.41</v>
      </c>
    </row>
    <row r="552" spans="1:25" x14ac:dyDescent="0.2">
      <c r="A552" s="76">
        <f t="shared" si="17"/>
        <v>43237</v>
      </c>
      <c r="B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3932.67</v>
      </c>
      <c r="C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3939.27</v>
      </c>
      <c r="D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3942.77</v>
      </c>
      <c r="E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3940.6800000000003</v>
      </c>
      <c r="F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3943.9300000000003</v>
      </c>
      <c r="G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3955.29</v>
      </c>
      <c r="H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3982.74</v>
      </c>
      <c r="I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4048.4700000000003</v>
      </c>
      <c r="J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3965.23</v>
      </c>
      <c r="K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3949.27</v>
      </c>
      <c r="L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3943.16</v>
      </c>
      <c r="M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3940.41</v>
      </c>
      <c r="N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3947.9700000000003</v>
      </c>
      <c r="O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3948.84</v>
      </c>
      <c r="P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3947.94</v>
      </c>
      <c r="Q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3950.61</v>
      </c>
      <c r="R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3955.69</v>
      </c>
      <c r="S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3953.69</v>
      </c>
      <c r="T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3950.86</v>
      </c>
      <c r="U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3980.16</v>
      </c>
      <c r="V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3987.67</v>
      </c>
      <c r="W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3985.8</v>
      </c>
      <c r="X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4072.85</v>
      </c>
      <c r="Y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3994.24</v>
      </c>
    </row>
    <row r="553" spans="1:25" x14ac:dyDescent="0.2">
      <c r="A553" s="76">
        <f t="shared" si="17"/>
        <v>43238</v>
      </c>
      <c r="B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3930.56</v>
      </c>
      <c r="C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3958.9900000000002</v>
      </c>
      <c r="D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3983.17</v>
      </c>
      <c r="E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3954.17</v>
      </c>
      <c r="F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4016.6</v>
      </c>
      <c r="G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4030.31</v>
      </c>
      <c r="H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3984.8</v>
      </c>
      <c r="I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3983.98</v>
      </c>
      <c r="J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4007.71</v>
      </c>
      <c r="K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3947.67</v>
      </c>
      <c r="L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3947.5</v>
      </c>
      <c r="M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3947.31</v>
      </c>
      <c r="N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3946.92</v>
      </c>
      <c r="O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3946.79</v>
      </c>
      <c r="P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3946.8900000000003</v>
      </c>
      <c r="Q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3947.9700000000003</v>
      </c>
      <c r="R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3951.57</v>
      </c>
      <c r="S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4013.3</v>
      </c>
      <c r="T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4012.1400000000003</v>
      </c>
      <c r="U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4066</v>
      </c>
      <c r="V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3973.26</v>
      </c>
      <c r="W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3976.3900000000003</v>
      </c>
      <c r="X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4149.8999999999996</v>
      </c>
      <c r="Y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3994.63</v>
      </c>
    </row>
    <row r="554" spans="1:25" x14ac:dyDescent="0.2">
      <c r="A554" s="76">
        <f t="shared" si="17"/>
        <v>43239</v>
      </c>
      <c r="B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3947.1800000000003</v>
      </c>
      <c r="C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3990</v>
      </c>
      <c r="D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4036.63</v>
      </c>
      <c r="E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4035</v>
      </c>
      <c r="F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4089.5</v>
      </c>
      <c r="G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4087.48</v>
      </c>
      <c r="H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4089.7200000000003</v>
      </c>
      <c r="I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3986.2400000000002</v>
      </c>
      <c r="J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4058.19</v>
      </c>
      <c r="K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4058.4700000000003</v>
      </c>
      <c r="L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4057.74</v>
      </c>
      <c r="M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4057.85</v>
      </c>
      <c r="N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4057.61</v>
      </c>
      <c r="O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4057.4900000000002</v>
      </c>
      <c r="P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4058.75</v>
      </c>
      <c r="Q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4062.1000000000004</v>
      </c>
      <c r="R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4116.45</v>
      </c>
      <c r="S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4114.3500000000004</v>
      </c>
      <c r="T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4115.87</v>
      </c>
      <c r="U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4305.3</v>
      </c>
      <c r="V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3972.01</v>
      </c>
      <c r="W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3974.19</v>
      </c>
      <c r="X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4356.3099999999995</v>
      </c>
      <c r="Y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3943.44</v>
      </c>
    </row>
    <row r="555" spans="1:25" x14ac:dyDescent="0.2">
      <c r="A555" s="76">
        <f t="shared" si="17"/>
        <v>43240</v>
      </c>
      <c r="B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3952.52</v>
      </c>
      <c r="C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3987.02</v>
      </c>
      <c r="D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4033.92</v>
      </c>
      <c r="E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4033.27</v>
      </c>
      <c r="F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4084.05</v>
      </c>
      <c r="G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4081.9700000000003</v>
      </c>
      <c r="H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4271.05</v>
      </c>
      <c r="I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4034.91</v>
      </c>
      <c r="J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4236.95</v>
      </c>
      <c r="K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4112.34</v>
      </c>
      <c r="L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4058.54</v>
      </c>
      <c r="M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4058.45</v>
      </c>
      <c r="N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4078.88</v>
      </c>
      <c r="O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4112.37</v>
      </c>
      <c r="P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4113.96</v>
      </c>
      <c r="Q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4153.51</v>
      </c>
      <c r="R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4152.1100000000006</v>
      </c>
      <c r="S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4116.97</v>
      </c>
      <c r="T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4117.3999999999996</v>
      </c>
      <c r="U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4302.5</v>
      </c>
      <c r="V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3969.13</v>
      </c>
      <c r="W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3991.66</v>
      </c>
      <c r="X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4305.84</v>
      </c>
      <c r="Y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3957.88</v>
      </c>
    </row>
    <row r="556" spans="1:25" x14ac:dyDescent="0.2">
      <c r="A556" s="76">
        <f t="shared" si="17"/>
        <v>43241</v>
      </c>
      <c r="B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3933.12</v>
      </c>
      <c r="C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3954.15</v>
      </c>
      <c r="D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3981.58</v>
      </c>
      <c r="E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3998.59</v>
      </c>
      <c r="F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4082.4</v>
      </c>
      <c r="G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4084.7400000000002</v>
      </c>
      <c r="H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4033</v>
      </c>
      <c r="I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3960.87</v>
      </c>
      <c r="J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4056.11</v>
      </c>
      <c r="K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3948.77</v>
      </c>
      <c r="L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3948.51</v>
      </c>
      <c r="M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3947.54</v>
      </c>
      <c r="N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3945.4700000000003</v>
      </c>
      <c r="O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3945.65</v>
      </c>
      <c r="P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3945.98</v>
      </c>
      <c r="Q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3945.78</v>
      </c>
      <c r="R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3959.83</v>
      </c>
      <c r="S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4004.25</v>
      </c>
      <c r="T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4003.44</v>
      </c>
      <c r="U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4133.18</v>
      </c>
      <c r="V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3963.5</v>
      </c>
      <c r="W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3963.79</v>
      </c>
      <c r="X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4218.93</v>
      </c>
      <c r="Y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3917.55</v>
      </c>
    </row>
    <row r="557" spans="1:25" x14ac:dyDescent="0.2">
      <c r="A557" s="76">
        <f t="shared" si="17"/>
        <v>43242</v>
      </c>
      <c r="B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3933.86</v>
      </c>
      <c r="C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3948.67</v>
      </c>
      <c r="D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3974.78</v>
      </c>
      <c r="E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4015.8900000000003</v>
      </c>
      <c r="F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4065.87</v>
      </c>
      <c r="G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4024.98</v>
      </c>
      <c r="H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4042.32</v>
      </c>
      <c r="I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3976.52</v>
      </c>
      <c r="J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4002.19</v>
      </c>
      <c r="K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3961.6400000000003</v>
      </c>
      <c r="L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3945.04</v>
      </c>
      <c r="M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3944.36</v>
      </c>
      <c r="N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3943.4</v>
      </c>
      <c r="O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3943.39</v>
      </c>
      <c r="P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3943.54</v>
      </c>
      <c r="Q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3944.26</v>
      </c>
      <c r="R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3943.79</v>
      </c>
      <c r="S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3942.8500000000004</v>
      </c>
      <c r="T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3958.7200000000003</v>
      </c>
      <c r="U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4125.0200000000004</v>
      </c>
      <c r="V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3956.54</v>
      </c>
      <c r="W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3962.88</v>
      </c>
      <c r="X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4222.0200000000004</v>
      </c>
      <c r="Y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3945.69</v>
      </c>
    </row>
    <row r="558" spans="1:25" x14ac:dyDescent="0.2">
      <c r="A558" s="76">
        <f t="shared" si="17"/>
        <v>43243</v>
      </c>
      <c r="B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3929.1</v>
      </c>
      <c r="C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3952.2400000000002</v>
      </c>
      <c r="D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4025.5</v>
      </c>
      <c r="E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4057.44</v>
      </c>
      <c r="F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4175.51</v>
      </c>
      <c r="G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4135.62</v>
      </c>
      <c r="H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4039.08</v>
      </c>
      <c r="I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3976.4300000000003</v>
      </c>
      <c r="J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4001.63</v>
      </c>
      <c r="K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3967.62</v>
      </c>
      <c r="L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3951.44</v>
      </c>
      <c r="M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3950.4900000000002</v>
      </c>
      <c r="N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3950.29</v>
      </c>
      <c r="O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3951.17</v>
      </c>
      <c r="P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3950.95</v>
      </c>
      <c r="Q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3952.15</v>
      </c>
      <c r="R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3950.41</v>
      </c>
      <c r="S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3949.1800000000003</v>
      </c>
      <c r="T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3949.69</v>
      </c>
      <c r="U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3987.61</v>
      </c>
      <c r="V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3982.12</v>
      </c>
      <c r="W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3990.8900000000003</v>
      </c>
      <c r="X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4238.93</v>
      </c>
      <c r="Y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3969.91</v>
      </c>
    </row>
    <row r="559" spans="1:25" x14ac:dyDescent="0.2">
      <c r="A559" s="76">
        <f t="shared" si="17"/>
        <v>43244</v>
      </c>
      <c r="B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3936.55</v>
      </c>
      <c r="C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3960.44</v>
      </c>
      <c r="D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4025.05</v>
      </c>
      <c r="E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4054.2799999999997</v>
      </c>
      <c r="F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4074.9300000000003</v>
      </c>
      <c r="G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4077.2</v>
      </c>
      <c r="H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4043.21</v>
      </c>
      <c r="I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3929.59</v>
      </c>
      <c r="J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4004.5299999999997</v>
      </c>
      <c r="K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3952.81</v>
      </c>
      <c r="L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3953.06</v>
      </c>
      <c r="M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3952.44</v>
      </c>
      <c r="N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3968.11</v>
      </c>
      <c r="O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3951.6400000000003</v>
      </c>
      <c r="P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3951.7</v>
      </c>
      <c r="Q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3952.01</v>
      </c>
      <c r="R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3947.75</v>
      </c>
      <c r="S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3961.67</v>
      </c>
      <c r="T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3960.9300000000003</v>
      </c>
      <c r="U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4096.22</v>
      </c>
      <c r="V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3963.4</v>
      </c>
      <c r="W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3976.42</v>
      </c>
      <c r="X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4227.57</v>
      </c>
      <c r="Y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3961.87</v>
      </c>
    </row>
    <row r="560" spans="1:25" x14ac:dyDescent="0.2">
      <c r="A560" s="76">
        <f t="shared" si="17"/>
        <v>43245</v>
      </c>
      <c r="B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3936.6800000000003</v>
      </c>
      <c r="C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3959.5299999999997</v>
      </c>
      <c r="D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4024.24</v>
      </c>
      <c r="E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4055.7200000000003</v>
      </c>
      <c r="F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4077.8500000000004</v>
      </c>
      <c r="G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4079.48</v>
      </c>
      <c r="H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4047.02</v>
      </c>
      <c r="I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3933.33</v>
      </c>
      <c r="J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4008.04</v>
      </c>
      <c r="K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3950.71</v>
      </c>
      <c r="L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3934.98</v>
      </c>
      <c r="M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3934.4</v>
      </c>
      <c r="N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3949.59</v>
      </c>
      <c r="O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3949.9</v>
      </c>
      <c r="P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3949.9</v>
      </c>
      <c r="Q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3950.2</v>
      </c>
      <c r="R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3949.17</v>
      </c>
      <c r="S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3964.4</v>
      </c>
      <c r="T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3960.98</v>
      </c>
      <c r="U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4096.16</v>
      </c>
      <c r="V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3944.91</v>
      </c>
      <c r="W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3964.76</v>
      </c>
      <c r="X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4229.68</v>
      </c>
      <c r="Y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3981.73</v>
      </c>
    </row>
    <row r="561" spans="1:27" x14ac:dyDescent="0.2">
      <c r="A561" s="76">
        <f t="shared" si="17"/>
        <v>43246</v>
      </c>
      <c r="B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3939.66</v>
      </c>
      <c r="C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3982.04</v>
      </c>
      <c r="D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4028.98</v>
      </c>
      <c r="E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4060.95</v>
      </c>
      <c r="F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4102.43</v>
      </c>
      <c r="G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4103.45</v>
      </c>
      <c r="H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4080.02</v>
      </c>
      <c r="I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3930.83</v>
      </c>
      <c r="J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4104.28</v>
      </c>
      <c r="K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3960.37</v>
      </c>
      <c r="L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3960.42</v>
      </c>
      <c r="M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3960.37</v>
      </c>
      <c r="N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4004.26</v>
      </c>
      <c r="O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4004.21</v>
      </c>
      <c r="P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4003.87</v>
      </c>
      <c r="Q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4003.75</v>
      </c>
      <c r="R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4003.59</v>
      </c>
      <c r="S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3959.7200000000003</v>
      </c>
      <c r="T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3959.42</v>
      </c>
      <c r="U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4093.9</v>
      </c>
      <c r="V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3945.9300000000003</v>
      </c>
      <c r="W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3968.59</v>
      </c>
      <c r="X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4335.6499999999996</v>
      </c>
      <c r="Y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3966.1000000000004</v>
      </c>
    </row>
    <row r="562" spans="1:27" x14ac:dyDescent="0.2">
      <c r="A562" s="76">
        <f t="shared" si="17"/>
        <v>43247</v>
      </c>
      <c r="B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3946.96</v>
      </c>
      <c r="C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3987.95</v>
      </c>
      <c r="D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4034</v>
      </c>
      <c r="E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4065.75</v>
      </c>
      <c r="F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4108.13</v>
      </c>
      <c r="G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4144.6400000000003</v>
      </c>
      <c r="H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4325.3100000000004</v>
      </c>
      <c r="I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4083.11</v>
      </c>
      <c r="J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4230.1100000000006</v>
      </c>
      <c r="K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4052.5299999999997</v>
      </c>
      <c r="L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4005.9900000000002</v>
      </c>
      <c r="M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4006.08</v>
      </c>
      <c r="N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4034.41</v>
      </c>
      <c r="O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4034.5</v>
      </c>
      <c r="P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4054.21</v>
      </c>
      <c r="Q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4054.14</v>
      </c>
      <c r="R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4005.98</v>
      </c>
      <c r="S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4004.96</v>
      </c>
      <c r="T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4004.5600000000004</v>
      </c>
      <c r="U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4129.93</v>
      </c>
      <c r="V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3969.15</v>
      </c>
      <c r="W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3979.6400000000003</v>
      </c>
      <c r="X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4349.12</v>
      </c>
      <c r="Y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3961.45</v>
      </c>
    </row>
    <row r="563" spans="1:27" x14ac:dyDescent="0.2">
      <c r="A563" s="76">
        <f t="shared" si="17"/>
        <v>43248</v>
      </c>
      <c r="B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3934.62</v>
      </c>
      <c r="C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3984.46</v>
      </c>
      <c r="D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4002.49</v>
      </c>
      <c r="E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4000.7200000000003</v>
      </c>
      <c r="F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4107.04</v>
      </c>
      <c r="G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4106.6000000000004</v>
      </c>
      <c r="H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4032.12</v>
      </c>
      <c r="I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3949.02</v>
      </c>
      <c r="J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3998.71</v>
      </c>
      <c r="K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3935.36</v>
      </c>
      <c r="L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3937.17</v>
      </c>
      <c r="M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3937.27</v>
      </c>
      <c r="N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3937.78</v>
      </c>
      <c r="O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3939.15</v>
      </c>
      <c r="P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3939.15</v>
      </c>
      <c r="Q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3939.86</v>
      </c>
      <c r="R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3939.19</v>
      </c>
      <c r="S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3936.9700000000003</v>
      </c>
      <c r="T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3940.48</v>
      </c>
      <c r="U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4091.64</v>
      </c>
      <c r="V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3965.5</v>
      </c>
      <c r="W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3966.01</v>
      </c>
      <c r="X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4301.2700000000004</v>
      </c>
      <c r="Y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3959.4300000000003</v>
      </c>
    </row>
    <row r="564" spans="1:27" x14ac:dyDescent="0.2">
      <c r="A564" s="76">
        <f t="shared" si="17"/>
        <v>43249</v>
      </c>
      <c r="B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3930.94</v>
      </c>
      <c r="C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3980.57</v>
      </c>
      <c r="D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3998.3900000000003</v>
      </c>
      <c r="E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3996.19</v>
      </c>
      <c r="F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4088.52</v>
      </c>
      <c r="G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4104.6499999999996</v>
      </c>
      <c r="H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4029.6800000000003</v>
      </c>
      <c r="I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3965.1800000000003</v>
      </c>
      <c r="J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3959.44</v>
      </c>
      <c r="K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3940.06</v>
      </c>
      <c r="L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3965.36</v>
      </c>
      <c r="M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3978.3</v>
      </c>
      <c r="N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3962.76</v>
      </c>
      <c r="O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3978.2200000000003</v>
      </c>
      <c r="P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3962.06</v>
      </c>
      <c r="Q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3969.75</v>
      </c>
      <c r="R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3948.2</v>
      </c>
      <c r="S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3944.31</v>
      </c>
      <c r="T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3943.69</v>
      </c>
      <c r="U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4099.82</v>
      </c>
      <c r="V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3963.56</v>
      </c>
      <c r="W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3961.94</v>
      </c>
      <c r="X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4295.6000000000004</v>
      </c>
      <c r="Y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3976.21</v>
      </c>
    </row>
    <row r="565" spans="1:27" x14ac:dyDescent="0.2">
      <c r="A565" s="76">
        <f t="shared" si="17"/>
        <v>43250</v>
      </c>
      <c r="B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3927.8500000000004</v>
      </c>
      <c r="C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3954.1400000000003</v>
      </c>
      <c r="D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3998.33</v>
      </c>
      <c r="E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3995.06</v>
      </c>
      <c r="F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4054.48</v>
      </c>
      <c r="G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4077.4700000000003</v>
      </c>
      <c r="H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4031.1800000000003</v>
      </c>
      <c r="I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3934.82</v>
      </c>
      <c r="J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4000.88</v>
      </c>
      <c r="K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3941.9300000000003</v>
      </c>
      <c r="L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3944.8</v>
      </c>
      <c r="M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3944.49</v>
      </c>
      <c r="N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3944.11</v>
      </c>
      <c r="O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3944.75</v>
      </c>
      <c r="P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3944.2200000000003</v>
      </c>
      <c r="Q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3945.01</v>
      </c>
      <c r="R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3943.8500000000004</v>
      </c>
      <c r="S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3944.2200000000003</v>
      </c>
      <c r="T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3960.37</v>
      </c>
      <c r="U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4096.91</v>
      </c>
      <c r="V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3966.79</v>
      </c>
      <c r="W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3963.48</v>
      </c>
      <c r="X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4291.83</v>
      </c>
      <c r="Y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3975.11</v>
      </c>
    </row>
    <row r="566" spans="1:27" x14ac:dyDescent="0.2">
      <c r="A566" s="76">
        <f t="shared" si="17"/>
        <v>43251</v>
      </c>
      <c r="B566" s="129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3930.37</v>
      </c>
      <c r="C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3954.56</v>
      </c>
      <c r="D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3999.04</v>
      </c>
      <c r="E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3998.4300000000003</v>
      </c>
      <c r="F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4058.94</v>
      </c>
      <c r="G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4083.62</v>
      </c>
      <c r="H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4032.42</v>
      </c>
      <c r="I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3929.04</v>
      </c>
      <c r="J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4001.73</v>
      </c>
      <c r="K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3931.73</v>
      </c>
      <c r="L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3959.5</v>
      </c>
      <c r="M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3959.31</v>
      </c>
      <c r="N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3935.4700000000003</v>
      </c>
      <c r="O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3941.55</v>
      </c>
      <c r="P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3943.75</v>
      </c>
      <c r="Q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3944.66</v>
      </c>
      <c r="R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3945.21</v>
      </c>
      <c r="S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3944.7200000000003</v>
      </c>
      <c r="T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3960.71</v>
      </c>
      <c r="U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4097.5</v>
      </c>
      <c r="V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3968.31</v>
      </c>
      <c r="W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3965.07</v>
      </c>
      <c r="X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4170.71</v>
      </c>
      <c r="Y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4020.95</v>
      </c>
    </row>
    <row r="567" spans="1:27" x14ac:dyDescent="0.25">
      <c r="A567" s="90"/>
      <c r="B567" s="75"/>
      <c r="C567" s="75"/>
      <c r="D567" s="75"/>
    </row>
    <row r="568" spans="1:27" x14ac:dyDescent="0.25">
      <c r="A568" s="83" t="s">
        <v>152</v>
      </c>
      <c r="B568" s="75"/>
      <c r="C568" s="75"/>
      <c r="D568" s="75"/>
    </row>
    <row r="569" spans="1:27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7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7" s="108" customFormat="1" ht="12.75" customHeight="1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08" customFormat="1" ht="11.25" customHeight="1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6">
        <f>A536</f>
        <v>43221</v>
      </c>
      <c r="B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3968.5</v>
      </c>
      <c r="C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3913.37</v>
      </c>
      <c r="D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3912.84</v>
      </c>
      <c r="E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3912.34</v>
      </c>
      <c r="F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3912.4700000000003</v>
      </c>
      <c r="G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3912</v>
      </c>
      <c r="H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3910.53</v>
      </c>
      <c r="I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3972.01</v>
      </c>
      <c r="J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3921.96</v>
      </c>
      <c r="K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3921.5</v>
      </c>
      <c r="L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3921.2200000000003</v>
      </c>
      <c r="M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3921.64</v>
      </c>
      <c r="N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3920.46</v>
      </c>
      <c r="O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3919.74</v>
      </c>
      <c r="P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3922.96</v>
      </c>
      <c r="Q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3921.83</v>
      </c>
      <c r="R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3922.08</v>
      </c>
      <c r="S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3921.26</v>
      </c>
      <c r="T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3924.63</v>
      </c>
      <c r="U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3944.41</v>
      </c>
      <c r="V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3946.62</v>
      </c>
      <c r="W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3929.69</v>
      </c>
      <c r="X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4057.56</v>
      </c>
      <c r="Y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4049.91</v>
      </c>
      <c r="AA573" s="77"/>
    </row>
    <row r="574" spans="1:27" x14ac:dyDescent="0.2">
      <c r="A574" s="76">
        <f>A573+1</f>
        <v>43222</v>
      </c>
      <c r="B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3969.6800000000003</v>
      </c>
      <c r="C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3912.32</v>
      </c>
      <c r="D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3903.77</v>
      </c>
      <c r="E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3911.83</v>
      </c>
      <c r="F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3911.7</v>
      </c>
      <c r="G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3910.37</v>
      </c>
      <c r="H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3905.21</v>
      </c>
      <c r="I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3973.07</v>
      </c>
      <c r="J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3921.79</v>
      </c>
      <c r="K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3922.55</v>
      </c>
      <c r="L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3922.19</v>
      </c>
      <c r="M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3921.24</v>
      </c>
      <c r="N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3921.15</v>
      </c>
      <c r="O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3920.75</v>
      </c>
      <c r="P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3925.21</v>
      </c>
      <c r="Q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3924.37</v>
      </c>
      <c r="R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3923.57</v>
      </c>
      <c r="S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3922.48</v>
      </c>
      <c r="T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3925.2200000000003</v>
      </c>
      <c r="U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3946.4300000000003</v>
      </c>
      <c r="V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3950.84</v>
      </c>
      <c r="W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3931.15</v>
      </c>
      <c r="X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4063.15</v>
      </c>
      <c r="Y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4029.54</v>
      </c>
    </row>
    <row r="575" spans="1:27" x14ac:dyDescent="0.2">
      <c r="A575" s="76">
        <f t="shared" ref="A575:A603" si="18">A574+1</f>
        <v>43223</v>
      </c>
      <c r="B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3981.8900000000003</v>
      </c>
      <c r="C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3903.54</v>
      </c>
      <c r="D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3903.07</v>
      </c>
      <c r="E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3903.1</v>
      </c>
      <c r="F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3903.1800000000003</v>
      </c>
      <c r="G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3910.54</v>
      </c>
      <c r="H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3895.99</v>
      </c>
      <c r="I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3977.44</v>
      </c>
      <c r="J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3903.02</v>
      </c>
      <c r="K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3903.41</v>
      </c>
      <c r="L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3903.31</v>
      </c>
      <c r="M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3903.19</v>
      </c>
      <c r="N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3902.45</v>
      </c>
      <c r="O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3903.01</v>
      </c>
      <c r="P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3907.46</v>
      </c>
      <c r="Q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3908.15</v>
      </c>
      <c r="R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3907.06</v>
      </c>
      <c r="S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3906.9900000000002</v>
      </c>
      <c r="T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3924.05</v>
      </c>
      <c r="U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3934.0299999999997</v>
      </c>
      <c r="V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3935.88</v>
      </c>
      <c r="W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3932.02</v>
      </c>
      <c r="X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3938</v>
      </c>
      <c r="Y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3945.33</v>
      </c>
    </row>
    <row r="576" spans="1:27" x14ac:dyDescent="0.2">
      <c r="A576" s="76">
        <f t="shared" si="18"/>
        <v>43224</v>
      </c>
      <c r="B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3899.28</v>
      </c>
      <c r="C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3937.36</v>
      </c>
      <c r="D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3980.9700000000003</v>
      </c>
      <c r="E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3979.55</v>
      </c>
      <c r="F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4030.82</v>
      </c>
      <c r="G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4089.29</v>
      </c>
      <c r="H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4261.42</v>
      </c>
      <c r="I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4035.07</v>
      </c>
      <c r="J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4113.99</v>
      </c>
      <c r="K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4005.3</v>
      </c>
      <c r="L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3902.21</v>
      </c>
      <c r="M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3902.14</v>
      </c>
      <c r="N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3901.69</v>
      </c>
      <c r="O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3917.4700000000003</v>
      </c>
      <c r="P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3919.99</v>
      </c>
      <c r="Q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3961.25</v>
      </c>
      <c r="R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3961.58</v>
      </c>
      <c r="S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3961.16</v>
      </c>
      <c r="T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4009.13</v>
      </c>
      <c r="U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4015.5299999999997</v>
      </c>
      <c r="V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3924.83</v>
      </c>
      <c r="W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3926.06</v>
      </c>
      <c r="X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4087.62</v>
      </c>
      <c r="Y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3920.23</v>
      </c>
    </row>
    <row r="577" spans="1:25" x14ac:dyDescent="0.2">
      <c r="A577" s="76">
        <f t="shared" si="18"/>
        <v>43225</v>
      </c>
      <c r="B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3896.34</v>
      </c>
      <c r="C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3920.25</v>
      </c>
      <c r="D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3954.7200000000003</v>
      </c>
      <c r="E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3982.57</v>
      </c>
      <c r="F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4012.33</v>
      </c>
      <c r="G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4030.11</v>
      </c>
      <c r="H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4030.6</v>
      </c>
      <c r="I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3904.91</v>
      </c>
      <c r="J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4069.78</v>
      </c>
      <c r="K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4058.84</v>
      </c>
      <c r="L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4007.19</v>
      </c>
      <c r="M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4058.36</v>
      </c>
      <c r="N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4058.21</v>
      </c>
      <c r="O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4057.25</v>
      </c>
      <c r="P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4055.81</v>
      </c>
      <c r="Q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4057.33</v>
      </c>
      <c r="R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4057.34</v>
      </c>
      <c r="S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4055.4900000000002</v>
      </c>
      <c r="T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4055.38</v>
      </c>
      <c r="U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4056.33</v>
      </c>
      <c r="V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3920.42</v>
      </c>
      <c r="W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3943.15</v>
      </c>
      <c r="X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4173.1100000000006</v>
      </c>
      <c r="Y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3940.84</v>
      </c>
    </row>
    <row r="578" spans="1:25" x14ac:dyDescent="0.2">
      <c r="A578" s="76">
        <f t="shared" si="18"/>
        <v>43226</v>
      </c>
      <c r="B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3895.71</v>
      </c>
      <c r="C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3928.36</v>
      </c>
      <c r="D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3962.56</v>
      </c>
      <c r="E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3990.83</v>
      </c>
      <c r="F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4020</v>
      </c>
      <c r="G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4029.24</v>
      </c>
      <c r="H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4030.7</v>
      </c>
      <c r="I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3904.98</v>
      </c>
      <c r="J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4063.07</v>
      </c>
      <c r="K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4058.15</v>
      </c>
      <c r="L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4006.67</v>
      </c>
      <c r="M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4057.86</v>
      </c>
      <c r="N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4058.06</v>
      </c>
      <c r="O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4115.26</v>
      </c>
      <c r="P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4115.41</v>
      </c>
      <c r="Q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4091.62</v>
      </c>
      <c r="R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4091.6000000000004</v>
      </c>
      <c r="S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4091.31</v>
      </c>
      <c r="T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4088.8500000000004</v>
      </c>
      <c r="U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4086.56</v>
      </c>
      <c r="V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3920.54</v>
      </c>
      <c r="W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4007.3</v>
      </c>
      <c r="X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4279.34</v>
      </c>
      <c r="Y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3923.61</v>
      </c>
    </row>
    <row r="579" spans="1:25" x14ac:dyDescent="0.2">
      <c r="A579" s="76">
        <f t="shared" si="18"/>
        <v>43227</v>
      </c>
      <c r="B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3896.04</v>
      </c>
      <c r="C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3936.15</v>
      </c>
      <c r="D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3978.13</v>
      </c>
      <c r="E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3967.9</v>
      </c>
      <c r="F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4029.44</v>
      </c>
      <c r="G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4031.19</v>
      </c>
      <c r="H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4035.2</v>
      </c>
      <c r="I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3908.3900000000003</v>
      </c>
      <c r="J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4006.74</v>
      </c>
      <c r="K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3919.53</v>
      </c>
      <c r="L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3904.01</v>
      </c>
      <c r="M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3904.38</v>
      </c>
      <c r="N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3904.4</v>
      </c>
      <c r="O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3920.01</v>
      </c>
      <c r="P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3919.57</v>
      </c>
      <c r="Q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3919.76</v>
      </c>
      <c r="R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3919.17</v>
      </c>
      <c r="S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3958.83</v>
      </c>
      <c r="T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3917.52</v>
      </c>
      <c r="U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4013.25</v>
      </c>
      <c r="V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3925.55</v>
      </c>
      <c r="W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3925.81</v>
      </c>
      <c r="X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4086.4</v>
      </c>
      <c r="Y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3920.4</v>
      </c>
    </row>
    <row r="580" spans="1:25" x14ac:dyDescent="0.2">
      <c r="A580" s="76">
        <f t="shared" si="18"/>
        <v>43228</v>
      </c>
      <c r="B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3894.05</v>
      </c>
      <c r="C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3933.76</v>
      </c>
      <c r="D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3978.57</v>
      </c>
      <c r="E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3978.23</v>
      </c>
      <c r="F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4028.92</v>
      </c>
      <c r="G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4030.1</v>
      </c>
      <c r="H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4257.2</v>
      </c>
      <c r="I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3965.35</v>
      </c>
      <c r="J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4138</v>
      </c>
      <c r="K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4006.12</v>
      </c>
      <c r="L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3919.13</v>
      </c>
      <c r="M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3903.76</v>
      </c>
      <c r="N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3960.85</v>
      </c>
      <c r="O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3960.51</v>
      </c>
      <c r="P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3960.17</v>
      </c>
      <c r="Q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3959.61</v>
      </c>
      <c r="R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3958.78</v>
      </c>
      <c r="S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3957.15</v>
      </c>
      <c r="T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3956.54</v>
      </c>
      <c r="U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4006.49</v>
      </c>
      <c r="V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3898.2400000000002</v>
      </c>
      <c r="W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3921.45</v>
      </c>
      <c r="X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4173.3900000000003</v>
      </c>
      <c r="Y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3903.16</v>
      </c>
    </row>
    <row r="581" spans="1:25" x14ac:dyDescent="0.2">
      <c r="A581" s="76">
        <f t="shared" si="18"/>
        <v>43229</v>
      </c>
      <c r="B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3897.7000000000003</v>
      </c>
      <c r="C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3939.1800000000003</v>
      </c>
      <c r="D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3983.19</v>
      </c>
      <c r="E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4011.91</v>
      </c>
      <c r="F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4032.82</v>
      </c>
      <c r="G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4034</v>
      </c>
      <c r="H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4041.91</v>
      </c>
      <c r="I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3932.3500000000004</v>
      </c>
      <c r="J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4106.41</v>
      </c>
      <c r="K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3954.11</v>
      </c>
      <c r="L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3955.4700000000003</v>
      </c>
      <c r="M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3955.58</v>
      </c>
      <c r="N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3954.65</v>
      </c>
      <c r="O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3954.83</v>
      </c>
      <c r="P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3955.07</v>
      </c>
      <c r="Q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3954.77</v>
      </c>
      <c r="R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3953.59</v>
      </c>
      <c r="S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3953.06</v>
      </c>
      <c r="T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3953.86</v>
      </c>
      <c r="U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4002.46</v>
      </c>
      <c r="V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3918.31</v>
      </c>
      <c r="W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3917.92</v>
      </c>
      <c r="X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4274.25</v>
      </c>
      <c r="Y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3894.2200000000003</v>
      </c>
    </row>
    <row r="582" spans="1:25" x14ac:dyDescent="0.2">
      <c r="A582" s="76">
        <f t="shared" si="18"/>
        <v>43230</v>
      </c>
      <c r="B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3898.11</v>
      </c>
      <c r="C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3938.04</v>
      </c>
      <c r="D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3954.2200000000003</v>
      </c>
      <c r="E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3981.3500000000004</v>
      </c>
      <c r="F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3981.6400000000003</v>
      </c>
      <c r="G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3983.2</v>
      </c>
      <c r="H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3999.42</v>
      </c>
      <c r="I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3909.4</v>
      </c>
      <c r="J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3955.9</v>
      </c>
      <c r="K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3916.89</v>
      </c>
      <c r="L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3903.65</v>
      </c>
      <c r="M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3903.31</v>
      </c>
      <c r="N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3903.45</v>
      </c>
      <c r="O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3903.4300000000003</v>
      </c>
      <c r="P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3903.45</v>
      </c>
      <c r="Q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3903.37</v>
      </c>
      <c r="R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3902.29</v>
      </c>
      <c r="S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3958.37</v>
      </c>
      <c r="T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3916.71</v>
      </c>
      <c r="U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4011.54</v>
      </c>
      <c r="V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3911.2200000000003</v>
      </c>
      <c r="W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3921.98</v>
      </c>
      <c r="X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4174.6900000000005</v>
      </c>
      <c r="Y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3929.81</v>
      </c>
    </row>
    <row r="583" spans="1:25" x14ac:dyDescent="0.2">
      <c r="A583" s="76">
        <f t="shared" si="18"/>
        <v>43231</v>
      </c>
      <c r="B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3898.01</v>
      </c>
      <c r="C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3937.87</v>
      </c>
      <c r="D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3951.85</v>
      </c>
      <c r="E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3967.46</v>
      </c>
      <c r="F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4010.1800000000003</v>
      </c>
      <c r="G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4032.7200000000003</v>
      </c>
      <c r="H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4029.67</v>
      </c>
      <c r="I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3893.4</v>
      </c>
      <c r="J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3956.29</v>
      </c>
      <c r="K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3915.16</v>
      </c>
      <c r="L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3902.4900000000002</v>
      </c>
      <c r="M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3901.02</v>
      </c>
      <c r="N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3901.51</v>
      </c>
      <c r="O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3902.28</v>
      </c>
      <c r="P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3901.16</v>
      </c>
      <c r="Q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3900.88</v>
      </c>
      <c r="R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3901.8</v>
      </c>
      <c r="S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3901.32</v>
      </c>
      <c r="T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3901.67</v>
      </c>
      <c r="U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3921.6</v>
      </c>
      <c r="V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3908.3900000000003</v>
      </c>
      <c r="W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3921.17</v>
      </c>
      <c r="X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4174.38</v>
      </c>
      <c r="Y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3923.55</v>
      </c>
    </row>
    <row r="584" spans="1:25" x14ac:dyDescent="0.2">
      <c r="A584" s="76">
        <f t="shared" si="18"/>
        <v>43232</v>
      </c>
      <c r="B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3899.61</v>
      </c>
      <c r="C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3938.59</v>
      </c>
      <c r="D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3955.29</v>
      </c>
      <c r="E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3981.3</v>
      </c>
      <c r="F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4010.03</v>
      </c>
      <c r="G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4010.48</v>
      </c>
      <c r="H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4257.37</v>
      </c>
      <c r="I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3936.08</v>
      </c>
      <c r="J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4110.22</v>
      </c>
      <c r="K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4003.2200000000003</v>
      </c>
      <c r="L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3958.21</v>
      </c>
      <c r="M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3958.17</v>
      </c>
      <c r="N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3958.73</v>
      </c>
      <c r="O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4004.74</v>
      </c>
      <c r="P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4004.31</v>
      </c>
      <c r="Q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4004.58</v>
      </c>
      <c r="R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4057.3</v>
      </c>
      <c r="S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4006.09</v>
      </c>
      <c r="T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3959.45</v>
      </c>
      <c r="U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3942.48</v>
      </c>
      <c r="V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3921.63</v>
      </c>
      <c r="W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3920.53</v>
      </c>
      <c r="X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4284.26</v>
      </c>
      <c r="Y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3913.4900000000002</v>
      </c>
    </row>
    <row r="585" spans="1:25" x14ac:dyDescent="0.2">
      <c r="A585" s="76">
        <f t="shared" si="18"/>
        <v>43233</v>
      </c>
      <c r="B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3901.32</v>
      </c>
      <c r="C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3936.49</v>
      </c>
      <c r="D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3953.35</v>
      </c>
      <c r="E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3982.55</v>
      </c>
      <c r="F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4011.2799999999997</v>
      </c>
      <c r="G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4011.33</v>
      </c>
      <c r="H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4261.4400000000005</v>
      </c>
      <c r="I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3938.76</v>
      </c>
      <c r="J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4111.24</v>
      </c>
      <c r="K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4057.42</v>
      </c>
      <c r="L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3986.67</v>
      </c>
      <c r="M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3986.61</v>
      </c>
      <c r="N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4005.54</v>
      </c>
      <c r="O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4056.79</v>
      </c>
      <c r="P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4056.88</v>
      </c>
      <c r="Q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4057.91</v>
      </c>
      <c r="R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4116.95</v>
      </c>
      <c r="S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4059.16</v>
      </c>
      <c r="T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4006.48</v>
      </c>
      <c r="U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4009.4300000000003</v>
      </c>
      <c r="V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3923.58</v>
      </c>
      <c r="W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3939.1000000000004</v>
      </c>
      <c r="X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4285.18</v>
      </c>
      <c r="Y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3936.73</v>
      </c>
    </row>
    <row r="586" spans="1:25" x14ac:dyDescent="0.2">
      <c r="A586" s="76">
        <f t="shared" si="18"/>
        <v>43234</v>
      </c>
      <c r="B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3902.3500000000004</v>
      </c>
      <c r="C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3914.4700000000003</v>
      </c>
      <c r="D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3956.7200000000003</v>
      </c>
      <c r="E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3984.0299999999997</v>
      </c>
      <c r="F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4013.91</v>
      </c>
      <c r="G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4033.33</v>
      </c>
      <c r="H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4034.6</v>
      </c>
      <c r="I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3891.9900000000002</v>
      </c>
      <c r="J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4004.94</v>
      </c>
      <c r="K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3904.02</v>
      </c>
      <c r="L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3939.25</v>
      </c>
      <c r="M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3935.17</v>
      </c>
      <c r="N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3893.88</v>
      </c>
      <c r="O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3887.29</v>
      </c>
      <c r="P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3901.84</v>
      </c>
      <c r="Q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3902.4900000000002</v>
      </c>
      <c r="R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3905.7200000000003</v>
      </c>
      <c r="S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3922.5</v>
      </c>
      <c r="T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3907.4700000000003</v>
      </c>
      <c r="U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3933.5</v>
      </c>
      <c r="V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3940.34</v>
      </c>
      <c r="W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3937.4700000000003</v>
      </c>
      <c r="X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4185.63</v>
      </c>
      <c r="Y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3910.71</v>
      </c>
    </row>
    <row r="587" spans="1:25" x14ac:dyDescent="0.2">
      <c r="A587" s="76">
        <f t="shared" si="18"/>
        <v>43235</v>
      </c>
      <c r="B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3897.9</v>
      </c>
      <c r="C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3909.9900000000002</v>
      </c>
      <c r="D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3952.4700000000003</v>
      </c>
      <c r="E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3979.88</v>
      </c>
      <c r="F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4010.3</v>
      </c>
      <c r="G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4032.57</v>
      </c>
      <c r="H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4035.92</v>
      </c>
      <c r="I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3888.42</v>
      </c>
      <c r="J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4003.9300000000003</v>
      </c>
      <c r="K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3901.63</v>
      </c>
      <c r="L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3928.77</v>
      </c>
      <c r="M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3929.5299999999997</v>
      </c>
      <c r="N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3892.76</v>
      </c>
      <c r="O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3886.33</v>
      </c>
      <c r="P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3900.51</v>
      </c>
      <c r="Q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3901.56</v>
      </c>
      <c r="R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3904.61</v>
      </c>
      <c r="S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3921.15</v>
      </c>
      <c r="T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3906.25</v>
      </c>
      <c r="U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3931.54</v>
      </c>
      <c r="V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3938.29</v>
      </c>
      <c r="W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3935.3900000000003</v>
      </c>
      <c r="X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4181.6000000000004</v>
      </c>
      <c r="Y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3922.66</v>
      </c>
    </row>
    <row r="588" spans="1:25" x14ac:dyDescent="0.2">
      <c r="A588" s="76">
        <f t="shared" si="18"/>
        <v>43236</v>
      </c>
      <c r="B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3900.13</v>
      </c>
      <c r="C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3912.65</v>
      </c>
      <c r="D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3952.3500000000004</v>
      </c>
      <c r="E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3933.79</v>
      </c>
      <c r="F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3980.23</v>
      </c>
      <c r="G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3982.3900000000003</v>
      </c>
      <c r="H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3938.25</v>
      </c>
      <c r="I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3939.46</v>
      </c>
      <c r="J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3960.06</v>
      </c>
      <c r="K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3887.99</v>
      </c>
      <c r="L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3932.32</v>
      </c>
      <c r="M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3937.98</v>
      </c>
      <c r="N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3895.34</v>
      </c>
      <c r="O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3895.45</v>
      </c>
      <c r="P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3895.46</v>
      </c>
      <c r="Q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3895.56</v>
      </c>
      <c r="R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3895.44</v>
      </c>
      <c r="S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3895.29</v>
      </c>
      <c r="T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3894.45</v>
      </c>
      <c r="U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3900.84</v>
      </c>
      <c r="V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3904.95</v>
      </c>
      <c r="W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3936.07</v>
      </c>
      <c r="X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4131.05</v>
      </c>
      <c r="Y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3973.96</v>
      </c>
    </row>
    <row r="589" spans="1:25" x14ac:dyDescent="0.2">
      <c r="A589" s="76">
        <f t="shared" si="18"/>
        <v>43237</v>
      </c>
      <c r="B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3889.19</v>
      </c>
      <c r="C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3895.42</v>
      </c>
      <c r="D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3898.7200000000003</v>
      </c>
      <c r="E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3896.75</v>
      </c>
      <c r="F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3899.82</v>
      </c>
      <c r="G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3910.55</v>
      </c>
      <c r="H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3936.49</v>
      </c>
      <c r="I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3998.58</v>
      </c>
      <c r="J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3919.94</v>
      </c>
      <c r="K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3904.87</v>
      </c>
      <c r="L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3899.09</v>
      </c>
      <c r="M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3896.5</v>
      </c>
      <c r="N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3903.6400000000003</v>
      </c>
      <c r="O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3904.46</v>
      </c>
      <c r="P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3903.61</v>
      </c>
      <c r="Q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3906.13</v>
      </c>
      <c r="R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3910.9300000000003</v>
      </c>
      <c r="S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3909.04</v>
      </c>
      <c r="T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3906.36</v>
      </c>
      <c r="U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3934.05</v>
      </c>
      <c r="V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3941.14</v>
      </c>
      <c r="W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3939.38</v>
      </c>
      <c r="X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4021.62</v>
      </c>
      <c r="Y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3947.35</v>
      </c>
    </row>
    <row r="590" spans="1:25" x14ac:dyDescent="0.2">
      <c r="A590" s="76">
        <f t="shared" si="18"/>
        <v>43238</v>
      </c>
      <c r="B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3887.19</v>
      </c>
      <c r="C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3914.05</v>
      </c>
      <c r="D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3936.89</v>
      </c>
      <c r="E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3909.49</v>
      </c>
      <c r="F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3968.48</v>
      </c>
      <c r="G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3981.4300000000003</v>
      </c>
      <c r="H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3938.4300000000003</v>
      </c>
      <c r="I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3937.65</v>
      </c>
      <c r="J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3960.07</v>
      </c>
      <c r="K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3903.35</v>
      </c>
      <c r="L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3903.19</v>
      </c>
      <c r="M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3903.02</v>
      </c>
      <c r="N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3902.65</v>
      </c>
      <c r="O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3902.53</v>
      </c>
      <c r="P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3902.61</v>
      </c>
      <c r="Q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3903.6400000000003</v>
      </c>
      <c r="R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3907.04</v>
      </c>
      <c r="S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3965.36</v>
      </c>
      <c r="T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3964.26</v>
      </c>
      <c r="U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4015.15</v>
      </c>
      <c r="V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3927.53</v>
      </c>
      <c r="W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3930.48</v>
      </c>
      <c r="X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4094.41</v>
      </c>
      <c r="Y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3947.71</v>
      </c>
    </row>
    <row r="591" spans="1:25" x14ac:dyDescent="0.2">
      <c r="A591" s="76">
        <f t="shared" si="18"/>
        <v>43239</v>
      </c>
      <c r="B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3902.8900000000003</v>
      </c>
      <c r="C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3943.34</v>
      </c>
      <c r="D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3987.4</v>
      </c>
      <c r="E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3985.86</v>
      </c>
      <c r="F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4037.3500000000004</v>
      </c>
      <c r="G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4035.44</v>
      </c>
      <c r="H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4037.56</v>
      </c>
      <c r="I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3939.79</v>
      </c>
      <c r="J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4007.77</v>
      </c>
      <c r="K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4008.0299999999997</v>
      </c>
      <c r="L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4007.34</v>
      </c>
      <c r="M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4007.44</v>
      </c>
      <c r="N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4007.2200000000003</v>
      </c>
      <c r="O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4007.1000000000004</v>
      </c>
      <c r="P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4008.29</v>
      </c>
      <c r="Q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4011.46</v>
      </c>
      <c r="R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4062.8100000000004</v>
      </c>
      <c r="S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4060.83</v>
      </c>
      <c r="T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4062.27</v>
      </c>
      <c r="U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4241.2299999999996</v>
      </c>
      <c r="V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3926.3500000000004</v>
      </c>
      <c r="W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3928.41</v>
      </c>
      <c r="X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4289.42</v>
      </c>
      <c r="Y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3899.3500000000004</v>
      </c>
    </row>
    <row r="592" spans="1:25" x14ac:dyDescent="0.2">
      <c r="A592" s="76">
        <f t="shared" si="18"/>
        <v>43240</v>
      </c>
      <c r="B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3907.9300000000003</v>
      </c>
      <c r="C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3940.53</v>
      </c>
      <c r="D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3984.84</v>
      </c>
      <c r="E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3984.23</v>
      </c>
      <c r="F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4032.19</v>
      </c>
      <c r="G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4030.23</v>
      </c>
      <c r="H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4208.87</v>
      </c>
      <c r="I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3985.77</v>
      </c>
      <c r="J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4176.6499999999996</v>
      </c>
      <c r="K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4058.9300000000003</v>
      </c>
      <c r="L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4008.1000000000004</v>
      </c>
      <c r="M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4008.01</v>
      </c>
      <c r="N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4027.31</v>
      </c>
      <c r="O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4058.95</v>
      </c>
      <c r="P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4060.46</v>
      </c>
      <c r="Q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4097.82</v>
      </c>
      <c r="R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4096.5</v>
      </c>
      <c r="S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4063.3</v>
      </c>
      <c r="T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4063.7</v>
      </c>
      <c r="U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4238.58</v>
      </c>
      <c r="V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3923.63</v>
      </c>
      <c r="W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3944.91</v>
      </c>
      <c r="X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4241.7299999999996</v>
      </c>
      <c r="Y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3913</v>
      </c>
    </row>
    <row r="593" spans="1:25" x14ac:dyDescent="0.2">
      <c r="A593" s="76">
        <f t="shared" si="18"/>
        <v>43241</v>
      </c>
      <c r="B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3889.61</v>
      </c>
      <c r="C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3909.48</v>
      </c>
      <c r="D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3935.3900000000003</v>
      </c>
      <c r="E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3951.46</v>
      </c>
      <c r="F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4030.64</v>
      </c>
      <c r="G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4032.8500000000004</v>
      </c>
      <c r="H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3983.9700000000003</v>
      </c>
      <c r="I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3915.82</v>
      </c>
      <c r="J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4005.81</v>
      </c>
      <c r="K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3904.3900000000003</v>
      </c>
      <c r="L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3904.15</v>
      </c>
      <c r="M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3903.23</v>
      </c>
      <c r="N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3901.27</v>
      </c>
      <c r="O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3901.45</v>
      </c>
      <c r="P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3901.75</v>
      </c>
      <c r="Q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3901.57</v>
      </c>
      <c r="R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3914.84</v>
      </c>
      <c r="S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3956.8</v>
      </c>
      <c r="T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3956.04</v>
      </c>
      <c r="U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4078.61</v>
      </c>
      <c r="V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3918.31</v>
      </c>
      <c r="W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3918.58</v>
      </c>
      <c r="X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4159.63</v>
      </c>
      <c r="Y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3874.9</v>
      </c>
    </row>
    <row r="594" spans="1:25" x14ac:dyDescent="0.2">
      <c r="A594" s="76">
        <f t="shared" si="18"/>
        <v>43242</v>
      </c>
      <c r="B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3890.31</v>
      </c>
      <c r="C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3904.3</v>
      </c>
      <c r="D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3928.9700000000003</v>
      </c>
      <c r="E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3967.8</v>
      </c>
      <c r="F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4015.03</v>
      </c>
      <c r="G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3976.3900000000003</v>
      </c>
      <c r="H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3992.77</v>
      </c>
      <c r="I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3930.61</v>
      </c>
      <c r="J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3954.86</v>
      </c>
      <c r="K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3916.55</v>
      </c>
      <c r="L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3900.87</v>
      </c>
      <c r="M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3900.23</v>
      </c>
      <c r="N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3899.32</v>
      </c>
      <c r="O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3899.31</v>
      </c>
      <c r="P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3899.45</v>
      </c>
      <c r="Q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3900.13</v>
      </c>
      <c r="R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3899.69</v>
      </c>
      <c r="S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3898.8</v>
      </c>
      <c r="T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3913.8</v>
      </c>
      <c r="U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4070.91</v>
      </c>
      <c r="V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3911.7400000000002</v>
      </c>
      <c r="W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3917.7200000000003</v>
      </c>
      <c r="X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4162.55</v>
      </c>
      <c r="Y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3901.48</v>
      </c>
    </row>
    <row r="595" spans="1:25" x14ac:dyDescent="0.2">
      <c r="A595" s="76">
        <f t="shared" si="18"/>
        <v>43243</v>
      </c>
      <c r="B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3885.81</v>
      </c>
      <c r="C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3907.67</v>
      </c>
      <c r="D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3976.88</v>
      </c>
      <c r="E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4007.06</v>
      </c>
      <c r="F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4118.6000000000004</v>
      </c>
      <c r="G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4080.9300000000003</v>
      </c>
      <c r="H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3989.71</v>
      </c>
      <c r="I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3930.53</v>
      </c>
      <c r="J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3954.33</v>
      </c>
      <c r="K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3922.2</v>
      </c>
      <c r="L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3906.92</v>
      </c>
      <c r="M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3906.01</v>
      </c>
      <c r="N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3905.83</v>
      </c>
      <c r="O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3906.66</v>
      </c>
      <c r="P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3906.45</v>
      </c>
      <c r="Q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3907.58</v>
      </c>
      <c r="R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3905.94</v>
      </c>
      <c r="S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3904.78</v>
      </c>
      <c r="T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3905.26</v>
      </c>
      <c r="U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3941.09</v>
      </c>
      <c r="V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3935.9</v>
      </c>
      <c r="W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3944.1800000000003</v>
      </c>
      <c r="X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4178.53</v>
      </c>
      <c r="Y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3924.37</v>
      </c>
    </row>
    <row r="596" spans="1:25" x14ac:dyDescent="0.2">
      <c r="A596" s="76">
        <f t="shared" si="18"/>
        <v>43244</v>
      </c>
      <c r="B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3892.85</v>
      </c>
      <c r="C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3915.42</v>
      </c>
      <c r="D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3976.46</v>
      </c>
      <c r="E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4004.07</v>
      </c>
      <c r="F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4023.58</v>
      </c>
      <c r="G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4025.73</v>
      </c>
      <c r="H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3993.61</v>
      </c>
      <c r="I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3886.28</v>
      </c>
      <c r="J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3957.08</v>
      </c>
      <c r="K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3908.2</v>
      </c>
      <c r="L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3908.44</v>
      </c>
      <c r="M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3907.86</v>
      </c>
      <c r="N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3922.67</v>
      </c>
      <c r="O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3907.1000000000004</v>
      </c>
      <c r="P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3907.16</v>
      </c>
      <c r="Q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3907.45</v>
      </c>
      <c r="R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3903.4300000000003</v>
      </c>
      <c r="S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3916.58</v>
      </c>
      <c r="T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3915.88</v>
      </c>
      <c r="U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4043.69</v>
      </c>
      <c r="V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3918.21</v>
      </c>
      <c r="W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3930.52</v>
      </c>
      <c r="X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4167.79</v>
      </c>
      <c r="Y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3916.77</v>
      </c>
    </row>
    <row r="597" spans="1:25" x14ac:dyDescent="0.2">
      <c r="A597" s="76">
        <f t="shared" si="18"/>
        <v>43245</v>
      </c>
      <c r="B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3892.9700000000003</v>
      </c>
      <c r="C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3914.56</v>
      </c>
      <c r="D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3975.69</v>
      </c>
      <c r="E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4005.44</v>
      </c>
      <c r="F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4026.34</v>
      </c>
      <c r="G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4027.88</v>
      </c>
      <c r="H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3997.2200000000003</v>
      </c>
      <c r="I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3889.81</v>
      </c>
      <c r="J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3960.3900000000003</v>
      </c>
      <c r="K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3906.2200000000003</v>
      </c>
      <c r="L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3891.37</v>
      </c>
      <c r="M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3890.82</v>
      </c>
      <c r="N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3905.16</v>
      </c>
      <c r="O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3905.46</v>
      </c>
      <c r="P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3905.46</v>
      </c>
      <c r="Q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3905.7400000000002</v>
      </c>
      <c r="R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3904.77</v>
      </c>
      <c r="S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3919.16</v>
      </c>
      <c r="T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3915.9300000000003</v>
      </c>
      <c r="U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4043.6400000000003</v>
      </c>
      <c r="V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3900.75</v>
      </c>
      <c r="W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3919.5</v>
      </c>
      <c r="X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4169.79</v>
      </c>
      <c r="Y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3935.5299999999997</v>
      </c>
    </row>
    <row r="598" spans="1:25" x14ac:dyDescent="0.2">
      <c r="A598" s="76">
        <f t="shared" si="18"/>
        <v>43246</v>
      </c>
      <c r="B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3895.79</v>
      </c>
      <c r="C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3935.82</v>
      </c>
      <c r="D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3980.17</v>
      </c>
      <c r="E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4010.37</v>
      </c>
      <c r="F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4049.57</v>
      </c>
      <c r="G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4050.5299999999997</v>
      </c>
      <c r="H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4028.3900000000003</v>
      </c>
      <c r="I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3887.44</v>
      </c>
      <c r="J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4051.31</v>
      </c>
      <c r="K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3915.35</v>
      </c>
      <c r="L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3915.4</v>
      </c>
      <c r="M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3915.35</v>
      </c>
      <c r="N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3956.82</v>
      </c>
      <c r="O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3956.77</v>
      </c>
      <c r="P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3956.44</v>
      </c>
      <c r="Q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3956.34</v>
      </c>
      <c r="R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3956.1800000000003</v>
      </c>
      <c r="S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3914.73</v>
      </c>
      <c r="T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3914.4500000000003</v>
      </c>
      <c r="U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4041.5</v>
      </c>
      <c r="V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3901.71</v>
      </c>
      <c r="W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3923.11</v>
      </c>
      <c r="X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4269.8999999999996</v>
      </c>
      <c r="Y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3920.76</v>
      </c>
    </row>
    <row r="599" spans="1:25" x14ac:dyDescent="0.2">
      <c r="A599" s="76">
        <f t="shared" si="18"/>
        <v>43247</v>
      </c>
      <c r="B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3902.6800000000003</v>
      </c>
      <c r="C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3941.4</v>
      </c>
      <c r="D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3984.91</v>
      </c>
      <c r="E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4014.91</v>
      </c>
      <c r="F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4054.95</v>
      </c>
      <c r="G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4089.44</v>
      </c>
      <c r="H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4260.13</v>
      </c>
      <c r="I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4031.31</v>
      </c>
      <c r="J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4170.1900000000005</v>
      </c>
      <c r="K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4002.42</v>
      </c>
      <c r="L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3958.4500000000003</v>
      </c>
      <c r="M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3958.54</v>
      </c>
      <c r="N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3985.31</v>
      </c>
      <c r="O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3985.38</v>
      </c>
      <c r="P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4004.01</v>
      </c>
      <c r="Q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4003.94</v>
      </c>
      <c r="R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3958.44</v>
      </c>
      <c r="S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3957.48</v>
      </c>
      <c r="T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3957.1000000000004</v>
      </c>
      <c r="U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4075.54</v>
      </c>
      <c r="V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3923.65</v>
      </c>
      <c r="W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3933.56</v>
      </c>
      <c r="X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4282.63</v>
      </c>
      <c r="Y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3916.37</v>
      </c>
    </row>
    <row r="600" spans="1:25" x14ac:dyDescent="0.2">
      <c r="A600" s="76">
        <f t="shared" si="18"/>
        <v>43248</v>
      </c>
      <c r="B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3891.03</v>
      </c>
      <c r="C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3938.11</v>
      </c>
      <c r="D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3955.15</v>
      </c>
      <c r="E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3953.4700000000003</v>
      </c>
      <c r="F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4053.92</v>
      </c>
      <c r="G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4053.5</v>
      </c>
      <c r="H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3983.1400000000003</v>
      </c>
      <c r="I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3904.63</v>
      </c>
      <c r="J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3951.57</v>
      </c>
      <c r="K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3891.7200000000003</v>
      </c>
      <c r="L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3893.44</v>
      </c>
      <c r="M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3893.52</v>
      </c>
      <c r="N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3894.01</v>
      </c>
      <c r="O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3895.3</v>
      </c>
      <c r="P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3895.3</v>
      </c>
      <c r="Q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3895.98</v>
      </c>
      <c r="R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3895.34</v>
      </c>
      <c r="S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3893.2400000000002</v>
      </c>
      <c r="T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3896.56</v>
      </c>
      <c r="U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4039.37</v>
      </c>
      <c r="V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3920.19</v>
      </c>
      <c r="W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3920.6800000000003</v>
      </c>
      <c r="X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4237.42</v>
      </c>
      <c r="Y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3914.46</v>
      </c>
    </row>
    <row r="601" spans="1:25" x14ac:dyDescent="0.2">
      <c r="A601" s="76">
        <f t="shared" si="18"/>
        <v>43249</v>
      </c>
      <c r="B601" s="102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3887.55</v>
      </c>
      <c r="C601" s="129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3934.44</v>
      </c>
      <c r="D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3951.27</v>
      </c>
      <c r="E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3949.2</v>
      </c>
      <c r="F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4036.42</v>
      </c>
      <c r="G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4051.66</v>
      </c>
      <c r="H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3980.84</v>
      </c>
      <c r="I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3919.9</v>
      </c>
      <c r="J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3914.4700000000003</v>
      </c>
      <c r="K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3896.16</v>
      </c>
      <c r="L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3920.06</v>
      </c>
      <c r="M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3932.29</v>
      </c>
      <c r="N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3917.61</v>
      </c>
      <c r="O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3932.2200000000003</v>
      </c>
      <c r="P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3916.95</v>
      </c>
      <c r="Q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3924.2200000000003</v>
      </c>
      <c r="R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3903.86</v>
      </c>
      <c r="S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3900.1800000000003</v>
      </c>
      <c r="T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3899.59</v>
      </c>
      <c r="U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4047.09</v>
      </c>
      <c r="V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3918.36</v>
      </c>
      <c r="W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3916.84</v>
      </c>
      <c r="X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4232.07</v>
      </c>
      <c r="Y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3930.32</v>
      </c>
    </row>
    <row r="602" spans="1:25" x14ac:dyDescent="0.2">
      <c r="A602" s="76">
        <f t="shared" si="18"/>
        <v>43250</v>
      </c>
      <c r="B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3884.63</v>
      </c>
      <c r="C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3909.4700000000003</v>
      </c>
      <c r="D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3951.21</v>
      </c>
      <c r="E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3948.13</v>
      </c>
      <c r="F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4004.26</v>
      </c>
      <c r="G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4025.98</v>
      </c>
      <c r="H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3982.25</v>
      </c>
      <c r="I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3891.21</v>
      </c>
      <c r="J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3953.62</v>
      </c>
      <c r="K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3897.9300000000003</v>
      </c>
      <c r="L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3900.6400000000003</v>
      </c>
      <c r="M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3900.35</v>
      </c>
      <c r="N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3899.99</v>
      </c>
      <c r="O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3900.6000000000004</v>
      </c>
      <c r="P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3900.1</v>
      </c>
      <c r="Q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3900.84</v>
      </c>
      <c r="R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3899.75</v>
      </c>
      <c r="S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3900.1</v>
      </c>
      <c r="T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3915.35</v>
      </c>
      <c r="U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4044.35</v>
      </c>
      <c r="V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3921.41</v>
      </c>
      <c r="W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3918.29</v>
      </c>
      <c r="X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4228.5</v>
      </c>
      <c r="Y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3929.27</v>
      </c>
    </row>
    <row r="603" spans="1:25" x14ac:dyDescent="0.2">
      <c r="A603" s="76">
        <f t="shared" si="18"/>
        <v>43251</v>
      </c>
      <c r="B603" s="129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3887.01</v>
      </c>
      <c r="C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3909.86</v>
      </c>
      <c r="D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3951.89</v>
      </c>
      <c r="E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3951.31</v>
      </c>
      <c r="F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4008.48</v>
      </c>
      <c r="G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4031.79</v>
      </c>
      <c r="H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3983.42</v>
      </c>
      <c r="I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3885.75</v>
      </c>
      <c r="J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3954.4300000000003</v>
      </c>
      <c r="K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3888.29</v>
      </c>
      <c r="L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3914.53</v>
      </c>
      <c r="M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3914.3500000000004</v>
      </c>
      <c r="N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3891.82</v>
      </c>
      <c r="O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3897.57</v>
      </c>
      <c r="P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3899.65</v>
      </c>
      <c r="Q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3900.51</v>
      </c>
      <c r="R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3901.03</v>
      </c>
      <c r="S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3900.56</v>
      </c>
      <c r="T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3915.67</v>
      </c>
      <c r="U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4044.9</v>
      </c>
      <c r="V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3922.85</v>
      </c>
      <c r="W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3919.79</v>
      </c>
      <c r="X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4114.07</v>
      </c>
      <c r="Y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3972.59</v>
      </c>
    </row>
    <row r="605" spans="1:25" x14ac:dyDescent="0.25">
      <c r="A605" s="83" t="s">
        <v>149</v>
      </c>
      <c r="B605" s="75"/>
      <c r="C605" s="75"/>
      <c r="D605" s="75"/>
    </row>
    <row r="606" spans="1:25" ht="12.75" customHeight="1" x14ac:dyDescent="0.2">
      <c r="A606" s="176" t="s">
        <v>48</v>
      </c>
      <c r="B606" s="187" t="s">
        <v>153</v>
      </c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9"/>
    </row>
    <row r="607" spans="1:25" ht="12.75" customHeight="1" x14ac:dyDescent="0.2">
      <c r="A607" s="177"/>
      <c r="B607" s="190"/>
      <c r="C607" s="191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2"/>
    </row>
    <row r="608" spans="1:25" s="107" customFormat="1" ht="12.75" customHeight="1" x14ac:dyDescent="0.2">
      <c r="A608" s="177"/>
      <c r="B608" s="223" t="s">
        <v>122</v>
      </c>
      <c r="C608" s="211" t="s">
        <v>123</v>
      </c>
      <c r="D608" s="211" t="s">
        <v>124</v>
      </c>
      <c r="E608" s="211" t="s">
        <v>125</v>
      </c>
      <c r="F608" s="211" t="s">
        <v>126</v>
      </c>
      <c r="G608" s="211" t="s">
        <v>127</v>
      </c>
      <c r="H608" s="211" t="s">
        <v>128</v>
      </c>
      <c r="I608" s="211" t="s">
        <v>129</v>
      </c>
      <c r="J608" s="211" t="s">
        <v>130</v>
      </c>
      <c r="K608" s="211" t="s">
        <v>131</v>
      </c>
      <c r="L608" s="211" t="s">
        <v>132</v>
      </c>
      <c r="M608" s="211" t="s">
        <v>133</v>
      </c>
      <c r="N608" s="221" t="s">
        <v>134</v>
      </c>
      <c r="O608" s="211" t="s">
        <v>135</v>
      </c>
      <c r="P608" s="211" t="s">
        <v>136</v>
      </c>
      <c r="Q608" s="211" t="s">
        <v>137</v>
      </c>
      <c r="R608" s="211" t="s">
        <v>138</v>
      </c>
      <c r="S608" s="211" t="s">
        <v>139</v>
      </c>
      <c r="T608" s="211" t="s">
        <v>140</v>
      </c>
      <c r="U608" s="211" t="s">
        <v>141</v>
      </c>
      <c r="V608" s="211" t="s">
        <v>142</v>
      </c>
      <c r="W608" s="211" t="s">
        <v>143</v>
      </c>
      <c r="X608" s="211" t="s">
        <v>144</v>
      </c>
      <c r="Y608" s="211" t="s">
        <v>145</v>
      </c>
    </row>
    <row r="609" spans="1:27" s="107" customFormat="1" ht="11.25" customHeight="1" x14ac:dyDescent="0.2">
      <c r="A609" s="178"/>
      <c r="B609" s="224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2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</row>
    <row r="610" spans="1:27" ht="15.75" customHeight="1" x14ac:dyDescent="0.2">
      <c r="A610" s="76">
        <f>A573</f>
        <v>43221</v>
      </c>
      <c r="B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4">
        <f>VLOOKUP($A610+ROUND((COLUMN()-2)/24,5),АТС!$A$41:$F$736,4)+VLOOKUP($A610+ROUND((COLUMN()-2)/24,5),'Расчет сбытовых надбавок'!$B$1537:'Расчет сбытовых надбавок'!$G$2280,3)</f>
        <v>0.01</v>
      </c>
      <c r="N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4">
        <f>VLOOKUP($A610+ROUND((COLUMN()-2)/24,5),АТС!$A$41:$F$736,4)+VLOOKUP($A610+ROUND((COLUMN()-2)/24,5),'Расчет сбытовых надбавок'!$B$1537:'Расчет сбытовых надбавок'!$G$2280,3)</f>
        <v>88.89</v>
      </c>
      <c r="V610" s="94">
        <f>VLOOKUP($A610+ROUND((COLUMN()-2)/24,5),АТС!$A$41:$F$736,4)+VLOOKUP($A610+ROUND((COLUMN()-2)/24,5),'Расчет сбытовых надбавок'!$B$1537:'Расчет сбытовых надбавок'!$G$2280,3)</f>
        <v>149.26</v>
      </c>
      <c r="W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7"/>
    </row>
    <row r="611" spans="1:27" x14ac:dyDescent="0.2">
      <c r="A611" s="76">
        <f>A610+1</f>
        <v>43222</v>
      </c>
      <c r="B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4">
        <f>VLOOKUP($A611+ROUND((COLUMN()-2)/24,5),АТС!$A$41:$F$736,4)+VLOOKUP($A611+ROUND((COLUMN()-2)/24,5),'Расчет сбытовых надбавок'!$B$1537:'Расчет сбытовых надбавок'!$G$2280,3)</f>
        <v>0.01</v>
      </c>
      <c r="M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4">
        <f>VLOOKUP($A611+ROUND((COLUMN()-2)/24,5),АТС!$A$41:$F$736,4)+VLOOKUP($A611+ROUND((COLUMN()-2)/24,5),'Расчет сбытовых надбавок'!$B$1537:'Расчет сбытовых надбавок'!$G$2280,3)</f>
        <v>0.01</v>
      </c>
    </row>
    <row r="612" spans="1:27" x14ac:dyDescent="0.2">
      <c r="A612" s="76">
        <f t="shared" ref="A612:A640" si="19">A611+1</f>
        <v>43223</v>
      </c>
      <c r="B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4">
        <f>VLOOKUP($A612+ROUND((COLUMN()-2)/24,5),АТС!$A$41:$F$736,4)+VLOOKUP($A612+ROUND((COLUMN()-2)/24,5),'Расчет сбытовых надбавок'!$B$1537:'Расчет сбытовых надбавок'!$G$2280,3)</f>
        <v>58.72</v>
      </c>
      <c r="O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4">
        <f>VLOOKUP($A612+ROUND((COLUMN()-2)/24,5),АТС!$A$41:$F$736,4)+VLOOKUP($A612+ROUND((COLUMN()-2)/24,5),'Расчет сбытовых надбавок'!$B$1537:'Расчет сбытовых надбавок'!$G$2280,3)</f>
        <v>0.01</v>
      </c>
      <c r="R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4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6">
        <f t="shared" si="19"/>
        <v>43224</v>
      </c>
      <c r="B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4">
        <f>VLOOKUP($A613+ROUND((COLUMN()-2)/24,5),АТС!$A$41:$F$736,4)+VLOOKUP($A613+ROUND((COLUMN()-2)/24,5),'Расчет сбытовых надбавок'!$B$1537:'Расчет сбытовых надбавок'!$G$2280,3)</f>
        <v>191.48</v>
      </c>
      <c r="H613" s="94">
        <f>VLOOKUP($A613+ROUND((COLUMN()-2)/24,5),АТС!$A$41:$F$736,4)+VLOOKUP($A613+ROUND((COLUMN()-2)/24,5),'Расчет сбытовых надбавок'!$B$1537:'Расчет сбытовых надбавок'!$G$2280,3)</f>
        <v>55.519999999999996</v>
      </c>
      <c r="I613" s="94">
        <f>VLOOKUP($A613+ROUND((COLUMN()-2)/24,5),АТС!$A$41:$F$736,4)+VLOOKUP($A613+ROUND((COLUMN()-2)/24,5),'Расчет сбытовых надбавок'!$B$1537:'Расчет сбытовых надбавок'!$G$2280,3)</f>
        <v>154.71</v>
      </c>
      <c r="J613" s="94">
        <f>VLOOKUP($A613+ROUND((COLUMN()-2)/24,5),АТС!$A$41:$F$736,4)+VLOOKUP($A613+ROUND((COLUMN()-2)/24,5),'Расчет сбытовых надбавок'!$B$1537:'Расчет сбытовых надбавок'!$G$2280,3)</f>
        <v>319.08000000000004</v>
      </c>
      <c r="K613" s="94">
        <f>VLOOKUP($A613+ROUND((COLUMN()-2)/24,5),АТС!$A$41:$F$736,4)+VLOOKUP($A613+ROUND((COLUMN()-2)/24,5),'Расчет сбытовых надбавок'!$B$1537:'Расчет сбытовых надбавок'!$G$2280,3)</f>
        <v>354.90000000000003</v>
      </c>
      <c r="L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4">
        <f>VLOOKUP($A613+ROUND((COLUMN()-2)/24,5),АТС!$A$41:$F$736,4)+VLOOKUP($A613+ROUND((COLUMN()-2)/24,5),'Расчет сбытовых надбавок'!$B$1537:'Расчет сбытовых надбавок'!$G$2280,3)</f>
        <v>0.05</v>
      </c>
      <c r="N613" s="94">
        <f>VLOOKUP($A613+ROUND((COLUMN()-2)/24,5),АТС!$A$41:$F$736,4)+VLOOKUP($A613+ROUND((COLUMN()-2)/24,5),'Расчет сбытовых надбавок'!$B$1537:'Расчет сбытовых надбавок'!$G$2280,3)</f>
        <v>68.36</v>
      </c>
      <c r="O613" s="94">
        <f>VLOOKUP($A613+ROUND((COLUMN()-2)/24,5),АТС!$A$41:$F$736,4)+VLOOKUP($A613+ROUND((COLUMN()-2)/24,5),'Расчет сбытовых надбавок'!$B$1537:'Расчет сбытовых надбавок'!$G$2280,3)</f>
        <v>105.6</v>
      </c>
      <c r="P613" s="94">
        <f>VLOOKUP($A613+ROUND((COLUMN()-2)/24,5),АТС!$A$41:$F$736,4)+VLOOKUP($A613+ROUND((COLUMN()-2)/24,5),'Расчет сбытовых надбавок'!$B$1537:'Расчет сбытовых надбавок'!$G$2280,3)</f>
        <v>62.040000000000006</v>
      </c>
      <c r="Q613" s="94">
        <f>VLOOKUP($A613+ROUND((COLUMN()-2)/24,5),АТС!$A$41:$F$736,4)+VLOOKUP($A613+ROUND((COLUMN()-2)/24,5),'Расчет сбытовых надбавок'!$B$1537:'Расчет сбытовых надбавок'!$G$2280,3)</f>
        <v>67.239999999999995</v>
      </c>
      <c r="R613" s="94">
        <f>VLOOKUP($A613+ROUND((COLUMN()-2)/24,5),АТС!$A$41:$F$736,4)+VLOOKUP($A613+ROUND((COLUMN()-2)/24,5),'Расчет сбытовых надбавок'!$B$1537:'Расчет сбытовых надбавок'!$G$2280,3)</f>
        <v>229.82</v>
      </c>
      <c r="S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4">
        <f>VLOOKUP($A613+ROUND((COLUMN()-2)/24,5),АТС!$A$41:$F$736,4)+VLOOKUP($A613+ROUND((COLUMN()-2)/24,5),'Расчет сбытовых надбавок'!$B$1537:'Расчет сбытовых надбавок'!$G$2280,3)</f>
        <v>140.26</v>
      </c>
      <c r="V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4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6">
        <f t="shared" si="19"/>
        <v>43225</v>
      </c>
      <c r="B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4">
        <f>VLOOKUP($A614+ROUND((COLUMN()-2)/24,5),АТС!$A$41:$F$736,4)+VLOOKUP($A614+ROUND((COLUMN()-2)/24,5),'Расчет сбытовых надбавок'!$B$1537:'Расчет сбытовых надбавок'!$G$2280,3)</f>
        <v>22.13</v>
      </c>
      <c r="E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4">
        <f>VLOOKUP($A614+ROUND((COLUMN()-2)/24,5),АТС!$A$41:$F$736,4)+VLOOKUP($A614+ROUND((COLUMN()-2)/24,5),'Расчет сбытовых надбавок'!$B$1537:'Расчет сбытовых надбавок'!$G$2280,3)</f>
        <v>36.119999999999997</v>
      </c>
      <c r="H614" s="94">
        <f>VLOOKUP($A614+ROUND((COLUMN()-2)/24,5),АТС!$A$41:$F$736,4)+VLOOKUP($A614+ROUND((COLUMN()-2)/24,5),'Расчет сбытовых надбавок'!$B$1537:'Расчет сбытовых надбавок'!$G$2280,3)</f>
        <v>10.89</v>
      </c>
      <c r="I614" s="94">
        <f>VLOOKUP($A614+ROUND((COLUMN()-2)/24,5),АТС!$A$41:$F$736,4)+VLOOKUP($A614+ROUND((COLUMN()-2)/24,5),'Расчет сбытовых надбавок'!$B$1537:'Расчет сбытовых надбавок'!$G$2280,3)</f>
        <v>41.09</v>
      </c>
      <c r="J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4">
        <f>VLOOKUP($A614+ROUND((COLUMN()-2)/24,5),АТС!$A$41:$F$736,4)+VLOOKUP($A614+ROUND((COLUMN()-2)/24,5),'Расчет сбытовых надбавок'!$B$1537:'Расчет сбытовых надбавок'!$G$2280,3)</f>
        <v>0.25</v>
      </c>
      <c r="O614" s="94">
        <f>VLOOKUP($A614+ROUND((COLUMN()-2)/24,5),АТС!$A$41:$F$736,4)+VLOOKUP($A614+ROUND((COLUMN()-2)/24,5),'Расчет сбытовых надбавок'!$B$1537:'Расчет сбытовых надбавок'!$G$2280,3)</f>
        <v>70</v>
      </c>
      <c r="P614" s="94">
        <f>VLOOKUP($A614+ROUND((COLUMN()-2)/24,5),АТС!$A$41:$F$736,4)+VLOOKUP($A614+ROUND((COLUMN()-2)/24,5),'Расчет сбытовых надбавок'!$B$1537:'Расчет сбытовых надбавок'!$G$2280,3)</f>
        <v>0.26</v>
      </c>
      <c r="Q614" s="94">
        <f>VLOOKUP($A614+ROUND((COLUMN()-2)/24,5),АТС!$A$41:$F$736,4)+VLOOKUP($A614+ROUND((COLUMN()-2)/24,5),'Расчет сбытовых надбавок'!$B$1537:'Расчет сбытовых надбавок'!$G$2280,3)</f>
        <v>1.9700000000000002</v>
      </c>
      <c r="R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4">
        <f>VLOOKUP($A614+ROUND((COLUMN()-2)/24,5),АТС!$A$41:$F$736,4)+VLOOKUP($A614+ROUND((COLUMN()-2)/24,5),'Расчет сбытовых надбавок'!$B$1537:'Расчет сбытовых надбавок'!$G$2280,3)</f>
        <v>118.85</v>
      </c>
      <c r="V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4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6">
        <f t="shared" si="19"/>
        <v>43226</v>
      </c>
      <c r="B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4">
        <f>VLOOKUP($A615+ROUND((COLUMN()-2)/24,5),АТС!$A$41:$F$736,4)+VLOOKUP($A615+ROUND((COLUMN()-2)/24,5),'Расчет сбытовых надбавок'!$B$1537:'Расчет сбытовых надбавок'!$G$2280,3)</f>
        <v>0.01</v>
      </c>
      <c r="E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4">
        <f>VLOOKUP($A615+ROUND((COLUMN()-2)/24,5),АТС!$A$41:$F$736,4)+VLOOKUP($A615+ROUND((COLUMN()-2)/24,5),'Расчет сбытовых надбавок'!$B$1537:'Расчет сбытовых надбавок'!$G$2280,3)</f>
        <v>49.730000000000004</v>
      </c>
      <c r="U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4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6">
        <f t="shared" si="19"/>
        <v>43227</v>
      </c>
      <c r="B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4">
        <f>VLOOKUP($A616+ROUND((COLUMN()-2)/24,5),АТС!$A$41:$F$736,4)+VLOOKUP($A616+ROUND((COLUMN()-2)/24,5),'Расчет сбытовых надбавок'!$B$1537:'Расчет сбытовых надбавок'!$G$2280,3)</f>
        <v>1.3</v>
      </c>
      <c r="F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4">
        <f>VLOOKUP($A616+ROUND((COLUMN()-2)/24,5),АТС!$A$41:$F$736,4)+VLOOKUP($A616+ROUND((COLUMN()-2)/24,5),'Расчет сбытовых надбавок'!$B$1537:'Расчет сбытовых надбавок'!$G$2280,3)</f>
        <v>129.44999999999999</v>
      </c>
      <c r="I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4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6">
        <f t="shared" si="19"/>
        <v>43228</v>
      </c>
      <c r="B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4">
        <f>VLOOKUP($A617+ROUND((COLUMN()-2)/24,5),АТС!$A$41:$F$736,4)+VLOOKUP($A617+ROUND((COLUMN()-2)/24,5),'Расчет сбытовых надбавок'!$B$1537:'Расчет сбытовых надбавок'!$G$2280,3)</f>
        <v>231.04</v>
      </c>
      <c r="I617" s="94">
        <f>VLOOKUP($A617+ROUND((COLUMN()-2)/24,5),АТС!$A$41:$F$736,4)+VLOOKUP($A617+ROUND((COLUMN()-2)/24,5),'Расчет сбытовых надбавок'!$B$1537:'Расчет сбытовых надбавок'!$G$2280,3)</f>
        <v>276.64999999999998</v>
      </c>
      <c r="J617" s="94">
        <f>VLOOKUP($A617+ROUND((COLUMN()-2)/24,5),АТС!$A$41:$F$736,4)+VLOOKUP($A617+ROUND((COLUMN()-2)/24,5),'Расчет сбытовых надбавок'!$B$1537:'Расчет сбытовых надбавок'!$G$2280,3)</f>
        <v>73.679999999999993</v>
      </c>
      <c r="K617" s="94">
        <f>VLOOKUP($A617+ROUND((COLUMN()-2)/24,5),АТС!$A$41:$F$736,4)+VLOOKUP($A617+ROUND((COLUMN()-2)/24,5),'Расчет сбытовых надбавок'!$B$1537:'Расчет сбытовых надбавок'!$G$2280,3)</f>
        <v>26.89</v>
      </c>
      <c r="L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4">
        <f>VLOOKUP($A617+ROUND((COLUMN()-2)/24,5),АТС!$A$41:$F$736,4)+VLOOKUP($A617+ROUND((COLUMN()-2)/24,5),'Расчет сбытовых надбавок'!$B$1537:'Расчет сбытовых надбавок'!$G$2280,3)</f>
        <v>135.13999999999999</v>
      </c>
      <c r="V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4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6">
        <f t="shared" si="19"/>
        <v>43229</v>
      </c>
      <c r="B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4">
        <f>VLOOKUP($A618+ROUND((COLUMN()-2)/24,5),АТС!$A$41:$F$736,4)+VLOOKUP($A618+ROUND((COLUMN()-2)/24,5),'Расчет сбытовых надбавок'!$B$1537:'Расчет сбытовых надбавок'!$G$2280,3)</f>
        <v>148.19999999999999</v>
      </c>
      <c r="H618" s="94">
        <f>VLOOKUP($A618+ROUND((COLUMN()-2)/24,5),АТС!$A$41:$F$736,4)+VLOOKUP($A618+ROUND((COLUMN()-2)/24,5),'Расчет сбытовых надбавок'!$B$1537:'Расчет сбытовых надбавок'!$G$2280,3)</f>
        <v>120.86</v>
      </c>
      <c r="I618" s="94">
        <f>VLOOKUP($A618+ROUND((COLUMN()-2)/24,5),АТС!$A$41:$F$736,4)+VLOOKUP($A618+ROUND((COLUMN()-2)/24,5),'Расчет сбытовых надбавок'!$B$1537:'Расчет сбытовых надбавок'!$G$2280,3)</f>
        <v>100.83</v>
      </c>
      <c r="J618" s="94">
        <f>VLOOKUP($A618+ROUND((COLUMN()-2)/24,5),АТС!$A$41:$F$736,4)+VLOOKUP($A618+ROUND((COLUMN()-2)/24,5),'Расчет сбытовых надбавок'!$B$1537:'Расчет сбытовых надбавок'!$G$2280,3)</f>
        <v>149.29</v>
      </c>
      <c r="K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4">
        <f>VLOOKUP($A618+ROUND((COLUMN()-2)/24,5),АТС!$A$41:$F$736,4)+VLOOKUP($A618+ROUND((COLUMN()-2)/24,5),'Расчет сбытовых надбавок'!$B$1537:'Расчет сбытовых надбавок'!$G$2280,3)</f>
        <v>16.490000000000002</v>
      </c>
      <c r="V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4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6">
        <f t="shared" si="19"/>
        <v>43230</v>
      </c>
      <c r="B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4">
        <f>VLOOKUP($A619+ROUND((COLUMN()-2)/24,5),АТС!$A$41:$F$736,4)+VLOOKUP($A619+ROUND((COLUMN()-2)/24,5),'Расчет сбытовых надбавок'!$B$1537:'Расчет сбытовых надбавок'!$G$2280,3)</f>
        <v>105.41</v>
      </c>
      <c r="H619" s="94">
        <f>VLOOKUP($A619+ROUND((COLUMN()-2)/24,5),АТС!$A$41:$F$736,4)+VLOOKUP($A619+ROUND((COLUMN()-2)/24,5),'Расчет сбытовых надбавок'!$B$1537:'Расчет сбытовых надбавок'!$G$2280,3)</f>
        <v>174.35</v>
      </c>
      <c r="I619" s="94">
        <f>VLOOKUP($A619+ROUND((COLUMN()-2)/24,5),АТС!$A$41:$F$736,4)+VLOOKUP($A619+ROUND((COLUMN()-2)/24,5),'Расчет сбытовых надбавок'!$B$1537:'Расчет сбытовых надбавок'!$G$2280,3)</f>
        <v>80.539999999999992</v>
      </c>
      <c r="J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4">
        <f>VLOOKUP($A619+ROUND((COLUMN()-2)/24,5),АТС!$A$41:$F$736,4)+VLOOKUP($A619+ROUND((COLUMN()-2)/24,5),'Расчет сбытовых надбавок'!$B$1537:'Расчет сбытовых надбавок'!$G$2280,3)</f>
        <v>0.01</v>
      </c>
      <c r="O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4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6">
        <f t="shared" si="19"/>
        <v>43231</v>
      </c>
      <c r="B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4">
        <f>VLOOKUP($A620+ROUND((COLUMN()-2)/24,5),АТС!$A$41:$F$736,4)+VLOOKUP($A620+ROUND((COLUMN()-2)/24,5),'Расчет сбытовых надбавок'!$B$1537:'Расчет сбытовых надбавок'!$G$2280,3)</f>
        <v>605.81000000000006</v>
      </c>
      <c r="F620" s="94">
        <f>VLOOKUP($A620+ROUND((COLUMN()-2)/24,5),АТС!$A$41:$F$736,4)+VLOOKUP($A620+ROUND((COLUMN()-2)/24,5),'Расчет сбытовых надбавок'!$B$1537:'Расчет сбытовых надбавок'!$G$2280,3)</f>
        <v>121.31</v>
      </c>
      <c r="G620" s="94">
        <f>VLOOKUP($A620+ROUND((COLUMN()-2)/24,5),АТС!$A$41:$F$736,4)+VLOOKUP($A620+ROUND((COLUMN()-2)/24,5),'Расчет сбытовых надбавок'!$B$1537:'Расчет сбытовых надбавок'!$G$2280,3)</f>
        <v>104.2</v>
      </c>
      <c r="H620" s="94">
        <f>VLOOKUP($A620+ROUND((COLUMN()-2)/24,5),АТС!$A$41:$F$736,4)+VLOOKUP($A620+ROUND((COLUMN()-2)/24,5),'Расчет сбытовых надбавок'!$B$1537:'Расчет сбытовых надбавок'!$G$2280,3)</f>
        <v>219.47</v>
      </c>
      <c r="I620" s="94">
        <f>VLOOKUP($A620+ROUND((COLUMN()-2)/24,5),АТС!$A$41:$F$736,4)+VLOOKUP($A620+ROUND((COLUMN()-2)/24,5),'Расчет сбытовых надбавок'!$B$1537:'Расчет сбытовых надбавок'!$G$2280,3)</f>
        <v>187.63</v>
      </c>
      <c r="J620" s="94">
        <f>VLOOKUP($A620+ROUND((COLUMN()-2)/24,5),АТС!$A$41:$F$736,4)+VLOOKUP($A620+ROUND((COLUMN()-2)/24,5),'Расчет сбытовых надбавок'!$B$1537:'Расчет сбытовых надбавок'!$G$2280,3)</f>
        <v>49</v>
      </c>
      <c r="K620" s="94">
        <f>VLOOKUP($A620+ROUND((COLUMN()-2)/24,5),АТС!$A$41:$F$736,4)+VLOOKUP($A620+ROUND((COLUMN()-2)/24,5),'Расчет сбытовых надбавок'!$B$1537:'Расчет сбытовых надбавок'!$G$2280,3)</f>
        <v>105.11</v>
      </c>
      <c r="L620" s="94">
        <f>VLOOKUP($A620+ROUND((COLUMN()-2)/24,5),АТС!$A$41:$F$736,4)+VLOOKUP($A620+ROUND((COLUMN()-2)/24,5),'Расчет сбытовых надбавок'!$B$1537:'Расчет сбытовых надбавок'!$G$2280,3)</f>
        <v>4.1899999999999995</v>
      </c>
      <c r="M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4">
        <f>VLOOKUP($A620+ROUND((COLUMN()-2)/24,5),АТС!$A$41:$F$736,4)+VLOOKUP($A620+ROUND((COLUMN()-2)/24,5),'Расчет сбытовых надбавок'!$B$1537:'Расчет сбытовых надбавок'!$G$2280,3)</f>
        <v>47.99</v>
      </c>
      <c r="O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4">
        <f>VLOOKUP($A620+ROUND((COLUMN()-2)/24,5),АТС!$A$41:$F$736,4)+VLOOKUP($A620+ROUND((COLUMN()-2)/24,5),'Расчет сбытовых надбавок'!$B$1537:'Расчет сбытовых надбавок'!$G$2280,3)</f>
        <v>54.32</v>
      </c>
      <c r="U620" s="94">
        <f>VLOOKUP($A620+ROUND((COLUMN()-2)/24,5),АТС!$A$41:$F$736,4)+VLOOKUP($A620+ROUND((COLUMN()-2)/24,5),'Расчет сбытовых надбавок'!$B$1537:'Расчет сбытовых надбавок'!$G$2280,3)</f>
        <v>13.639999999999999</v>
      </c>
      <c r="V620" s="94">
        <f>VLOOKUP($A620+ROUND((COLUMN()-2)/24,5),АТС!$A$41:$F$736,4)+VLOOKUP($A620+ROUND((COLUMN()-2)/24,5),'Расчет сбытовых надбавок'!$B$1537:'Расчет сбытовых надбавок'!$G$2280,3)</f>
        <v>103.66</v>
      </c>
      <c r="W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4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6">
        <f t="shared" si="19"/>
        <v>43232</v>
      </c>
      <c r="B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4">
        <f>VLOOKUP($A621+ROUND((COLUMN()-2)/24,5),АТС!$A$41:$F$736,4)+VLOOKUP($A621+ROUND((COLUMN()-2)/24,5),'Расчет сбытовых надбавок'!$B$1537:'Расчет сбытовых надбавок'!$G$2280,3)</f>
        <v>32.5</v>
      </c>
      <c r="E621" s="94">
        <f>VLOOKUP($A621+ROUND((COLUMN()-2)/24,5),АТС!$A$41:$F$736,4)+VLOOKUP($A621+ROUND((COLUMN()-2)/24,5),'Расчет сбытовых надбавок'!$B$1537:'Расчет сбытовых надбавок'!$G$2280,3)</f>
        <v>45.19</v>
      </c>
      <c r="F621" s="94">
        <f>VLOOKUP($A621+ROUND((COLUMN()-2)/24,5),АТС!$A$41:$F$736,4)+VLOOKUP($A621+ROUND((COLUMN()-2)/24,5),'Расчет сбытовых надбавок'!$B$1537:'Расчет сбытовых надбавок'!$G$2280,3)</f>
        <v>69.13</v>
      </c>
      <c r="G621" s="94">
        <f>VLOOKUP($A621+ROUND((COLUMN()-2)/24,5),АТС!$A$41:$F$736,4)+VLOOKUP($A621+ROUND((COLUMN()-2)/24,5),'Расчет сбытовых надбавок'!$B$1537:'Расчет сбытовых надбавок'!$G$2280,3)</f>
        <v>100.3</v>
      </c>
      <c r="H621" s="94">
        <f>VLOOKUP($A621+ROUND((COLUMN()-2)/24,5),АТС!$A$41:$F$736,4)+VLOOKUP($A621+ROUND((COLUMN()-2)/24,5),'Расчет сбытовых надбавок'!$B$1537:'Расчет сбытовых надбавок'!$G$2280,3)</f>
        <v>84.39</v>
      </c>
      <c r="I621" s="94">
        <f>VLOOKUP($A621+ROUND((COLUMN()-2)/24,5),АТС!$A$41:$F$736,4)+VLOOKUP($A621+ROUND((COLUMN()-2)/24,5),'Расчет сбытовых надбавок'!$B$1537:'Расчет сбытовых надбавок'!$G$2280,3)</f>
        <v>147.69</v>
      </c>
      <c r="J621" s="94">
        <f>VLOOKUP($A621+ROUND((COLUMN()-2)/24,5),АТС!$A$41:$F$736,4)+VLOOKUP($A621+ROUND((COLUMN()-2)/24,5),'Расчет сбытовых надбавок'!$B$1537:'Расчет сбытовых надбавок'!$G$2280,3)</f>
        <v>174.34</v>
      </c>
      <c r="K621" s="94">
        <f>VLOOKUP($A621+ROUND((COLUMN()-2)/24,5),АТС!$A$41:$F$736,4)+VLOOKUP($A621+ROUND((COLUMN()-2)/24,5),'Расчет сбытовых надбавок'!$B$1537:'Расчет сбытовых надбавок'!$G$2280,3)</f>
        <v>83.18</v>
      </c>
      <c r="L621" s="94">
        <f>VLOOKUP($A621+ROUND((COLUMN()-2)/24,5),АТС!$A$41:$F$736,4)+VLOOKUP($A621+ROUND((COLUMN()-2)/24,5),'Расчет сбытовых надбавок'!$B$1537:'Расчет сбытовых надбавок'!$G$2280,3)</f>
        <v>65.41</v>
      </c>
      <c r="M621" s="94">
        <f>VLOOKUP($A621+ROUND((COLUMN()-2)/24,5),АТС!$A$41:$F$736,4)+VLOOKUP($A621+ROUND((COLUMN()-2)/24,5),'Расчет сбытовых надбавок'!$B$1537:'Расчет сбытовых надбавок'!$G$2280,3)</f>
        <v>38.03</v>
      </c>
      <c r="N621" s="94">
        <f>VLOOKUP($A621+ROUND((COLUMN()-2)/24,5),АТС!$A$41:$F$736,4)+VLOOKUP($A621+ROUND((COLUMN()-2)/24,5),'Расчет сбытовых надбавок'!$B$1537:'Расчет сбытовых надбавок'!$G$2280,3)</f>
        <v>5.69</v>
      </c>
      <c r="O621" s="94">
        <f>VLOOKUP($A621+ROUND((COLUMN()-2)/24,5),АТС!$A$41:$F$736,4)+VLOOKUP($A621+ROUND((COLUMN()-2)/24,5),'Расчет сбытовых надбавок'!$B$1537:'Расчет сбытовых надбавок'!$G$2280,3)</f>
        <v>70.39</v>
      </c>
      <c r="P621" s="94">
        <f>VLOOKUP($A621+ROUND((COLUMN()-2)/24,5),АТС!$A$41:$F$736,4)+VLOOKUP($A621+ROUND((COLUMN()-2)/24,5),'Расчет сбытовых надбавок'!$B$1537:'Расчет сбытовых надбавок'!$G$2280,3)</f>
        <v>54.97</v>
      </c>
      <c r="Q621" s="94">
        <f>VLOOKUP($A621+ROUND((COLUMN()-2)/24,5),АТС!$A$41:$F$736,4)+VLOOKUP($A621+ROUND((COLUMN()-2)/24,5),'Расчет сбытовых надбавок'!$B$1537:'Расчет сбытовых надбавок'!$G$2280,3)</f>
        <v>90.77000000000001</v>
      </c>
      <c r="R621" s="94">
        <f>VLOOKUP($A621+ROUND((COLUMN()-2)/24,5),АТС!$A$41:$F$736,4)+VLOOKUP($A621+ROUND((COLUMN()-2)/24,5),'Расчет сбытовых надбавок'!$B$1537:'Расчет сбытовых надбавок'!$G$2280,3)</f>
        <v>50.97</v>
      </c>
      <c r="S621" s="94">
        <f>VLOOKUP($A621+ROUND((COLUMN()-2)/24,5),АТС!$A$41:$F$736,4)+VLOOKUP($A621+ROUND((COLUMN()-2)/24,5),'Расчет сбытовых надбавок'!$B$1537:'Расчет сбытовых надбавок'!$G$2280,3)</f>
        <v>110.85</v>
      </c>
      <c r="T621" s="94">
        <f>VLOOKUP($A621+ROUND((COLUMN()-2)/24,5),АТС!$A$41:$F$736,4)+VLOOKUP($A621+ROUND((COLUMN()-2)/24,5),'Расчет сбытовых надбавок'!$B$1537:'Расчет сбытовых надбавок'!$G$2280,3)</f>
        <v>178.97</v>
      </c>
      <c r="U621" s="94">
        <f>VLOOKUP($A621+ROUND((COLUMN()-2)/24,5),АТС!$A$41:$F$736,4)+VLOOKUP($A621+ROUND((COLUMN()-2)/24,5),'Расчет сбытовых надбавок'!$B$1537:'Расчет сбытовых надбавок'!$G$2280,3)</f>
        <v>229.81</v>
      </c>
      <c r="V621" s="94">
        <f>VLOOKUP($A621+ROUND((COLUMN()-2)/24,5),АТС!$A$41:$F$736,4)+VLOOKUP($A621+ROUND((COLUMN()-2)/24,5),'Расчет сбытовых надбавок'!$B$1537:'Расчет сбытовых надбавок'!$G$2280,3)</f>
        <v>128.85</v>
      </c>
      <c r="W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4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6">
        <f t="shared" si="19"/>
        <v>43233</v>
      </c>
      <c r="B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4">
        <f>VLOOKUP($A622+ROUND((COLUMN()-2)/24,5),АТС!$A$41:$F$736,4)+VLOOKUP($A622+ROUND((COLUMN()-2)/24,5),'Расчет сбытовых надбавок'!$B$1537:'Расчет сбытовых надбавок'!$G$2280,3)</f>
        <v>159.63999999999999</v>
      </c>
      <c r="D622" s="94">
        <f>VLOOKUP($A622+ROUND((COLUMN()-2)/24,5),АТС!$A$41:$F$736,4)+VLOOKUP($A622+ROUND((COLUMN()-2)/24,5),'Расчет сбытовых надбавок'!$B$1537:'Расчет сбытовых надбавок'!$G$2280,3)</f>
        <v>272.18</v>
      </c>
      <c r="E622" s="94">
        <f>VLOOKUP($A622+ROUND((COLUMN()-2)/24,5),АТС!$A$41:$F$736,4)+VLOOKUP($A622+ROUND((COLUMN()-2)/24,5),'Расчет сбытовых надбавок'!$B$1537:'Расчет сбытовых надбавок'!$G$2280,3)</f>
        <v>27.07</v>
      </c>
      <c r="F622" s="94">
        <f>VLOOKUP($A622+ROUND((COLUMN()-2)/24,5),АТС!$A$41:$F$736,4)+VLOOKUP($A622+ROUND((COLUMN()-2)/24,5),'Расчет сбытовых надбавок'!$B$1537:'Расчет сбытовых надбавок'!$G$2280,3)</f>
        <v>4.7299999999999995</v>
      </c>
      <c r="G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4">
        <f>VLOOKUP($A622+ROUND((COLUMN()-2)/24,5),АТС!$A$41:$F$736,4)+VLOOKUP($A622+ROUND((COLUMN()-2)/24,5),'Расчет сбытовых надбавок'!$B$1537:'Расчет сбытовых надбавок'!$G$2280,3)</f>
        <v>23.849999999999998</v>
      </c>
      <c r="I622" s="94">
        <f>VLOOKUP($A622+ROUND((COLUMN()-2)/24,5),АТС!$A$41:$F$736,4)+VLOOKUP($A622+ROUND((COLUMN()-2)/24,5),'Расчет сбытовых надбавок'!$B$1537:'Расчет сбытовых надбавок'!$G$2280,3)</f>
        <v>83.2</v>
      </c>
      <c r="J622" s="94">
        <f>VLOOKUP($A622+ROUND((COLUMN()-2)/24,5),АТС!$A$41:$F$736,4)+VLOOKUP($A622+ROUND((COLUMN()-2)/24,5),'Расчет сбытовых надбавок'!$B$1537:'Расчет сбытовых надбавок'!$G$2280,3)</f>
        <v>204.63</v>
      </c>
      <c r="K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4">
        <f>VLOOKUP($A622+ROUND((COLUMN()-2)/24,5),АТС!$A$41:$F$736,4)+VLOOKUP($A622+ROUND((COLUMN()-2)/24,5),'Расчет сбытовых надбавок'!$B$1537:'Расчет сбытовых надбавок'!$G$2280,3)</f>
        <v>29.85</v>
      </c>
      <c r="V622" s="94">
        <f>VLOOKUP($A622+ROUND((COLUMN()-2)/24,5),АТС!$A$41:$F$736,4)+VLOOKUP($A622+ROUND((COLUMN()-2)/24,5),'Расчет сбытовых надбавок'!$B$1537:'Расчет сбытовых надбавок'!$G$2280,3)</f>
        <v>31.17</v>
      </c>
      <c r="W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4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6">
        <f t="shared" si="19"/>
        <v>43234</v>
      </c>
      <c r="B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4">
        <f>VLOOKUP($A623+ROUND((COLUMN()-2)/24,5),АТС!$A$41:$F$736,4)+VLOOKUP($A623+ROUND((COLUMN()-2)/24,5),'Расчет сбытовых надбавок'!$B$1537:'Расчет сбытовых надбавок'!$G$2280,3)</f>
        <v>105.58000000000001</v>
      </c>
      <c r="H623" s="94">
        <f>VLOOKUP($A623+ROUND((COLUMN()-2)/24,5),АТС!$A$41:$F$736,4)+VLOOKUP($A623+ROUND((COLUMN()-2)/24,5),'Расчет сбытовых надбавок'!$B$1537:'Расчет сбытовых надбавок'!$G$2280,3)</f>
        <v>160.30000000000001</v>
      </c>
      <c r="I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4">
        <f>VLOOKUP($A623+ROUND((COLUMN()-2)/24,5),АТС!$A$41:$F$736,4)+VLOOKUP($A623+ROUND((COLUMN()-2)/24,5),'Расчет сбытовых надбавок'!$B$1537:'Расчет сбытовых надбавок'!$G$2280,3)</f>
        <v>0.14000000000000001</v>
      </c>
      <c r="K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4">
        <f>VLOOKUP($A623+ROUND((COLUMN()-2)/24,5),АТС!$A$41:$F$736,4)+VLOOKUP($A623+ROUND((COLUMN()-2)/24,5),'Расчет сбытовых надбавок'!$B$1537:'Расчет сбытовых надбавок'!$G$2280,3)</f>
        <v>96.09</v>
      </c>
      <c r="O623" s="94">
        <f>VLOOKUP($A623+ROUND((COLUMN()-2)/24,5),АТС!$A$41:$F$736,4)+VLOOKUP($A623+ROUND((COLUMN()-2)/24,5),'Расчет сбытовых надбавок'!$B$1537:'Расчет сбытовых надбавок'!$G$2280,3)</f>
        <v>140.32999999999998</v>
      </c>
      <c r="P623" s="94">
        <f>VLOOKUP($A623+ROUND((COLUMN()-2)/24,5),АТС!$A$41:$F$736,4)+VLOOKUP($A623+ROUND((COLUMN()-2)/24,5),'Расчет сбытовых надбавок'!$B$1537:'Расчет сбытовых надбавок'!$G$2280,3)</f>
        <v>44.83</v>
      </c>
      <c r="Q623" s="94">
        <f>VLOOKUP($A623+ROUND((COLUMN()-2)/24,5),АТС!$A$41:$F$736,4)+VLOOKUP($A623+ROUND((COLUMN()-2)/24,5),'Расчет сбытовых надбавок'!$B$1537:'Расчет сбытовых надбавок'!$G$2280,3)</f>
        <v>65.48</v>
      </c>
      <c r="R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4">
        <f>VLOOKUP($A623+ROUND((COLUMN()-2)/24,5),АТС!$A$41:$F$736,4)+VLOOKUP($A623+ROUND((COLUMN()-2)/24,5),'Расчет сбытовых надбавок'!$B$1537:'Расчет сбытовых надбавок'!$G$2280,3)</f>
        <v>18.8</v>
      </c>
      <c r="T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4">
        <f>VLOOKUP($A623+ROUND((COLUMN()-2)/24,5),АТС!$A$41:$F$736,4)+VLOOKUP($A623+ROUND((COLUMN()-2)/24,5),'Расчет сбытовых надбавок'!$B$1537:'Расчет сбытовых надбавок'!$G$2280,3)</f>
        <v>1.49</v>
      </c>
      <c r="W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4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6">
        <f t="shared" si="19"/>
        <v>43235</v>
      </c>
      <c r="B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4">
        <f>VLOOKUP($A624+ROUND((COLUMN()-2)/24,5),АТС!$A$41:$F$736,4)+VLOOKUP($A624+ROUND((COLUMN()-2)/24,5),'Расчет сбытовых надбавок'!$B$1537:'Расчет сбытовых надбавок'!$G$2280,3)</f>
        <v>47.550000000000004</v>
      </c>
      <c r="D624" s="94">
        <f>VLOOKUP($A624+ROUND((COLUMN()-2)/24,5),АТС!$A$41:$F$736,4)+VLOOKUP($A624+ROUND((COLUMN()-2)/24,5),'Расчет сбытовых надбавок'!$B$1537:'Расчет сбытовых надбавок'!$G$2280,3)</f>
        <v>73.84</v>
      </c>
      <c r="E624" s="94">
        <f>VLOOKUP($A624+ROUND((COLUMN()-2)/24,5),АТС!$A$41:$F$736,4)+VLOOKUP($A624+ROUND((COLUMN()-2)/24,5),'Расчет сбытовых надбавок'!$B$1537:'Расчет сбытовых надбавок'!$G$2280,3)</f>
        <v>123.94</v>
      </c>
      <c r="F624" s="94">
        <f>VLOOKUP($A624+ROUND((COLUMN()-2)/24,5),АТС!$A$41:$F$736,4)+VLOOKUP($A624+ROUND((COLUMN()-2)/24,5),'Расчет сбытовых надбавок'!$B$1537:'Расчет сбытовых надбавок'!$G$2280,3)</f>
        <v>112.94</v>
      </c>
      <c r="G624" s="94">
        <f>VLOOKUP($A624+ROUND((COLUMN()-2)/24,5),АТС!$A$41:$F$736,4)+VLOOKUP($A624+ROUND((COLUMN()-2)/24,5),'Расчет сбытовых надбавок'!$B$1537:'Расчет сбытовых надбавок'!$G$2280,3)</f>
        <v>418.03000000000003</v>
      </c>
      <c r="H624" s="94">
        <f>VLOOKUP($A624+ROUND((COLUMN()-2)/24,5),АТС!$A$41:$F$736,4)+VLOOKUP($A624+ROUND((COLUMN()-2)/24,5),'Расчет сбытовых надбавок'!$B$1537:'Расчет сбытовых надбавок'!$G$2280,3)</f>
        <v>518.01</v>
      </c>
      <c r="I624" s="94">
        <f>VLOOKUP($A624+ROUND((COLUMN()-2)/24,5),АТС!$A$41:$F$736,4)+VLOOKUP($A624+ROUND((COLUMN()-2)/24,5),'Расчет сбытовых надбавок'!$B$1537:'Расчет сбытовых надбавок'!$G$2280,3)</f>
        <v>444.09999999999997</v>
      </c>
      <c r="J624" s="94">
        <f>VLOOKUP($A624+ROUND((COLUMN()-2)/24,5),АТС!$A$41:$F$736,4)+VLOOKUP($A624+ROUND((COLUMN()-2)/24,5),'Расчет сбытовых надбавок'!$B$1537:'Расчет сбытовых надбавок'!$G$2280,3)</f>
        <v>262.83</v>
      </c>
      <c r="K624" s="94">
        <f>VLOOKUP($A624+ROUND((COLUMN()-2)/24,5),АТС!$A$41:$F$736,4)+VLOOKUP($A624+ROUND((COLUMN()-2)/24,5),'Расчет сбытовых надбавок'!$B$1537:'Расчет сбытовых надбавок'!$G$2280,3)</f>
        <v>199.67000000000002</v>
      </c>
      <c r="L624" s="94">
        <f>VLOOKUP($A624+ROUND((COLUMN()-2)/24,5),АТС!$A$41:$F$736,4)+VLOOKUP($A624+ROUND((COLUMN()-2)/24,5),'Расчет сбытовых надбавок'!$B$1537:'Расчет сбытовых надбавок'!$G$2280,3)</f>
        <v>185.39000000000001</v>
      </c>
      <c r="M624" s="94">
        <f>VLOOKUP($A624+ROUND((COLUMN()-2)/24,5),АТС!$A$41:$F$736,4)+VLOOKUP($A624+ROUND((COLUMN()-2)/24,5),'Расчет сбытовых надбавок'!$B$1537:'Расчет сбытовых надбавок'!$G$2280,3)</f>
        <v>77.08</v>
      </c>
      <c r="N624" s="94">
        <f>VLOOKUP($A624+ROUND((COLUMN()-2)/24,5),АТС!$A$41:$F$736,4)+VLOOKUP($A624+ROUND((COLUMN()-2)/24,5),'Расчет сбытовых надбавок'!$B$1537:'Расчет сбытовых надбавок'!$G$2280,3)</f>
        <v>32.32</v>
      </c>
      <c r="O624" s="94">
        <f>VLOOKUP($A624+ROUND((COLUMN()-2)/24,5),АТС!$A$41:$F$736,4)+VLOOKUP($A624+ROUND((COLUMN()-2)/24,5),'Расчет сбытовых надбавок'!$B$1537:'Расчет сбытовых надбавок'!$G$2280,3)</f>
        <v>45.95</v>
      </c>
      <c r="P624" s="94">
        <f>VLOOKUP($A624+ROUND((COLUMN()-2)/24,5),АТС!$A$41:$F$736,4)+VLOOKUP($A624+ROUND((COLUMN()-2)/24,5),'Расчет сбытовых надбавок'!$B$1537:'Расчет сбытовых надбавок'!$G$2280,3)</f>
        <v>5.49</v>
      </c>
      <c r="Q624" s="94">
        <f>VLOOKUP($A624+ROUND((COLUMN()-2)/24,5),АТС!$A$41:$F$736,4)+VLOOKUP($A624+ROUND((COLUMN()-2)/24,5),'Расчет сбытовых надбавок'!$B$1537:'Расчет сбытовых надбавок'!$G$2280,3)</f>
        <v>12.120000000000001</v>
      </c>
      <c r="R624" s="94">
        <f>VLOOKUP($A624+ROUND((COLUMN()-2)/24,5),АТС!$A$41:$F$736,4)+VLOOKUP($A624+ROUND((COLUMN()-2)/24,5),'Расчет сбытовых надбавок'!$B$1537:'Расчет сбытовых надбавок'!$G$2280,3)</f>
        <v>16.549999999999997</v>
      </c>
      <c r="S624" s="94">
        <f>VLOOKUP($A624+ROUND((COLUMN()-2)/24,5),АТС!$A$41:$F$736,4)+VLOOKUP($A624+ROUND((COLUMN()-2)/24,5),'Расчет сбытовых надбавок'!$B$1537:'Расчет сбытовых надбавок'!$G$2280,3)</f>
        <v>44.64</v>
      </c>
      <c r="T624" s="94">
        <f>VLOOKUP($A624+ROUND((COLUMN()-2)/24,5),АТС!$A$41:$F$736,4)+VLOOKUP($A624+ROUND((COLUMN()-2)/24,5),'Расчет сбытовых надбавок'!$B$1537:'Расчет сбытовых надбавок'!$G$2280,3)</f>
        <v>14.39</v>
      </c>
      <c r="U624" s="94">
        <f>VLOOKUP($A624+ROUND((COLUMN()-2)/24,5),АТС!$A$41:$F$736,4)+VLOOKUP($A624+ROUND((COLUMN()-2)/24,5),'Расчет сбытовых надбавок'!$B$1537:'Расчет сбытовых надбавок'!$G$2280,3)</f>
        <v>40.820000000000007</v>
      </c>
      <c r="V624" s="94">
        <f>VLOOKUP($A624+ROUND((COLUMN()-2)/24,5),АТС!$A$41:$F$736,4)+VLOOKUP($A624+ROUND((COLUMN()-2)/24,5),'Расчет сбытовых надбавок'!$B$1537:'Расчет сбытовых надбавок'!$G$2280,3)</f>
        <v>111.48</v>
      </c>
      <c r="W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4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6">
        <f t="shared" si="19"/>
        <v>43236</v>
      </c>
      <c r="B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4">
        <f>VLOOKUP($A625+ROUND((COLUMN()-2)/24,5),АТС!$A$41:$F$736,4)+VLOOKUP($A625+ROUND((COLUMN()-2)/24,5),'Расчет сбытовых надбавок'!$B$1537:'Расчет сбытовых надбавок'!$G$2280,3)</f>
        <v>50.31</v>
      </c>
      <c r="H625" s="94">
        <f>VLOOKUP($A625+ROUND((COLUMN()-2)/24,5),АТС!$A$41:$F$736,4)+VLOOKUP($A625+ROUND((COLUMN()-2)/24,5),'Расчет сбытовых надбавок'!$B$1537:'Расчет сбытовых надбавок'!$G$2280,3)</f>
        <v>77.02</v>
      </c>
      <c r="I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4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6">
        <f t="shared" si="19"/>
        <v>43237</v>
      </c>
      <c r="B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4">
        <f>VLOOKUP($A626+ROUND((COLUMN()-2)/24,5),АТС!$A$41:$F$736,4)+VLOOKUP($A626+ROUND((COLUMN()-2)/24,5),'Расчет сбытовых надбавок'!$B$1537:'Расчет сбытовых надбавок'!$G$2280,3)</f>
        <v>185</v>
      </c>
      <c r="E626" s="94">
        <f>VLOOKUP($A626+ROUND((COLUMN()-2)/24,5),АТС!$A$41:$F$736,4)+VLOOKUP($A626+ROUND((COLUMN()-2)/24,5),'Расчет сбытовых надбавок'!$B$1537:'Расчет сбытовых надбавок'!$G$2280,3)</f>
        <v>234.03</v>
      </c>
      <c r="F626" s="94">
        <f>VLOOKUP($A626+ROUND((COLUMN()-2)/24,5),АТС!$A$41:$F$736,4)+VLOOKUP($A626+ROUND((COLUMN()-2)/24,5),'Расчет сбытовых надбавок'!$B$1537:'Расчет сбытовых надбавок'!$G$2280,3)</f>
        <v>794.04000000000008</v>
      </c>
      <c r="G626" s="94">
        <f>VLOOKUP($A626+ROUND((COLUMN()-2)/24,5),АТС!$A$41:$F$736,4)+VLOOKUP($A626+ROUND((COLUMN()-2)/24,5),'Расчет сбытовых надбавок'!$B$1537:'Расчет сбытовых надбавок'!$G$2280,3)</f>
        <v>179.66</v>
      </c>
      <c r="H626" s="94">
        <f>VLOOKUP($A626+ROUND((COLUMN()-2)/24,5),АТС!$A$41:$F$736,4)+VLOOKUP($A626+ROUND((COLUMN()-2)/24,5),'Расчет сбытовых надбавок'!$B$1537:'Расчет сбытовых надбавок'!$G$2280,3)</f>
        <v>320.94</v>
      </c>
      <c r="I626" s="94">
        <f>VLOOKUP($A626+ROUND((COLUMN()-2)/24,5),АТС!$A$41:$F$736,4)+VLOOKUP($A626+ROUND((COLUMN()-2)/24,5),'Расчет сбытовых надбавок'!$B$1537:'Расчет сбытовых надбавок'!$G$2280,3)</f>
        <v>69.11</v>
      </c>
      <c r="J626" s="94">
        <f>VLOOKUP($A626+ROUND((COLUMN()-2)/24,5),АТС!$A$41:$F$736,4)+VLOOKUP($A626+ROUND((COLUMN()-2)/24,5),'Расчет сбытовых надбавок'!$B$1537:'Расчет сбытовых надбавок'!$G$2280,3)</f>
        <v>76.89</v>
      </c>
      <c r="K626" s="94">
        <f>VLOOKUP($A626+ROUND((COLUMN()-2)/24,5),АТС!$A$41:$F$736,4)+VLOOKUP($A626+ROUND((COLUMN()-2)/24,5),'Расчет сбытовых надбавок'!$B$1537:'Расчет сбытовых надбавок'!$G$2280,3)</f>
        <v>85.820000000000007</v>
      </c>
      <c r="L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4">
        <f>VLOOKUP($A626+ROUND((COLUMN()-2)/24,5),АТС!$A$41:$F$736,4)+VLOOKUP($A626+ROUND((COLUMN()-2)/24,5),'Расчет сбытовых надбавок'!$B$1537:'Расчет сбытовых надбавок'!$G$2280,3)</f>
        <v>150.17000000000002</v>
      </c>
      <c r="N626" s="94">
        <f>VLOOKUP($A626+ROUND((COLUMN()-2)/24,5),АТС!$A$41:$F$736,4)+VLOOKUP($A626+ROUND((COLUMN()-2)/24,5),'Расчет сбытовых надбавок'!$B$1537:'Расчет сбытовых надбавок'!$G$2280,3)</f>
        <v>152.13</v>
      </c>
      <c r="O626" s="94">
        <f>VLOOKUP($A626+ROUND((COLUMN()-2)/24,5),АТС!$A$41:$F$736,4)+VLOOKUP($A626+ROUND((COLUMN()-2)/24,5),'Расчет сбытовых надбавок'!$B$1537:'Расчет сбытовых надбавок'!$G$2280,3)</f>
        <v>228.26999999999998</v>
      </c>
      <c r="P626" s="94">
        <f>VLOOKUP($A626+ROUND((COLUMN()-2)/24,5),АТС!$A$41:$F$736,4)+VLOOKUP($A626+ROUND((COLUMN()-2)/24,5),'Расчет сбытовых надбавок'!$B$1537:'Расчет сбытовых надбавок'!$G$2280,3)</f>
        <v>118.68</v>
      </c>
      <c r="Q626" s="94">
        <f>VLOOKUP($A626+ROUND((COLUMN()-2)/24,5),АТС!$A$41:$F$736,4)+VLOOKUP($A626+ROUND((COLUMN()-2)/24,5),'Расчет сбытовых надбавок'!$B$1537:'Расчет сбытовых надбавок'!$G$2280,3)</f>
        <v>170.26</v>
      </c>
      <c r="R626" s="94">
        <f>VLOOKUP($A626+ROUND((COLUMN()-2)/24,5),АТС!$A$41:$F$736,4)+VLOOKUP($A626+ROUND((COLUMN()-2)/24,5),'Расчет сбытовых надбавок'!$B$1537:'Расчет сбытовых надбавок'!$G$2280,3)</f>
        <v>23.009999999999998</v>
      </c>
      <c r="S626" s="94">
        <f>VLOOKUP($A626+ROUND((COLUMN()-2)/24,5),АТС!$A$41:$F$736,4)+VLOOKUP($A626+ROUND((COLUMN()-2)/24,5),'Расчет сбытовых надбавок'!$B$1537:'Расчет сбытовых надбавок'!$G$2280,3)</f>
        <v>82.039999999999992</v>
      </c>
      <c r="T626" s="94">
        <f>VLOOKUP($A626+ROUND((COLUMN()-2)/24,5),АТС!$A$41:$F$736,4)+VLOOKUP($A626+ROUND((COLUMN()-2)/24,5),'Расчет сбытовых надбавок'!$B$1537:'Расчет сбытовых надбавок'!$G$2280,3)</f>
        <v>106.87</v>
      </c>
      <c r="U626" s="94">
        <f>VLOOKUP($A626+ROUND((COLUMN()-2)/24,5),АТС!$A$41:$F$736,4)+VLOOKUP($A626+ROUND((COLUMN()-2)/24,5),'Расчет сбытовых надбавок'!$B$1537:'Расчет сбытовых надбавок'!$G$2280,3)</f>
        <v>223.88</v>
      </c>
      <c r="V626" s="94">
        <f>VLOOKUP($A626+ROUND((COLUMN()-2)/24,5),АТС!$A$41:$F$736,4)+VLOOKUP($A626+ROUND((COLUMN()-2)/24,5),'Расчет сбытовых надбавок'!$B$1537:'Расчет сбытовых надбавок'!$G$2280,3)</f>
        <v>290.46000000000004</v>
      </c>
      <c r="W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4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6">
        <f t="shared" si="19"/>
        <v>43238</v>
      </c>
      <c r="B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4">
        <f>VLOOKUP($A627+ROUND((COLUMN()-2)/24,5),АТС!$A$41:$F$736,4)+VLOOKUP($A627+ROUND((COLUMN()-2)/24,5),'Расчет сбытовых надбавок'!$B$1537:'Расчет сбытовых надбавок'!$G$2280,3)</f>
        <v>59.84</v>
      </c>
      <c r="F627" s="94">
        <f>VLOOKUP($A627+ROUND((COLUMN()-2)/24,5),АТС!$A$41:$F$736,4)+VLOOKUP($A627+ROUND((COLUMN()-2)/24,5),'Расчет сбытовых надбавок'!$B$1537:'Расчет сбытовых надбавок'!$G$2280,3)</f>
        <v>936.16</v>
      </c>
      <c r="G627" s="94">
        <f>VLOOKUP($A627+ROUND((COLUMN()-2)/24,5),АТС!$A$41:$F$736,4)+VLOOKUP($A627+ROUND((COLUMN()-2)/24,5),'Расчет сбытовых надбавок'!$B$1537:'Расчет сбытовых надбавок'!$G$2280,3)</f>
        <v>237.59</v>
      </c>
      <c r="H627" s="94">
        <f>VLOOKUP($A627+ROUND((COLUMN()-2)/24,5),АТС!$A$41:$F$736,4)+VLOOKUP($A627+ROUND((COLUMN()-2)/24,5),'Расчет сбытовых надбавок'!$B$1537:'Расчет сбытовых надбавок'!$G$2280,3)</f>
        <v>287.05</v>
      </c>
      <c r="I627" s="94">
        <f>VLOOKUP($A627+ROUND((COLUMN()-2)/24,5),АТС!$A$41:$F$736,4)+VLOOKUP($A627+ROUND((COLUMN()-2)/24,5),'Расчет сбытовых надбавок'!$B$1537:'Расчет сбытовых надбавок'!$G$2280,3)</f>
        <v>269.37</v>
      </c>
      <c r="J627" s="94">
        <f>VLOOKUP($A627+ROUND((COLUMN()-2)/24,5),АТС!$A$41:$F$736,4)+VLOOKUP($A627+ROUND((COLUMN()-2)/24,5),'Расчет сбытовых надбавок'!$B$1537:'Расчет сбытовых надбавок'!$G$2280,3)</f>
        <v>296.22000000000003</v>
      </c>
      <c r="K627" s="94">
        <f>VLOOKUP($A627+ROUND((COLUMN()-2)/24,5),АТС!$A$41:$F$736,4)+VLOOKUP($A627+ROUND((COLUMN()-2)/24,5),'Расчет сбытовых надбавок'!$B$1537:'Расчет сбытовых надбавок'!$G$2280,3)</f>
        <v>215.28000000000003</v>
      </c>
      <c r="L627" s="94">
        <f>VLOOKUP($A627+ROUND((COLUMN()-2)/24,5),АТС!$A$41:$F$736,4)+VLOOKUP($A627+ROUND((COLUMN()-2)/24,5),'Расчет сбытовых надбавок'!$B$1537:'Расчет сбытовых надбавок'!$G$2280,3)</f>
        <v>190.29000000000002</v>
      </c>
      <c r="M627" s="94">
        <f>VLOOKUP($A627+ROUND((COLUMN()-2)/24,5),АТС!$A$41:$F$736,4)+VLOOKUP($A627+ROUND((COLUMN()-2)/24,5),'Расчет сбытовых надбавок'!$B$1537:'Расчет сбытовых надбавок'!$G$2280,3)</f>
        <v>234.04</v>
      </c>
      <c r="N627" s="94">
        <f>VLOOKUP($A627+ROUND((COLUMN()-2)/24,5),АТС!$A$41:$F$736,4)+VLOOKUP($A627+ROUND((COLUMN()-2)/24,5),'Расчет сбытовых надбавок'!$B$1537:'Расчет сбытовых надбавок'!$G$2280,3)</f>
        <v>247.13</v>
      </c>
      <c r="O627" s="94">
        <f>VLOOKUP($A627+ROUND((COLUMN()-2)/24,5),АТС!$A$41:$F$736,4)+VLOOKUP($A627+ROUND((COLUMN()-2)/24,5),'Расчет сбытовых надбавок'!$B$1537:'Расчет сбытовых надбавок'!$G$2280,3)</f>
        <v>213.14000000000001</v>
      </c>
      <c r="P627" s="94">
        <f>VLOOKUP($A627+ROUND((COLUMN()-2)/24,5),АТС!$A$41:$F$736,4)+VLOOKUP($A627+ROUND((COLUMN()-2)/24,5),'Расчет сбытовых надбавок'!$B$1537:'Расчет сбытовых надбавок'!$G$2280,3)</f>
        <v>214.07000000000002</v>
      </c>
      <c r="Q627" s="94">
        <f>VLOOKUP($A627+ROUND((COLUMN()-2)/24,5),АТС!$A$41:$F$736,4)+VLOOKUP($A627+ROUND((COLUMN()-2)/24,5),'Расчет сбытовых надбавок'!$B$1537:'Расчет сбытовых надбавок'!$G$2280,3)</f>
        <v>182.41</v>
      </c>
      <c r="R627" s="94">
        <f>VLOOKUP($A627+ROUND((COLUMN()-2)/24,5),АТС!$A$41:$F$736,4)+VLOOKUP($A627+ROUND((COLUMN()-2)/24,5),'Расчет сбытовых надбавок'!$B$1537:'Расчет сбытовых надбавок'!$G$2280,3)</f>
        <v>167.52</v>
      </c>
      <c r="S627" s="94">
        <f>VLOOKUP($A627+ROUND((COLUMN()-2)/24,5),АТС!$A$41:$F$736,4)+VLOOKUP($A627+ROUND((COLUMN()-2)/24,5),'Расчет сбытовых надбавок'!$B$1537:'Расчет сбытовых надбавок'!$G$2280,3)</f>
        <v>70.27</v>
      </c>
      <c r="T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4">
        <f>VLOOKUP($A627+ROUND((COLUMN()-2)/24,5),АТС!$A$41:$F$736,4)+VLOOKUP($A627+ROUND((COLUMN()-2)/24,5),'Расчет сбытовых надбавок'!$B$1537:'Расчет сбытовых надбавок'!$G$2280,3)</f>
        <v>895.86</v>
      </c>
      <c r="W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4">
        <f>VLOOKUP($A627+ROUND((COLUMN()-2)/24,5),АТС!$A$41:$F$736,4)+VLOOKUP($A627+ROUND((COLUMN()-2)/24,5),'Расчет сбытовых надбавок'!$B$1537:'Расчет сбытовых надбавок'!$G$2280,3)</f>
        <v>0.01</v>
      </c>
    </row>
    <row r="628" spans="1:25" x14ac:dyDescent="0.2">
      <c r="A628" s="76">
        <f t="shared" si="19"/>
        <v>43239</v>
      </c>
      <c r="B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4">
        <f>VLOOKUP($A628+ROUND((COLUMN()-2)/24,5),АТС!$A$41:$F$736,4)+VLOOKUP($A628+ROUND((COLUMN()-2)/24,5),'Расчет сбытовых надбавок'!$B$1537:'Расчет сбытовых надбавок'!$G$2280,3)</f>
        <v>11.68</v>
      </c>
      <c r="E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4">
        <f>VLOOKUP($A628+ROUND((COLUMN()-2)/24,5),АТС!$A$41:$F$736,4)+VLOOKUP($A628+ROUND((COLUMN()-2)/24,5),'Расчет сбытовых надбавок'!$B$1537:'Расчет сбытовых надбавок'!$G$2280,3)</f>
        <v>13.44</v>
      </c>
      <c r="H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4">
        <f>VLOOKUP($A628+ROUND((COLUMN()-2)/24,5),АТС!$A$41:$F$736,4)+VLOOKUP($A628+ROUND((COLUMN()-2)/24,5),'Расчет сбытовых надбавок'!$B$1537:'Расчет сбытовых надбавок'!$G$2280,3)</f>
        <v>0.01</v>
      </c>
      <c r="Q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4">
        <f>VLOOKUP($A628+ROUND((COLUMN()-2)/24,5),АТС!$A$41:$F$736,4)+VLOOKUP($A628+ROUND((COLUMN()-2)/24,5),'Расчет сбытовых надбавок'!$B$1537:'Расчет сбытовых надбавок'!$G$2280,3)</f>
        <v>0.01</v>
      </c>
      <c r="T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4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6">
        <f t="shared" si="19"/>
        <v>43240</v>
      </c>
      <c r="B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4">
        <f>VLOOKUP($A629+ROUND((COLUMN()-2)/24,5),АТС!$A$41:$F$736,4)+VLOOKUP($A629+ROUND((COLUMN()-2)/24,5),'Расчет сбытовых надбавок'!$B$1537:'Расчет сбытовых надбавок'!$G$2280,3)</f>
        <v>221.57999999999998</v>
      </c>
      <c r="H629" s="94">
        <f>VLOOKUP($A629+ROUND((COLUMN()-2)/24,5),АТС!$A$41:$F$736,4)+VLOOKUP($A629+ROUND((COLUMN()-2)/24,5),'Расчет сбытовых надбавок'!$B$1537:'Расчет сбытовых надбавок'!$G$2280,3)</f>
        <v>5.09</v>
      </c>
      <c r="I629" s="94">
        <f>VLOOKUP($A629+ROUND((COLUMN()-2)/24,5),АТС!$A$41:$F$736,4)+VLOOKUP($A629+ROUND((COLUMN()-2)/24,5),'Расчет сбытовых надбавок'!$B$1537:'Расчет сбытовых надбавок'!$G$2280,3)</f>
        <v>2.9899999999999998</v>
      </c>
      <c r="J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4">
        <f>VLOOKUP($A629+ROUND((COLUMN()-2)/24,5),АТС!$A$41:$F$736,4)+VLOOKUP($A629+ROUND((COLUMN()-2)/24,5),'Расчет сбытовых надбавок'!$B$1537:'Расчет сбытовых надбавок'!$G$2280,3)</f>
        <v>13.030000000000001</v>
      </c>
      <c r="O629" s="94">
        <f>VLOOKUP($A629+ROUND((COLUMN()-2)/24,5),АТС!$A$41:$F$736,4)+VLOOKUP($A629+ROUND((COLUMN()-2)/24,5),'Расчет сбытовых надбавок'!$B$1537:'Расчет сбытовых надбавок'!$G$2280,3)</f>
        <v>18.88</v>
      </c>
      <c r="P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4">
        <f>VLOOKUP($A629+ROUND((COLUMN()-2)/24,5),АТС!$A$41:$F$736,4)+VLOOKUP($A629+ROUND((COLUMN()-2)/24,5),'Расчет сбытовых надбавок'!$B$1537:'Расчет сбытовых надбавок'!$G$2280,3)</f>
        <v>250.54999999999998</v>
      </c>
      <c r="R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4">
        <f>VLOOKUP($A629+ROUND((COLUMN()-2)/24,5),АТС!$A$41:$F$736,4)+VLOOKUP($A629+ROUND((COLUMN()-2)/24,5),'Расчет сбытовых надбавок'!$B$1537:'Расчет сбытовых надбавок'!$G$2280,3)</f>
        <v>44.89</v>
      </c>
      <c r="V629" s="94">
        <f>VLOOKUP($A629+ROUND((COLUMN()-2)/24,5),АТС!$A$41:$F$736,4)+VLOOKUP($A629+ROUND((COLUMN()-2)/24,5),'Расчет сбытовых надбавок'!$B$1537:'Расчет сбытовых надбавок'!$G$2280,3)</f>
        <v>241.33</v>
      </c>
      <c r="W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4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6">
        <f t="shared" si="19"/>
        <v>43241</v>
      </c>
      <c r="B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4">
        <f>VLOOKUP($A630+ROUND((COLUMN()-2)/24,5),АТС!$A$41:$F$736,4)+VLOOKUP($A630+ROUND((COLUMN()-2)/24,5),'Расчет сбытовых надбавок'!$B$1537:'Расчет сбытовых надбавок'!$G$2280,3)</f>
        <v>79.72</v>
      </c>
      <c r="H630" s="94">
        <f>VLOOKUP($A630+ROUND((COLUMN()-2)/24,5),АТС!$A$41:$F$736,4)+VLOOKUP($A630+ROUND((COLUMN()-2)/24,5),'Расчет сбытовых надбавок'!$B$1537:'Расчет сбытовых надбавок'!$G$2280,3)</f>
        <v>171.47</v>
      </c>
      <c r="I630" s="94">
        <f>VLOOKUP($A630+ROUND((COLUMN()-2)/24,5),АТС!$A$41:$F$736,4)+VLOOKUP($A630+ROUND((COLUMN()-2)/24,5),'Расчет сбытовых надбавок'!$B$1537:'Расчет сбытовых надбавок'!$G$2280,3)</f>
        <v>55.22</v>
      </c>
      <c r="J630" s="94">
        <f>VLOOKUP($A630+ROUND((COLUMN()-2)/24,5),АТС!$A$41:$F$736,4)+VLOOKUP($A630+ROUND((COLUMN()-2)/24,5),'Расчет сбытовых надбавок'!$B$1537:'Расчет сбытовых надбавок'!$G$2280,3)</f>
        <v>51.870000000000005</v>
      </c>
      <c r="K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4">
        <f>VLOOKUP($A630+ROUND((COLUMN()-2)/24,5),АТС!$A$41:$F$736,4)+VLOOKUP($A630+ROUND((COLUMN()-2)/24,5),'Расчет сбытовых надбавок'!$B$1537:'Расчет сбытовых надбавок'!$G$2280,3)</f>
        <v>125.78</v>
      </c>
      <c r="O630" s="94">
        <f>VLOOKUP($A630+ROUND((COLUMN()-2)/24,5),АТС!$A$41:$F$736,4)+VLOOKUP($A630+ROUND((COLUMN()-2)/24,5),'Расчет сбытовых надбавок'!$B$1537:'Расчет сбытовых надбавок'!$G$2280,3)</f>
        <v>70.42</v>
      </c>
      <c r="P630" s="94">
        <f>VLOOKUP($A630+ROUND((COLUMN()-2)/24,5),АТС!$A$41:$F$736,4)+VLOOKUP($A630+ROUND((COLUMN()-2)/24,5),'Расчет сбытовых надбавок'!$B$1537:'Расчет сбытовых надбавок'!$G$2280,3)</f>
        <v>37.019999999999996</v>
      </c>
      <c r="Q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4">
        <f>VLOOKUP($A630+ROUND((COLUMN()-2)/24,5),АТС!$A$41:$F$736,4)+VLOOKUP($A630+ROUND((COLUMN()-2)/24,5),'Расчет сбытовых надбавок'!$B$1537:'Расчет сбытовых надбавок'!$G$2280,3)</f>
        <v>18.71</v>
      </c>
      <c r="S630" s="94">
        <f>VLOOKUP($A630+ROUND((COLUMN()-2)/24,5),АТС!$A$41:$F$736,4)+VLOOKUP($A630+ROUND((COLUMN()-2)/24,5),'Расчет сбытовых надбавок'!$B$1537:'Расчет сбытовых надбавок'!$G$2280,3)</f>
        <v>123.69</v>
      </c>
      <c r="T630" s="94">
        <f>VLOOKUP($A630+ROUND((COLUMN()-2)/24,5),АТС!$A$41:$F$736,4)+VLOOKUP($A630+ROUND((COLUMN()-2)/24,5),'Расчет сбытовых надбавок'!$B$1537:'Расчет сбытовых надбавок'!$G$2280,3)</f>
        <v>244.26</v>
      </c>
      <c r="U630" s="94">
        <f>VLOOKUP($A630+ROUND((COLUMN()-2)/24,5),АТС!$A$41:$F$736,4)+VLOOKUP($A630+ROUND((COLUMN()-2)/24,5),'Расчет сбытовых надбавок'!$B$1537:'Расчет сбытовых надбавок'!$G$2280,3)</f>
        <v>0.25</v>
      </c>
      <c r="V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4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6">
        <f t="shared" si="19"/>
        <v>43242</v>
      </c>
      <c r="B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4">
        <f>VLOOKUP($A631+ROUND((COLUMN()-2)/24,5),АТС!$A$41:$F$736,4)+VLOOKUP($A631+ROUND((COLUMN()-2)/24,5),'Расчет сбытовых надбавок'!$B$1537:'Расчет сбытовых надбавок'!$G$2280,3)</f>
        <v>27.57</v>
      </c>
      <c r="E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4">
        <f>VLOOKUP($A631+ROUND((COLUMN()-2)/24,5),АТС!$A$41:$F$736,4)+VLOOKUP($A631+ROUND((COLUMN()-2)/24,5),'Расчет сбытовых надбавок'!$B$1537:'Расчет сбытовых надбавок'!$G$2280,3)</f>
        <v>93.31</v>
      </c>
      <c r="H631" s="94">
        <f>VLOOKUP($A631+ROUND((COLUMN()-2)/24,5),АТС!$A$41:$F$736,4)+VLOOKUP($A631+ROUND((COLUMN()-2)/24,5),'Расчет сбытовых надбавок'!$B$1537:'Расчет сбытовых надбавок'!$G$2280,3)</f>
        <v>120.80000000000001</v>
      </c>
      <c r="I631" s="94">
        <f>VLOOKUP($A631+ROUND((COLUMN()-2)/24,5),АТС!$A$41:$F$736,4)+VLOOKUP($A631+ROUND((COLUMN()-2)/24,5),'Расчет сбытовых надбавок'!$B$1537:'Расчет сбытовых надбавок'!$G$2280,3)</f>
        <v>285.73</v>
      </c>
      <c r="J631" s="94">
        <f>VLOOKUP($A631+ROUND((COLUMN()-2)/24,5),АТС!$A$41:$F$736,4)+VLOOKUP($A631+ROUND((COLUMN()-2)/24,5),'Расчет сбытовых надбавок'!$B$1537:'Расчет сбытовых надбавок'!$G$2280,3)</f>
        <v>23.33</v>
      </c>
      <c r="K631" s="94">
        <f>VLOOKUP($A631+ROUND((COLUMN()-2)/24,5),АТС!$A$41:$F$736,4)+VLOOKUP($A631+ROUND((COLUMN()-2)/24,5),'Расчет сбытовых надбавок'!$B$1537:'Расчет сбытовых надбавок'!$G$2280,3)</f>
        <v>7.39</v>
      </c>
      <c r="L631" s="94">
        <f>VLOOKUP($A631+ROUND((COLUMN()-2)/24,5),АТС!$A$41:$F$736,4)+VLOOKUP($A631+ROUND((COLUMN()-2)/24,5),'Расчет сбытовых надбавок'!$B$1537:'Расчет сбытовых надбавок'!$G$2280,3)</f>
        <v>264.59999999999997</v>
      </c>
      <c r="M631" s="94">
        <f>VLOOKUP($A631+ROUND((COLUMN()-2)/24,5),АТС!$A$41:$F$736,4)+VLOOKUP($A631+ROUND((COLUMN()-2)/24,5),'Расчет сбытовых надбавок'!$B$1537:'Расчет сбытовых надбавок'!$G$2280,3)</f>
        <v>167.33</v>
      </c>
      <c r="N631" s="94">
        <f>VLOOKUP($A631+ROUND((COLUMN()-2)/24,5),АТС!$A$41:$F$736,4)+VLOOKUP($A631+ROUND((COLUMN()-2)/24,5),'Расчет сбытовых надбавок'!$B$1537:'Расчет сбытовых надбавок'!$G$2280,3)</f>
        <v>155.01</v>
      </c>
      <c r="O631" s="94">
        <f>VLOOKUP($A631+ROUND((COLUMN()-2)/24,5),АТС!$A$41:$F$736,4)+VLOOKUP($A631+ROUND((COLUMN()-2)/24,5),'Расчет сбытовых надбавок'!$B$1537:'Расчет сбытовых надбавок'!$G$2280,3)</f>
        <v>175.77</v>
      </c>
      <c r="P631" s="94">
        <f>VLOOKUP($A631+ROUND((COLUMN()-2)/24,5),АТС!$A$41:$F$736,4)+VLOOKUP($A631+ROUND((COLUMN()-2)/24,5),'Расчет сбытовых надбавок'!$B$1537:'Расчет сбытовых надбавок'!$G$2280,3)</f>
        <v>121.08</v>
      </c>
      <c r="Q631" s="94">
        <f>VLOOKUP($A631+ROUND((COLUMN()-2)/24,5),АТС!$A$41:$F$736,4)+VLOOKUP($A631+ROUND((COLUMN()-2)/24,5),'Расчет сбытовых надбавок'!$B$1537:'Расчет сбытовых надбавок'!$G$2280,3)</f>
        <v>372.41</v>
      </c>
      <c r="R631" s="94">
        <f>VLOOKUP($A631+ROUND((COLUMN()-2)/24,5),АТС!$A$41:$F$736,4)+VLOOKUP($A631+ROUND((COLUMN()-2)/24,5),'Расчет сбытовых надбавок'!$B$1537:'Расчет сбытовых надбавок'!$G$2280,3)</f>
        <v>234.75</v>
      </c>
      <c r="S631" s="94">
        <f>VLOOKUP($A631+ROUND((COLUMN()-2)/24,5),АТС!$A$41:$F$736,4)+VLOOKUP($A631+ROUND((COLUMN()-2)/24,5),'Расчет сбытовых надбавок'!$B$1537:'Расчет сбытовых надбавок'!$G$2280,3)</f>
        <v>148.82</v>
      </c>
      <c r="T631" s="94">
        <f>VLOOKUP($A631+ROUND((COLUMN()-2)/24,5),АТС!$A$41:$F$736,4)+VLOOKUP($A631+ROUND((COLUMN()-2)/24,5),'Расчет сбытовых надбавок'!$B$1537:'Расчет сбытовых надбавок'!$G$2280,3)</f>
        <v>231.71</v>
      </c>
      <c r="U631" s="94">
        <f>VLOOKUP($A631+ROUND((COLUMN()-2)/24,5),АТС!$A$41:$F$736,4)+VLOOKUP($A631+ROUND((COLUMN()-2)/24,5),'Расчет сбытовых надбавок'!$B$1537:'Расчет сбытовых надбавок'!$G$2280,3)</f>
        <v>170.29000000000002</v>
      </c>
      <c r="V631" s="94">
        <f>VLOOKUP($A631+ROUND((COLUMN()-2)/24,5),АТС!$A$41:$F$736,4)+VLOOKUP($A631+ROUND((COLUMN()-2)/24,5),'Расчет сбытовых надбавок'!$B$1537:'Расчет сбытовых надбавок'!$G$2280,3)</f>
        <v>729.06999999999994</v>
      </c>
      <c r="W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4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6">
        <f t="shared" si="19"/>
        <v>43243</v>
      </c>
      <c r="B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4">
        <f>VLOOKUP($A632+ROUND((COLUMN()-2)/24,5),АТС!$A$41:$F$736,4)+VLOOKUP($A632+ROUND((COLUMN()-2)/24,5),'Расчет сбытовых надбавок'!$B$1537:'Расчет сбытовых надбавок'!$G$2280,3)</f>
        <v>10.15</v>
      </c>
      <c r="D632" s="94">
        <f>VLOOKUP($A632+ROUND((COLUMN()-2)/24,5),АТС!$A$41:$F$736,4)+VLOOKUP($A632+ROUND((COLUMN()-2)/24,5),'Расчет сбытовых надбавок'!$B$1537:'Расчет сбытовых надбавок'!$G$2280,3)</f>
        <v>15.830000000000002</v>
      </c>
      <c r="E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4">
        <f>VLOOKUP($A632+ROUND((COLUMN()-2)/24,5),АТС!$A$41:$F$736,4)+VLOOKUP($A632+ROUND((COLUMN()-2)/24,5),'Расчет сбытовых надбавок'!$B$1537:'Расчет сбытовых надбавок'!$G$2280,3)</f>
        <v>53.79</v>
      </c>
      <c r="H632" s="94">
        <f>VLOOKUP($A632+ROUND((COLUMN()-2)/24,5),АТС!$A$41:$F$736,4)+VLOOKUP($A632+ROUND((COLUMN()-2)/24,5),'Расчет сбытовых надбавок'!$B$1537:'Расчет сбытовых надбавок'!$G$2280,3)</f>
        <v>169.09</v>
      </c>
      <c r="I632" s="94">
        <f>VLOOKUP($A632+ROUND((COLUMN()-2)/24,5),АТС!$A$41:$F$736,4)+VLOOKUP($A632+ROUND((COLUMN()-2)/24,5),'Расчет сбытовых надбавок'!$B$1537:'Расчет сбытовых надбавок'!$G$2280,3)</f>
        <v>124</v>
      </c>
      <c r="J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4">
        <f>VLOOKUP($A632+ROUND((COLUMN()-2)/24,5),АТС!$A$41:$F$736,4)+VLOOKUP($A632+ROUND((COLUMN()-2)/24,5),'Расчет сбытовых надбавок'!$B$1537:'Расчет сбытовых надбавок'!$G$2280,3)</f>
        <v>59.22</v>
      </c>
      <c r="L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4">
        <f>VLOOKUP($A632+ROUND((COLUMN()-2)/24,5),АТС!$A$41:$F$736,4)+VLOOKUP($A632+ROUND((COLUMN()-2)/24,5),'Расчет сбытовых надбавок'!$B$1537:'Расчет сбытовых надбавок'!$G$2280,3)</f>
        <v>390.64</v>
      </c>
      <c r="N632" s="94">
        <f>VLOOKUP($A632+ROUND((COLUMN()-2)/24,5),АТС!$A$41:$F$736,4)+VLOOKUP($A632+ROUND((COLUMN()-2)/24,5),'Расчет сбытовых надбавок'!$B$1537:'Расчет сбытовых надбавок'!$G$2280,3)</f>
        <v>666.91</v>
      </c>
      <c r="O632" s="94">
        <f>VLOOKUP($A632+ROUND((COLUMN()-2)/24,5),АТС!$A$41:$F$736,4)+VLOOKUP($A632+ROUND((COLUMN()-2)/24,5),'Расчет сбытовых надбавок'!$B$1537:'Расчет сбытовых надбавок'!$G$2280,3)</f>
        <v>625.68000000000006</v>
      </c>
      <c r="P632" s="94">
        <f>VLOOKUP($A632+ROUND((COLUMN()-2)/24,5),АТС!$A$41:$F$736,4)+VLOOKUP($A632+ROUND((COLUMN()-2)/24,5),'Расчет сбытовых надбавок'!$B$1537:'Расчет сбытовых надбавок'!$G$2280,3)</f>
        <v>500.53999999999996</v>
      </c>
      <c r="Q632" s="94">
        <f>VLOOKUP($A632+ROUND((COLUMN()-2)/24,5),АТС!$A$41:$F$736,4)+VLOOKUP($A632+ROUND((COLUMN()-2)/24,5),'Расчет сбытовых надбавок'!$B$1537:'Расчет сбытовых надбавок'!$G$2280,3)</f>
        <v>508.64</v>
      </c>
      <c r="R632" s="94">
        <f>VLOOKUP($A632+ROUND((COLUMN()-2)/24,5),АТС!$A$41:$F$736,4)+VLOOKUP($A632+ROUND((COLUMN()-2)/24,5),'Расчет сбытовых надбавок'!$B$1537:'Расчет сбытовых надбавок'!$G$2280,3)</f>
        <v>524.35</v>
      </c>
      <c r="S632" s="94">
        <f>VLOOKUP($A632+ROUND((COLUMN()-2)/24,5),АТС!$A$41:$F$736,4)+VLOOKUP($A632+ROUND((COLUMN()-2)/24,5),'Расчет сбытовых надбавок'!$B$1537:'Расчет сбытовых надбавок'!$G$2280,3)</f>
        <v>18.170000000000002</v>
      </c>
      <c r="T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4">
        <f>VLOOKUP($A632+ROUND((COLUMN()-2)/24,5),АТС!$A$41:$F$736,4)+VLOOKUP($A632+ROUND((COLUMN()-2)/24,5),'Расчет сбытовых надбавок'!$B$1537:'Расчет сбытовых надбавок'!$G$2280,3)</f>
        <v>335.96</v>
      </c>
      <c r="W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4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6">
        <f t="shared" si="19"/>
        <v>43244</v>
      </c>
      <c r="B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4">
        <f>VLOOKUP($A633+ROUND((COLUMN()-2)/24,5),АТС!$A$41:$F$736,4)+VLOOKUP($A633+ROUND((COLUMN()-2)/24,5),'Расчет сбытовых надбавок'!$B$1537:'Расчет сбытовых надбавок'!$G$2280,3)</f>
        <v>29.310000000000002</v>
      </c>
      <c r="H633" s="94">
        <f>VLOOKUP($A633+ROUND((COLUMN()-2)/24,5),АТС!$A$41:$F$736,4)+VLOOKUP($A633+ROUND((COLUMN()-2)/24,5),'Расчет сбытовых надбавок'!$B$1537:'Расчет сбытовых надбавок'!$G$2280,3)</f>
        <v>74.48</v>
      </c>
      <c r="I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4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6">
        <f t="shared" si="19"/>
        <v>43245</v>
      </c>
      <c r="B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4">
        <f>VLOOKUP($A634+ROUND((COLUMN()-2)/24,5),АТС!$A$41:$F$736,4)+VLOOKUP($A634+ROUND((COLUMN()-2)/24,5),'Расчет сбытовых надбавок'!$B$1537:'Расчет сбытовых надбавок'!$G$2280,3)</f>
        <v>96.52</v>
      </c>
      <c r="H634" s="94">
        <f>VLOOKUP($A634+ROUND((COLUMN()-2)/24,5),АТС!$A$41:$F$736,4)+VLOOKUP($A634+ROUND((COLUMN()-2)/24,5),'Расчет сбытовых надбавок'!$B$1537:'Расчет сбытовых надбавок'!$G$2280,3)</f>
        <v>42.61</v>
      </c>
      <c r="I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4">
        <f>VLOOKUP($A634+ROUND((COLUMN()-2)/24,5),АТС!$A$41:$F$736,4)+VLOOKUP($A634+ROUND((COLUMN()-2)/24,5),'Расчет сбытовых надбавок'!$B$1537:'Расчет сбытовых надбавок'!$G$2280,3)</f>
        <v>71.97</v>
      </c>
      <c r="K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4">
        <f>VLOOKUP($A634+ROUND((COLUMN()-2)/24,5),АТС!$A$41:$F$736,4)+VLOOKUP($A634+ROUND((COLUMN()-2)/24,5),'Расчет сбытовых надбавок'!$B$1537:'Расчет сбытовых надбавок'!$G$2280,3)</f>
        <v>28.439999999999998</v>
      </c>
      <c r="O634" s="94">
        <f>VLOOKUP($A634+ROUND((COLUMN()-2)/24,5),АТС!$A$41:$F$736,4)+VLOOKUP($A634+ROUND((COLUMN()-2)/24,5),'Расчет сбытовых надбавок'!$B$1537:'Расчет сбытовых надбавок'!$G$2280,3)</f>
        <v>0.22</v>
      </c>
      <c r="P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4">
        <f>VLOOKUP($A634+ROUND((COLUMN()-2)/24,5),АТС!$A$41:$F$736,4)+VLOOKUP($A634+ROUND((COLUMN()-2)/24,5),'Расчет сбытовых надбавок'!$B$1537:'Расчет сбытовых надбавок'!$G$2280,3)</f>
        <v>25.71</v>
      </c>
      <c r="V634" s="94">
        <f>VLOOKUP($A634+ROUND((COLUMN()-2)/24,5),АТС!$A$41:$F$736,4)+VLOOKUP($A634+ROUND((COLUMN()-2)/24,5),'Расчет сбытовых надбавок'!$B$1537:'Расчет сбытовых надбавок'!$G$2280,3)</f>
        <v>723.12</v>
      </c>
      <c r="W634" s="94">
        <f>VLOOKUP($A634+ROUND((COLUMN()-2)/24,5),АТС!$A$41:$F$736,4)+VLOOKUP($A634+ROUND((COLUMN()-2)/24,5),'Расчет сбытовых надбавок'!$B$1537:'Расчет сбытовых надбавок'!$G$2280,3)</f>
        <v>389.05999999999995</v>
      </c>
      <c r="X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4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6">
        <f t="shared" si="19"/>
        <v>43246</v>
      </c>
      <c r="B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4">
        <f>VLOOKUP($A635+ROUND((COLUMN()-2)/24,5),АТС!$A$41:$F$736,4)+VLOOKUP($A635+ROUND((COLUMN()-2)/24,5),'Расчет сбытовых надбавок'!$B$1537:'Расчет сбытовых надбавок'!$G$2280,3)</f>
        <v>179.38</v>
      </c>
      <c r="J635" s="94">
        <f>VLOOKUP($A635+ROUND((COLUMN()-2)/24,5),АТС!$A$41:$F$736,4)+VLOOKUP($A635+ROUND((COLUMN()-2)/24,5),'Расчет сбытовых надбавок'!$B$1537:'Расчет сбытовых надбавок'!$G$2280,3)</f>
        <v>156.04</v>
      </c>
      <c r="K635" s="94">
        <f>VLOOKUP($A635+ROUND((COLUMN()-2)/24,5),АТС!$A$41:$F$736,4)+VLOOKUP($A635+ROUND((COLUMN()-2)/24,5),'Расчет сбытовых надбавок'!$B$1537:'Расчет сбытовых надбавок'!$G$2280,3)</f>
        <v>77.05</v>
      </c>
      <c r="L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4">
        <f>VLOOKUP($A635+ROUND((COLUMN()-2)/24,5),АТС!$A$41:$F$736,4)+VLOOKUP($A635+ROUND((COLUMN()-2)/24,5),'Расчет сбытовых надбавок'!$B$1537:'Расчет сбытовых надбавок'!$G$2280,3)</f>
        <v>573.96</v>
      </c>
      <c r="W635" s="94">
        <f>VLOOKUP($A635+ROUND((COLUMN()-2)/24,5),АТС!$A$41:$F$736,4)+VLOOKUP($A635+ROUND((COLUMN()-2)/24,5),'Расчет сбытовых надбавок'!$B$1537:'Расчет сбытовых надбавок'!$G$2280,3)</f>
        <v>188.1</v>
      </c>
      <c r="X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4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6">
        <f t="shared" si="19"/>
        <v>43247</v>
      </c>
      <c r="B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4">
        <f>VLOOKUP($A636+ROUND((COLUMN()-2)/24,5),АТС!$A$41:$F$736,4)+VLOOKUP($A636+ROUND((COLUMN()-2)/24,5),'Расчет сбытовых надбавок'!$B$1537:'Расчет сбытовых надбавок'!$G$2280,3)</f>
        <v>4.63</v>
      </c>
      <c r="I636" s="94">
        <f>VLOOKUP($A636+ROUND((COLUMN()-2)/24,5),АТС!$A$41:$F$736,4)+VLOOKUP($A636+ROUND((COLUMN()-2)/24,5),'Расчет сбытовых надбавок'!$B$1537:'Расчет сбытовых надбавок'!$G$2280,3)</f>
        <v>16.239999999999998</v>
      </c>
      <c r="J636" s="94">
        <f>VLOOKUP($A636+ROUND((COLUMN()-2)/24,5),АТС!$A$41:$F$736,4)+VLOOKUP($A636+ROUND((COLUMN()-2)/24,5),'Расчет сбытовых надбавок'!$B$1537:'Расчет сбытовых надбавок'!$G$2280,3)</f>
        <v>2.2400000000000002</v>
      </c>
      <c r="K636" s="94">
        <f>VLOOKUP($A636+ROUND((COLUMN()-2)/24,5),АТС!$A$41:$F$736,4)+VLOOKUP($A636+ROUND((COLUMN()-2)/24,5),'Расчет сбытовых надбавок'!$B$1537:'Расчет сбытовых надбавок'!$G$2280,3)</f>
        <v>65.66</v>
      </c>
      <c r="L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4">
        <f>VLOOKUP($A636+ROUND((COLUMN()-2)/24,5),АТС!$A$41:$F$736,4)+VLOOKUP($A636+ROUND((COLUMN()-2)/24,5),'Расчет сбытовых надбавок'!$B$1537:'Расчет сбытовых надбавок'!$G$2280,3)</f>
        <v>91.55</v>
      </c>
      <c r="V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4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6">
        <f t="shared" si="19"/>
        <v>43248</v>
      </c>
      <c r="B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4">
        <f>VLOOKUP($A637+ROUND((COLUMN()-2)/24,5),АТС!$A$41:$F$736,4)+VLOOKUP($A637+ROUND((COLUMN()-2)/24,5),'Расчет сбытовых надбавок'!$B$1537:'Расчет сбытовых надбавок'!$G$2280,3)</f>
        <v>44.81</v>
      </c>
      <c r="G637" s="94">
        <f>VLOOKUP($A637+ROUND((COLUMN()-2)/24,5),АТС!$A$41:$F$736,4)+VLOOKUP($A637+ROUND((COLUMN()-2)/24,5),'Расчет сбытовых надбавок'!$B$1537:'Расчет сбытовых надбавок'!$G$2280,3)</f>
        <v>85.28</v>
      </c>
      <c r="H637" s="94">
        <f>VLOOKUP($A637+ROUND((COLUMN()-2)/24,5),АТС!$A$41:$F$736,4)+VLOOKUP($A637+ROUND((COLUMN()-2)/24,5),'Расчет сбытовых надбавок'!$B$1537:'Расчет сбытовых надбавок'!$G$2280,3)</f>
        <v>240.45999999999998</v>
      </c>
      <c r="I637" s="94">
        <f>VLOOKUP($A637+ROUND((COLUMN()-2)/24,5),АТС!$A$41:$F$736,4)+VLOOKUP($A637+ROUND((COLUMN()-2)/24,5),'Расчет сбытовых надбавок'!$B$1537:'Расчет сбытовых надбавок'!$G$2280,3)</f>
        <v>347.22</v>
      </c>
      <c r="J637" s="94">
        <f>VLOOKUP($A637+ROUND((COLUMN()-2)/24,5),АТС!$A$41:$F$736,4)+VLOOKUP($A637+ROUND((COLUMN()-2)/24,5),'Расчет сбытовых надбавок'!$B$1537:'Расчет сбытовых надбавок'!$G$2280,3)</f>
        <v>227.78000000000003</v>
      </c>
      <c r="K637" s="94">
        <f>VLOOKUP($A637+ROUND((COLUMN()-2)/24,5),АТС!$A$41:$F$736,4)+VLOOKUP($A637+ROUND((COLUMN()-2)/24,5),'Расчет сбытовых надбавок'!$B$1537:'Расчет сбытовых надбавок'!$G$2280,3)</f>
        <v>111.4</v>
      </c>
      <c r="L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4">
        <f>VLOOKUP($A637+ROUND((COLUMN()-2)/24,5),АТС!$A$41:$F$736,4)+VLOOKUP($A637+ROUND((COLUMN()-2)/24,5),'Расчет сбытовых надбавок'!$B$1537:'Расчет сбытовых надбавок'!$G$2280,3)</f>
        <v>157.96</v>
      </c>
      <c r="O637" s="94">
        <f>VLOOKUP($A637+ROUND((COLUMN()-2)/24,5),АТС!$A$41:$F$736,4)+VLOOKUP($A637+ROUND((COLUMN()-2)/24,5),'Расчет сбытовых надбавок'!$B$1537:'Расчет сбытовых надбавок'!$G$2280,3)</f>
        <v>156.94999999999999</v>
      </c>
      <c r="P637" s="94">
        <f>VLOOKUP($A637+ROUND((COLUMN()-2)/24,5),АТС!$A$41:$F$736,4)+VLOOKUP($A637+ROUND((COLUMN()-2)/24,5),'Расчет сбытовых надбавок'!$B$1537:'Расчет сбытовых надбавок'!$G$2280,3)</f>
        <v>98.4</v>
      </c>
      <c r="Q637" s="94">
        <f>VLOOKUP($A637+ROUND((COLUMN()-2)/24,5),АТС!$A$41:$F$736,4)+VLOOKUP($A637+ROUND((COLUMN()-2)/24,5),'Расчет сбытовых надбавок'!$B$1537:'Расчет сбытовых надбавок'!$G$2280,3)</f>
        <v>160.51000000000002</v>
      </c>
      <c r="R637" s="94">
        <f>VLOOKUP($A637+ROUND((COLUMN()-2)/24,5),АТС!$A$41:$F$736,4)+VLOOKUP($A637+ROUND((COLUMN()-2)/24,5),'Расчет сбытовых надбавок'!$B$1537:'Расчет сбытовых надбавок'!$G$2280,3)</f>
        <v>144.47999999999999</v>
      </c>
      <c r="S637" s="94">
        <f>VLOOKUP($A637+ROUND((COLUMN()-2)/24,5),АТС!$A$41:$F$736,4)+VLOOKUP($A637+ROUND((COLUMN()-2)/24,5),'Расчет сбытовых надбавок'!$B$1537:'Расчет сбытовых надбавок'!$G$2280,3)</f>
        <v>668.24</v>
      </c>
      <c r="T637" s="94">
        <f>VLOOKUP($A637+ROUND((COLUMN()-2)/24,5),АТС!$A$41:$F$736,4)+VLOOKUP($A637+ROUND((COLUMN()-2)/24,5),'Расчет сбытовых надбавок'!$B$1537:'Расчет сбытовых надбавок'!$G$2280,3)</f>
        <v>88.4</v>
      </c>
      <c r="U637" s="94">
        <f>VLOOKUP($A637+ROUND((COLUMN()-2)/24,5),АТС!$A$41:$F$736,4)+VLOOKUP($A637+ROUND((COLUMN()-2)/24,5),'Расчет сбытовых надбавок'!$B$1537:'Расчет сбытовых надбавок'!$G$2280,3)</f>
        <v>67.900000000000006</v>
      </c>
      <c r="V637" s="94">
        <f>VLOOKUP($A637+ROUND((COLUMN()-2)/24,5),АТС!$A$41:$F$736,4)+VLOOKUP($A637+ROUND((COLUMN()-2)/24,5),'Расчет сбытовых надбавок'!$B$1537:'Расчет сбытовых надбавок'!$G$2280,3)</f>
        <v>695.56</v>
      </c>
      <c r="W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4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6">
        <f t="shared" si="19"/>
        <v>43249</v>
      </c>
      <c r="B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4">
        <f>VLOOKUP($A638+ROUND((COLUMN()-2)/24,5),АТС!$A$41:$F$736,4)+VLOOKUP($A638+ROUND((COLUMN()-2)/24,5),'Расчет сбытовых надбавок'!$B$1537:'Расчет сбытовых надбавок'!$G$2280,3)</f>
        <v>105.41</v>
      </c>
      <c r="H638" s="94">
        <f>VLOOKUP($A638+ROUND((COLUMN()-2)/24,5),АТС!$A$41:$F$736,4)+VLOOKUP($A638+ROUND((COLUMN()-2)/24,5),'Расчет сбытовых надбавок'!$B$1537:'Расчет сбытовых надбавок'!$G$2280,3)</f>
        <v>103.61000000000001</v>
      </c>
      <c r="I638" s="94">
        <f>VLOOKUP($A638+ROUND((COLUMN()-2)/24,5),АТС!$A$41:$F$736,4)+VLOOKUP($A638+ROUND((COLUMN()-2)/24,5),'Расчет сбытовых надбавок'!$B$1537:'Расчет сбытовых надбавок'!$G$2280,3)</f>
        <v>84.84</v>
      </c>
      <c r="J638" s="94">
        <f>VLOOKUP($A638+ROUND((COLUMN()-2)/24,5),АТС!$A$41:$F$736,4)+VLOOKUP($A638+ROUND((COLUMN()-2)/24,5),'Расчет сбытовых надбавок'!$B$1537:'Расчет сбытовых надбавок'!$G$2280,3)</f>
        <v>48.84</v>
      </c>
      <c r="K638" s="94">
        <f>VLOOKUP($A638+ROUND((COLUMN()-2)/24,5),АТС!$A$41:$F$736,4)+VLOOKUP($A638+ROUND((COLUMN()-2)/24,5),'Расчет сбытовых надбавок'!$B$1537:'Расчет сбытовых надбавок'!$G$2280,3)</f>
        <v>87.039999999999992</v>
      </c>
      <c r="L638" s="94">
        <f>VLOOKUP($A638+ROUND((COLUMN()-2)/24,5),АТС!$A$41:$F$736,4)+VLOOKUP($A638+ROUND((COLUMN()-2)/24,5),'Расчет сбытовых надбавок'!$B$1537:'Расчет сбытовых надбавок'!$G$2280,3)</f>
        <v>0.01</v>
      </c>
      <c r="M638" s="94">
        <f>VLOOKUP($A638+ROUND((COLUMN()-2)/24,5),АТС!$A$41:$F$736,4)+VLOOKUP($A638+ROUND((COLUMN()-2)/24,5),'Расчет сбытовых надбавок'!$B$1537:'Расчет сбытовых надбавок'!$G$2280,3)</f>
        <v>0.01</v>
      </c>
      <c r="N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4">
        <f>VLOOKUP($A638+ROUND((COLUMN()-2)/24,5),АТС!$A$41:$F$736,4)+VLOOKUP($A638+ROUND((COLUMN()-2)/24,5),'Расчет сбытовых надбавок'!$B$1537:'Расчет сбытовых надбавок'!$G$2280,3)</f>
        <v>658.41000000000008</v>
      </c>
      <c r="W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4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6">
        <f t="shared" si="19"/>
        <v>43250</v>
      </c>
      <c r="B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4">
        <f>VLOOKUP($A639+ROUND((COLUMN()-2)/24,5),АТС!$A$41:$F$760,4)+VLOOKUP($A639+ROUND((COLUMN()-2)/24,5),'Расчет сбытовых надбавок'!$B$1537:'Расчет сбытовых надбавок'!$G$2280,3)</f>
        <v>90.360000000000014</v>
      </c>
      <c r="G639" s="94">
        <f>VLOOKUP($A639+ROUND((COLUMN()-2)/24,5),АТС!$A$41:$F$760,4)+VLOOKUP($A639+ROUND((COLUMN()-2)/24,5),'Расчет сбытовых надбавок'!$B$1537:'Расчет сбытовых надбавок'!$G$2280,3)</f>
        <v>228.60000000000002</v>
      </c>
      <c r="H639" s="94">
        <f>VLOOKUP($A639+ROUND((COLUMN()-2)/24,5),АТС!$A$41:$F$760,4)+VLOOKUP($A639+ROUND((COLUMN()-2)/24,5),'Расчет сбытовых надбавок'!$B$1537:'Расчет сбытовых надбавок'!$G$2280,3)</f>
        <v>123.08</v>
      </c>
      <c r="I639" s="94">
        <f>VLOOKUP($A639+ROUND((COLUMN()-2)/24,5),АТС!$A$41:$F$760,4)+VLOOKUP($A639+ROUND((COLUMN()-2)/24,5),'Расчет сбытовых надбавок'!$B$1537:'Расчет сбытовых надбавок'!$G$2280,3)</f>
        <v>330.39</v>
      </c>
      <c r="J639" s="94">
        <f>VLOOKUP($A639+ROUND((COLUMN()-2)/24,5),АТС!$A$41:$F$760,4)+VLOOKUP($A639+ROUND((COLUMN()-2)/24,5),'Расчет сбытовых надбавок'!$B$1537:'Расчет сбытовых надбавок'!$G$2280,3)</f>
        <v>130.80000000000001</v>
      </c>
      <c r="K639" s="94">
        <f>VLOOKUP($A639+ROUND((COLUMN()-2)/24,5),АТС!$A$41:$F$760,4)+VLOOKUP($A639+ROUND((COLUMN()-2)/24,5),'Расчет сбытовых надбавок'!$B$1537:'Расчет сбытовых надбавок'!$G$2280,3)</f>
        <v>92.66</v>
      </c>
      <c r="L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4">
        <f>VLOOKUP($A639+ROUND((COLUMN()-2)/24,5),АТС!$A$41:$F$760,4)+VLOOKUP($A639+ROUND((COLUMN()-2)/24,5),'Расчет сбытовых надбавок'!$B$1537:'Расчет сбытовых надбавок'!$G$2280,3)</f>
        <v>105.44999999999999</v>
      </c>
      <c r="P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4">
        <f>VLOOKUP($A639+ROUND((COLUMN()-2)/24,5),АТС!$A$41:$F$760,4)+VLOOKUP($A639+ROUND((COLUMN()-2)/24,5),'Расчет сбытовых надбавок'!$B$1537:'Расчет сбытовых надбавок'!$G$2280,3)</f>
        <v>32.11</v>
      </c>
      <c r="R639" s="94">
        <f>VLOOKUP($A639+ROUND((COLUMN()-2)/24,5),АТС!$A$41:$F$760,4)+VLOOKUP($A639+ROUND((COLUMN()-2)/24,5),'Расчет сбытовых надбавок'!$B$1537:'Расчет сбытовых надбавок'!$G$2280,3)</f>
        <v>3.8600000000000003</v>
      </c>
      <c r="S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4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6">
        <f t="shared" si="19"/>
        <v>43251</v>
      </c>
      <c r="B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4">
        <f>VLOOKUP($A640+ROUND((COLUMN()-2)/24,5),АТС!$A$41:$F$784,4)+VLOOKUP($A640+ROUND((COLUMN()-2)/24,5),'Расчет сбытовых надбавок'!$B$1537:'Расчет сбытовых надбавок'!$G$2280,3)</f>
        <v>40.78</v>
      </c>
      <c r="H640" s="94">
        <f>VLOOKUP($A640+ROUND((COLUMN()-2)/24,5),АТС!$A$41:$F$784,4)+VLOOKUP($A640+ROUND((COLUMN()-2)/24,5),'Расчет сбытовых надбавок'!$B$1537:'Расчет сбытовых надбавок'!$G$2280,3)</f>
        <v>238.16</v>
      </c>
      <c r="I640" s="94">
        <f>VLOOKUP($A640+ROUND((COLUMN()-2)/24,5),АТС!$A$41:$F$784,4)+VLOOKUP($A640+ROUND((COLUMN()-2)/24,5),'Расчет сбытовых надбавок'!$B$1537:'Расчет сбытовых надбавок'!$G$2280,3)</f>
        <v>315.07</v>
      </c>
      <c r="J640" s="94">
        <f>VLOOKUP($A640+ROUND((COLUMN()-2)/24,5),АТС!$A$41:$F$784,4)+VLOOKUP($A640+ROUND((COLUMN()-2)/24,5),'Расчет сбытовых надбавок'!$B$1537:'Расчет сбытовых надбавок'!$G$2280,3)</f>
        <v>103.32000000000001</v>
      </c>
      <c r="K640" s="94">
        <f>VLOOKUP($A640+ROUND((COLUMN()-2)/24,5),АТС!$A$41:$F$784,4)+VLOOKUP($A640+ROUND((COLUMN()-2)/24,5),'Расчет сбытовых надбавок'!$B$1537:'Расчет сбытовых надбавок'!$G$2280,3)</f>
        <v>7.06</v>
      </c>
      <c r="L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4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7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8"/>
    </row>
    <row r="642" spans="1:27" x14ac:dyDescent="0.25">
      <c r="A642" s="83" t="s">
        <v>150</v>
      </c>
      <c r="B642" s="75"/>
      <c r="C642" s="75"/>
      <c r="D642" s="75"/>
    </row>
    <row r="643" spans="1:27" ht="12.75" customHeight="1" x14ac:dyDescent="0.2">
      <c r="A643" s="176" t="s">
        <v>48</v>
      </c>
      <c r="B643" s="187" t="s">
        <v>153</v>
      </c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9"/>
    </row>
    <row r="644" spans="1:27" ht="12.75" customHeight="1" x14ac:dyDescent="0.2">
      <c r="A644" s="177"/>
      <c r="B644" s="190"/>
      <c r="C644" s="191"/>
      <c r="D644" s="191"/>
      <c r="E644" s="191"/>
      <c r="F644" s="191"/>
      <c r="G644" s="191"/>
      <c r="H644" s="191"/>
      <c r="I644" s="191"/>
      <c r="J644" s="191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2"/>
    </row>
    <row r="645" spans="1:27" s="107" customFormat="1" ht="12.75" customHeight="1" x14ac:dyDescent="0.2">
      <c r="A645" s="177"/>
      <c r="B645" s="223" t="s">
        <v>122</v>
      </c>
      <c r="C645" s="211" t="s">
        <v>123</v>
      </c>
      <c r="D645" s="211" t="s">
        <v>124</v>
      </c>
      <c r="E645" s="211" t="s">
        <v>125</v>
      </c>
      <c r="F645" s="211" t="s">
        <v>126</v>
      </c>
      <c r="G645" s="211" t="s">
        <v>127</v>
      </c>
      <c r="H645" s="211" t="s">
        <v>128</v>
      </c>
      <c r="I645" s="211" t="s">
        <v>129</v>
      </c>
      <c r="J645" s="211" t="s">
        <v>130</v>
      </c>
      <c r="K645" s="211" t="s">
        <v>131</v>
      </c>
      <c r="L645" s="211" t="s">
        <v>132</v>
      </c>
      <c r="M645" s="211" t="s">
        <v>133</v>
      </c>
      <c r="N645" s="221" t="s">
        <v>134</v>
      </c>
      <c r="O645" s="211" t="s">
        <v>135</v>
      </c>
      <c r="P645" s="211" t="s">
        <v>136</v>
      </c>
      <c r="Q645" s="211" t="s">
        <v>137</v>
      </c>
      <c r="R645" s="211" t="s">
        <v>138</v>
      </c>
      <c r="S645" s="211" t="s">
        <v>139</v>
      </c>
      <c r="T645" s="211" t="s">
        <v>140</v>
      </c>
      <c r="U645" s="211" t="s">
        <v>141</v>
      </c>
      <c r="V645" s="211" t="s">
        <v>142</v>
      </c>
      <c r="W645" s="211" t="s">
        <v>143</v>
      </c>
      <c r="X645" s="211" t="s">
        <v>144</v>
      </c>
      <c r="Y645" s="211" t="s">
        <v>145</v>
      </c>
    </row>
    <row r="646" spans="1:27" s="107" customFormat="1" ht="11.25" customHeight="1" x14ac:dyDescent="0.2">
      <c r="A646" s="178"/>
      <c r="B646" s="224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2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</row>
    <row r="647" spans="1:27" ht="15.75" customHeight="1" x14ac:dyDescent="0.2">
      <c r="A647" s="76">
        <f>A610</f>
        <v>43221</v>
      </c>
      <c r="B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4">
        <f>VLOOKUP($A647+ROUND((COLUMN()-2)/24,5),АТС!$A$41:$F$736,4)+VLOOKUP($A647+ROUND((COLUMN()-2)/24,5),'Расчет сбытовых надбавок'!$B$1537:'Расчет сбытовых надбавок'!$G$2280,4)</f>
        <v>0.01</v>
      </c>
      <c r="N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4">
        <f>VLOOKUP($A647+ROUND((COLUMN()-2)/24,5),АТС!$A$41:$F$736,4)+VLOOKUP($A647+ROUND((COLUMN()-2)/24,5),'Расчет сбытовых надбавок'!$B$1537:'Расчет сбытовых надбавок'!$G$2280,4)</f>
        <v>87.47</v>
      </c>
      <c r="V647" s="94">
        <f>VLOOKUP($A647+ROUND((COLUMN()-2)/24,5),АТС!$A$41:$F$736,4)+VLOOKUP($A647+ROUND((COLUMN()-2)/24,5),'Расчет сбытовых надбавок'!$B$1537:'Расчет сбытовых надбавок'!$G$2280,4)</f>
        <v>146.88</v>
      </c>
      <c r="W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7"/>
    </row>
    <row r="648" spans="1:27" x14ac:dyDescent="0.2">
      <c r="A648" s="76">
        <f>A647+1</f>
        <v>43222</v>
      </c>
      <c r="B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4">
        <f>VLOOKUP($A648+ROUND((COLUMN()-2)/24,5),АТС!$A$41:$F$736,4)+VLOOKUP($A648+ROUND((COLUMN()-2)/24,5),'Расчет сбытовых надбавок'!$B$1537:'Расчет сбытовых надбавок'!$G$2280,4)</f>
        <v>0.01</v>
      </c>
      <c r="M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4">
        <f>VLOOKUP($A648+ROUND((COLUMN()-2)/24,5),АТС!$A$41:$F$736,4)+VLOOKUP($A648+ROUND((COLUMN()-2)/24,5),'Расчет сбытовых надбавок'!$B$1537:'Расчет сбытовых надбавок'!$G$2280,4)</f>
        <v>0.01</v>
      </c>
    </row>
    <row r="649" spans="1:27" x14ac:dyDescent="0.2">
      <c r="A649" s="76">
        <f t="shared" ref="A649:A677" si="20">A648+1</f>
        <v>43223</v>
      </c>
      <c r="B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4">
        <f>VLOOKUP($A649+ROUND((COLUMN()-2)/24,5),АТС!$A$41:$F$736,4)+VLOOKUP($A649+ROUND((COLUMN()-2)/24,5),'Расчет сбытовых надбавок'!$B$1537:'Расчет сбытовых надбавок'!$G$2280,4)</f>
        <v>57.78</v>
      </c>
      <c r="O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4">
        <f>VLOOKUP($A649+ROUND((COLUMN()-2)/24,5),АТС!$A$41:$F$736,4)+VLOOKUP($A649+ROUND((COLUMN()-2)/24,5),'Расчет сбытовых надбавок'!$B$1537:'Расчет сбытовых надбавок'!$G$2280,4)</f>
        <v>0.01</v>
      </c>
      <c r="R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4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6">
        <f t="shared" si="20"/>
        <v>43224</v>
      </c>
      <c r="B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4">
        <f>VLOOKUP($A650+ROUND((COLUMN()-2)/24,5),АТС!$A$41:$F$736,4)+VLOOKUP($A650+ROUND((COLUMN()-2)/24,5),'Расчет сбытовых надбавок'!$B$1537:'Расчет сбытовых надбавок'!$G$2280,4)</f>
        <v>188.42000000000002</v>
      </c>
      <c r="H650" s="94">
        <f>VLOOKUP($A650+ROUND((COLUMN()-2)/24,5),АТС!$A$41:$F$736,4)+VLOOKUP($A650+ROUND((COLUMN()-2)/24,5),'Расчет сбытовых надбавок'!$B$1537:'Расчет сбытовых надбавок'!$G$2280,4)</f>
        <v>54.63</v>
      </c>
      <c r="I650" s="94">
        <f>VLOOKUP($A650+ROUND((COLUMN()-2)/24,5),АТС!$A$41:$F$736,4)+VLOOKUP($A650+ROUND((COLUMN()-2)/24,5),'Расчет сбытовых надбавок'!$B$1537:'Расчет сбытовых надбавок'!$G$2280,4)</f>
        <v>152.24</v>
      </c>
      <c r="J650" s="94">
        <f>VLOOKUP($A650+ROUND((COLUMN()-2)/24,5),АТС!$A$41:$F$736,4)+VLOOKUP($A650+ROUND((COLUMN()-2)/24,5),'Расчет сбытовых надбавок'!$B$1537:'Расчет сбытовых надбавок'!$G$2280,4)</f>
        <v>313.99</v>
      </c>
      <c r="K650" s="94">
        <f>VLOOKUP($A650+ROUND((COLUMN()-2)/24,5),АТС!$A$41:$F$736,4)+VLOOKUP($A650+ROUND((COLUMN()-2)/24,5),'Расчет сбытовых надбавок'!$B$1537:'Расчет сбытовых надбавок'!$G$2280,4)</f>
        <v>349.24</v>
      </c>
      <c r="L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4">
        <f>VLOOKUP($A650+ROUND((COLUMN()-2)/24,5),АТС!$A$41:$F$736,4)+VLOOKUP($A650+ROUND((COLUMN()-2)/24,5),'Расчет сбытовых надбавок'!$B$1537:'Расчет сбытовых надбавок'!$G$2280,4)</f>
        <v>0.05</v>
      </c>
      <c r="N650" s="94">
        <f>VLOOKUP($A650+ROUND((COLUMN()-2)/24,5),АТС!$A$41:$F$736,4)+VLOOKUP($A650+ROUND((COLUMN()-2)/24,5),'Расчет сбытовых надбавок'!$B$1537:'Расчет сбытовых надбавок'!$G$2280,4)</f>
        <v>67.27000000000001</v>
      </c>
      <c r="O650" s="94">
        <f>VLOOKUP($A650+ROUND((COLUMN()-2)/24,5),АТС!$A$41:$F$736,4)+VLOOKUP($A650+ROUND((COLUMN()-2)/24,5),'Расчет сбытовых надбавок'!$B$1537:'Расчет сбытовых надбавок'!$G$2280,4)</f>
        <v>103.92</v>
      </c>
      <c r="P650" s="94">
        <f>VLOOKUP($A650+ROUND((COLUMN()-2)/24,5),АТС!$A$41:$F$736,4)+VLOOKUP($A650+ROUND((COLUMN()-2)/24,5),'Расчет сбытовых надбавок'!$B$1537:'Расчет сбытовых надбавок'!$G$2280,4)</f>
        <v>61.050000000000004</v>
      </c>
      <c r="Q650" s="94">
        <f>VLOOKUP($A650+ROUND((COLUMN()-2)/24,5),АТС!$A$41:$F$736,4)+VLOOKUP($A650+ROUND((COLUMN()-2)/24,5),'Расчет сбытовых надбавок'!$B$1537:'Расчет сбытовых надбавок'!$G$2280,4)</f>
        <v>66.17</v>
      </c>
      <c r="R650" s="94">
        <f>VLOOKUP($A650+ROUND((COLUMN()-2)/24,5),АТС!$A$41:$F$736,4)+VLOOKUP($A650+ROUND((COLUMN()-2)/24,5),'Расчет сбытовых надбавок'!$B$1537:'Расчет сбытовых надбавок'!$G$2280,4)</f>
        <v>226.15</v>
      </c>
      <c r="S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4">
        <f>VLOOKUP($A650+ROUND((COLUMN()-2)/24,5),АТС!$A$41:$F$736,4)+VLOOKUP($A650+ROUND((COLUMN()-2)/24,5),'Расчет сбытовых надбавок'!$B$1537:'Расчет сбытовых надбавок'!$G$2280,4)</f>
        <v>138.01999999999998</v>
      </c>
      <c r="V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4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6">
        <f t="shared" si="20"/>
        <v>43225</v>
      </c>
      <c r="B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4">
        <f>VLOOKUP($A651+ROUND((COLUMN()-2)/24,5),АТС!$A$41:$F$736,4)+VLOOKUP($A651+ROUND((COLUMN()-2)/24,5),'Расчет сбытовых надбавок'!$B$1537:'Расчет сбытовых надбавок'!$G$2280,4)</f>
        <v>21.78</v>
      </c>
      <c r="E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4">
        <f>VLOOKUP($A651+ROUND((COLUMN()-2)/24,5),АТС!$A$41:$F$736,4)+VLOOKUP($A651+ROUND((COLUMN()-2)/24,5),'Расчет сбытовых надбавок'!$B$1537:'Расчет сбытовых надбавок'!$G$2280,4)</f>
        <v>35.549999999999997</v>
      </c>
      <c r="H651" s="94">
        <f>VLOOKUP($A651+ROUND((COLUMN()-2)/24,5),АТС!$A$41:$F$736,4)+VLOOKUP($A651+ROUND((COLUMN()-2)/24,5),'Расчет сбытовых надбавок'!$B$1537:'Расчет сбытовых надбавок'!$G$2280,4)</f>
        <v>10.71</v>
      </c>
      <c r="I651" s="94">
        <f>VLOOKUP($A651+ROUND((COLUMN()-2)/24,5),АТС!$A$41:$F$736,4)+VLOOKUP($A651+ROUND((COLUMN()-2)/24,5),'Расчет сбытовых надбавок'!$B$1537:'Расчет сбытовых надбавок'!$G$2280,4)</f>
        <v>40.440000000000005</v>
      </c>
      <c r="J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4">
        <f>VLOOKUP($A651+ROUND((COLUMN()-2)/24,5),АТС!$A$41:$F$736,4)+VLOOKUP($A651+ROUND((COLUMN()-2)/24,5),'Расчет сбытовых надбавок'!$B$1537:'Расчет сбытовых надбавок'!$G$2280,4)</f>
        <v>0.25</v>
      </c>
      <c r="O651" s="94">
        <f>VLOOKUP($A651+ROUND((COLUMN()-2)/24,5),АТС!$A$41:$F$736,4)+VLOOKUP($A651+ROUND((COLUMN()-2)/24,5),'Расчет сбытовых надбавок'!$B$1537:'Расчет сбытовых надбавок'!$G$2280,4)</f>
        <v>68.89</v>
      </c>
      <c r="P651" s="94">
        <f>VLOOKUP($A651+ROUND((COLUMN()-2)/24,5),АТС!$A$41:$F$736,4)+VLOOKUP($A651+ROUND((COLUMN()-2)/24,5),'Расчет сбытовых надбавок'!$B$1537:'Расчет сбытовых надбавок'!$G$2280,4)</f>
        <v>0.26</v>
      </c>
      <c r="Q651" s="94">
        <f>VLOOKUP($A651+ROUND((COLUMN()-2)/24,5),АТС!$A$41:$F$736,4)+VLOOKUP($A651+ROUND((COLUMN()-2)/24,5),'Расчет сбытовых надбавок'!$B$1537:'Расчет сбытовых надбавок'!$G$2280,4)</f>
        <v>1.94</v>
      </c>
      <c r="R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4">
        <f>VLOOKUP($A651+ROUND((COLUMN()-2)/24,5),АТС!$A$41:$F$736,4)+VLOOKUP($A651+ROUND((COLUMN()-2)/24,5),'Расчет сбытовых надбавок'!$B$1537:'Расчет сбытовых надбавок'!$G$2280,4)</f>
        <v>116.94999999999999</v>
      </c>
      <c r="V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4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6">
        <f t="shared" si="20"/>
        <v>43226</v>
      </c>
      <c r="B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4">
        <f>VLOOKUP($A652+ROUND((COLUMN()-2)/24,5),АТС!$A$41:$F$736,4)+VLOOKUP($A652+ROUND((COLUMN()-2)/24,5),'Расчет сбытовых надбавок'!$B$1537:'Расчет сбытовых надбавок'!$G$2280,4)</f>
        <v>0.01</v>
      </c>
      <c r="E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4">
        <f>VLOOKUP($A652+ROUND((COLUMN()-2)/24,5),АТС!$A$41:$F$736,4)+VLOOKUP($A652+ROUND((COLUMN()-2)/24,5),'Расчет сбытовых надбавок'!$B$1537:'Расчет сбытовых надбавок'!$G$2280,4)</f>
        <v>48.93</v>
      </c>
      <c r="U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4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6">
        <f t="shared" si="20"/>
        <v>43227</v>
      </c>
      <c r="B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4">
        <f>VLOOKUP($A653+ROUND((COLUMN()-2)/24,5),АТС!$A$41:$F$736,4)+VLOOKUP($A653+ROUND((COLUMN()-2)/24,5),'Расчет сбытовых надбавок'!$B$1537:'Расчет сбытовых надбавок'!$G$2280,4)</f>
        <v>1.27</v>
      </c>
      <c r="F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4">
        <f>VLOOKUP($A653+ROUND((COLUMN()-2)/24,5),АТС!$A$41:$F$736,4)+VLOOKUP($A653+ROUND((COLUMN()-2)/24,5),'Расчет сбытовых надбавок'!$B$1537:'Расчет сбытовых надбавок'!$G$2280,4)</f>
        <v>127.38</v>
      </c>
      <c r="I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4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6">
        <f t="shared" si="20"/>
        <v>43228</v>
      </c>
      <c r="B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4">
        <f>VLOOKUP($A654+ROUND((COLUMN()-2)/24,5),АТС!$A$41:$F$736,4)+VLOOKUP($A654+ROUND((COLUMN()-2)/24,5),'Расчет сбытовых надбавок'!$B$1537:'Расчет сбытовых надбавок'!$G$2280,4)</f>
        <v>227.35</v>
      </c>
      <c r="I654" s="94">
        <f>VLOOKUP($A654+ROUND((COLUMN()-2)/24,5),АТС!$A$41:$F$736,4)+VLOOKUP($A654+ROUND((COLUMN()-2)/24,5),'Расчет сбытовых надбавок'!$B$1537:'Расчет сбытовых надбавок'!$G$2280,4)</f>
        <v>272.24</v>
      </c>
      <c r="J654" s="94">
        <f>VLOOKUP($A654+ROUND((COLUMN()-2)/24,5),АТС!$A$41:$F$736,4)+VLOOKUP($A654+ROUND((COLUMN()-2)/24,5),'Расчет сбытовых надбавок'!$B$1537:'Расчет сбытовых надбавок'!$G$2280,4)</f>
        <v>72.5</v>
      </c>
      <c r="K654" s="94">
        <f>VLOOKUP($A654+ROUND((COLUMN()-2)/24,5),АТС!$A$41:$F$736,4)+VLOOKUP($A654+ROUND((COLUMN()-2)/24,5),'Расчет сбытовых надбавок'!$B$1537:'Расчет сбытовых надбавок'!$G$2280,4)</f>
        <v>26.46</v>
      </c>
      <c r="L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4">
        <f>VLOOKUP($A654+ROUND((COLUMN()-2)/24,5),АТС!$A$41:$F$736,4)+VLOOKUP($A654+ROUND((COLUMN()-2)/24,5),'Расчет сбытовых надбавок'!$B$1537:'Расчет сбытовых надбавок'!$G$2280,4)</f>
        <v>132.97999999999999</v>
      </c>
      <c r="V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4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6">
        <f t="shared" si="20"/>
        <v>43229</v>
      </c>
      <c r="B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4">
        <f>VLOOKUP($A655+ROUND((COLUMN()-2)/24,5),АТС!$A$41:$F$736,4)+VLOOKUP($A655+ROUND((COLUMN()-2)/24,5),'Расчет сбытовых надбавок'!$B$1537:'Расчет сбытовых надбавок'!$G$2280,4)</f>
        <v>145.84</v>
      </c>
      <c r="H655" s="94">
        <f>VLOOKUP($A655+ROUND((COLUMN()-2)/24,5),АТС!$A$41:$F$736,4)+VLOOKUP($A655+ROUND((COLUMN()-2)/24,5),'Расчет сбытовых надбавок'!$B$1537:'Расчет сбытовых надбавок'!$G$2280,4)</f>
        <v>118.93</v>
      </c>
      <c r="I655" s="94">
        <f>VLOOKUP($A655+ROUND((COLUMN()-2)/24,5),АТС!$A$41:$F$736,4)+VLOOKUP($A655+ROUND((COLUMN()-2)/24,5),'Расчет сбытовых надбавок'!$B$1537:'Расчет сбытовых надбавок'!$G$2280,4)</f>
        <v>99.22</v>
      </c>
      <c r="J655" s="94">
        <f>VLOOKUP($A655+ROUND((COLUMN()-2)/24,5),АТС!$A$41:$F$736,4)+VLOOKUP($A655+ROUND((COLUMN()-2)/24,5),'Расчет сбытовых надбавок'!$B$1537:'Расчет сбытовых надбавок'!$G$2280,4)</f>
        <v>146.91</v>
      </c>
      <c r="K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4">
        <f>VLOOKUP($A655+ROUND((COLUMN()-2)/24,5),АТС!$A$41:$F$736,4)+VLOOKUP($A655+ROUND((COLUMN()-2)/24,5),'Расчет сбытовых надбавок'!$B$1537:'Расчет сбытовых надбавок'!$G$2280,4)</f>
        <v>16.23</v>
      </c>
      <c r="V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4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6">
        <f t="shared" si="20"/>
        <v>43230</v>
      </c>
      <c r="B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4">
        <f>VLOOKUP($A656+ROUND((COLUMN()-2)/24,5),АТС!$A$41:$F$736,4)+VLOOKUP($A656+ROUND((COLUMN()-2)/24,5),'Расчет сбытовых надбавок'!$B$1537:'Расчет сбытовых надбавок'!$G$2280,4)</f>
        <v>103.72</v>
      </c>
      <c r="H656" s="94">
        <f>VLOOKUP($A656+ROUND((COLUMN()-2)/24,5),АТС!$A$41:$F$736,4)+VLOOKUP($A656+ROUND((COLUMN()-2)/24,5),'Расчет сбытовых надбавок'!$B$1537:'Расчет сбытовых надбавок'!$G$2280,4)</f>
        <v>171.57</v>
      </c>
      <c r="I656" s="94">
        <f>VLOOKUP($A656+ROUND((COLUMN()-2)/24,5),АТС!$A$41:$F$736,4)+VLOOKUP($A656+ROUND((COLUMN()-2)/24,5),'Расчет сбытовых надбавок'!$B$1537:'Расчет сбытовых надбавок'!$G$2280,4)</f>
        <v>79.259999999999991</v>
      </c>
      <c r="J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4">
        <f>VLOOKUP($A656+ROUND((COLUMN()-2)/24,5),АТС!$A$41:$F$736,4)+VLOOKUP($A656+ROUND((COLUMN()-2)/24,5),'Расчет сбытовых надбавок'!$B$1537:'Расчет сбытовых надбавок'!$G$2280,4)</f>
        <v>0.01</v>
      </c>
      <c r="O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4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6">
        <f t="shared" si="20"/>
        <v>43231</v>
      </c>
      <c r="B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4">
        <f>VLOOKUP($A657+ROUND((COLUMN()-2)/24,5),АТС!$A$41:$F$736,4)+VLOOKUP($A657+ROUND((COLUMN()-2)/24,5),'Расчет сбытовых надбавок'!$B$1537:'Расчет сбытовых надбавок'!$G$2280,4)</f>
        <v>596.14</v>
      </c>
      <c r="F657" s="94">
        <f>VLOOKUP($A657+ROUND((COLUMN()-2)/24,5),АТС!$A$41:$F$736,4)+VLOOKUP($A657+ROUND((COLUMN()-2)/24,5),'Расчет сбытовых надбавок'!$B$1537:'Расчет сбытовых надбавок'!$G$2280,4)</f>
        <v>119.38</v>
      </c>
      <c r="G657" s="94">
        <f>VLOOKUP($A657+ROUND((COLUMN()-2)/24,5),АТС!$A$41:$F$736,4)+VLOOKUP($A657+ROUND((COLUMN()-2)/24,5),'Расчет сбытовых надбавок'!$B$1537:'Расчет сбытовых надбавок'!$G$2280,4)</f>
        <v>102.53</v>
      </c>
      <c r="H657" s="94">
        <f>VLOOKUP($A657+ROUND((COLUMN()-2)/24,5),АТС!$A$41:$F$736,4)+VLOOKUP($A657+ROUND((COLUMN()-2)/24,5),'Расчет сбытовых надбавок'!$B$1537:'Расчет сбытовых надбавок'!$G$2280,4)</f>
        <v>215.96</v>
      </c>
      <c r="I657" s="94">
        <f>VLOOKUP($A657+ROUND((COLUMN()-2)/24,5),АТС!$A$41:$F$736,4)+VLOOKUP($A657+ROUND((COLUMN()-2)/24,5),'Расчет сбытовых надбавок'!$B$1537:'Расчет сбытовых надбавок'!$G$2280,4)</f>
        <v>184.63</v>
      </c>
      <c r="J657" s="94">
        <f>VLOOKUP($A657+ROUND((COLUMN()-2)/24,5),АТС!$A$41:$F$736,4)+VLOOKUP($A657+ROUND((COLUMN()-2)/24,5),'Расчет сбытовых надбавок'!$B$1537:'Расчет сбытовых надбавок'!$G$2280,4)</f>
        <v>48.220000000000006</v>
      </c>
      <c r="K657" s="94">
        <f>VLOOKUP($A657+ROUND((COLUMN()-2)/24,5),АТС!$A$41:$F$736,4)+VLOOKUP($A657+ROUND((COLUMN()-2)/24,5),'Расчет сбытовых надбавок'!$B$1537:'Расчет сбытовых надбавок'!$G$2280,4)</f>
        <v>103.42999999999999</v>
      </c>
      <c r="L657" s="94">
        <f>VLOOKUP($A657+ROUND((COLUMN()-2)/24,5),АТС!$A$41:$F$736,4)+VLOOKUP($A657+ROUND((COLUMN()-2)/24,5),'Расчет сбытовых надбавок'!$B$1537:'Расчет сбытовых надбавок'!$G$2280,4)</f>
        <v>4.12</v>
      </c>
      <c r="M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4">
        <f>VLOOKUP($A657+ROUND((COLUMN()-2)/24,5),АТС!$A$41:$F$736,4)+VLOOKUP($A657+ROUND((COLUMN()-2)/24,5),'Расчет сбытовых надбавок'!$B$1537:'Расчет сбытовых надбавок'!$G$2280,4)</f>
        <v>47.230000000000004</v>
      </c>
      <c r="O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4">
        <f>VLOOKUP($A657+ROUND((COLUMN()-2)/24,5),АТС!$A$41:$F$736,4)+VLOOKUP($A657+ROUND((COLUMN()-2)/24,5),'Расчет сбытовых надбавок'!$B$1537:'Расчет сбытовых надбавок'!$G$2280,4)</f>
        <v>53.45</v>
      </c>
      <c r="U657" s="94">
        <f>VLOOKUP($A657+ROUND((COLUMN()-2)/24,5),АТС!$A$41:$F$736,4)+VLOOKUP($A657+ROUND((COLUMN()-2)/24,5),'Расчет сбытовых надбавок'!$B$1537:'Расчет сбытовых надбавок'!$G$2280,4)</f>
        <v>13.42</v>
      </c>
      <c r="V657" s="94">
        <f>VLOOKUP($A657+ROUND((COLUMN()-2)/24,5),АТС!$A$41:$F$736,4)+VLOOKUP($A657+ROUND((COLUMN()-2)/24,5),'Расчет сбытовых надбавок'!$B$1537:'Расчет сбытовых надбавок'!$G$2280,4)</f>
        <v>102.00999999999999</v>
      </c>
      <c r="W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4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6">
        <f t="shared" si="20"/>
        <v>43232</v>
      </c>
      <c r="B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4">
        <f>VLOOKUP($A658+ROUND((COLUMN()-2)/24,5),АТС!$A$41:$F$736,4)+VLOOKUP($A658+ROUND((COLUMN()-2)/24,5),'Расчет сбытовых надбавок'!$B$1537:'Расчет сбытовых надбавок'!$G$2280,4)</f>
        <v>31.98</v>
      </c>
      <c r="E658" s="94">
        <f>VLOOKUP($A658+ROUND((COLUMN()-2)/24,5),АТС!$A$41:$F$736,4)+VLOOKUP($A658+ROUND((COLUMN()-2)/24,5),'Расчет сбытовых надбавок'!$B$1537:'Расчет сбытовых надбавок'!$G$2280,4)</f>
        <v>44.47</v>
      </c>
      <c r="F658" s="94">
        <f>VLOOKUP($A658+ROUND((COLUMN()-2)/24,5),АТС!$A$41:$F$736,4)+VLOOKUP($A658+ROUND((COLUMN()-2)/24,5),'Расчет сбытовых надбавок'!$B$1537:'Расчет сбытовых надбавок'!$G$2280,4)</f>
        <v>68.03</v>
      </c>
      <c r="G658" s="94">
        <f>VLOOKUP($A658+ROUND((COLUMN()-2)/24,5),АТС!$A$41:$F$736,4)+VLOOKUP($A658+ROUND((COLUMN()-2)/24,5),'Расчет сбытовых надбавок'!$B$1537:'Расчет сбытовых надбавок'!$G$2280,4)</f>
        <v>98.699999999999989</v>
      </c>
      <c r="H658" s="94">
        <f>VLOOKUP($A658+ROUND((COLUMN()-2)/24,5),АТС!$A$41:$F$736,4)+VLOOKUP($A658+ROUND((COLUMN()-2)/24,5),'Расчет сбытовых надбавок'!$B$1537:'Расчет сбытовых надбавок'!$G$2280,4)</f>
        <v>83.039999999999992</v>
      </c>
      <c r="I658" s="94">
        <f>VLOOKUP($A658+ROUND((COLUMN()-2)/24,5),АТС!$A$41:$F$736,4)+VLOOKUP($A658+ROUND((COLUMN()-2)/24,5),'Расчет сбытовых надбавок'!$B$1537:'Расчет сбытовых надбавок'!$G$2280,4)</f>
        <v>145.34</v>
      </c>
      <c r="J658" s="94">
        <f>VLOOKUP($A658+ROUND((COLUMN()-2)/24,5),АТС!$A$41:$F$736,4)+VLOOKUP($A658+ROUND((COLUMN()-2)/24,5),'Расчет сбытовых надбавок'!$B$1537:'Расчет сбытовых надбавок'!$G$2280,4)</f>
        <v>171.56</v>
      </c>
      <c r="K658" s="94">
        <f>VLOOKUP($A658+ROUND((COLUMN()-2)/24,5),АТС!$A$41:$F$736,4)+VLOOKUP($A658+ROUND((COLUMN()-2)/24,5),'Расчет сбытовых надбавок'!$B$1537:'Расчет сбытовых надбавок'!$G$2280,4)</f>
        <v>81.86</v>
      </c>
      <c r="L658" s="94">
        <f>VLOOKUP($A658+ROUND((COLUMN()-2)/24,5),АТС!$A$41:$F$736,4)+VLOOKUP($A658+ROUND((COLUMN()-2)/24,5),'Расчет сбытовых надбавок'!$B$1537:'Расчет сбытовых надбавок'!$G$2280,4)</f>
        <v>64.36</v>
      </c>
      <c r="M658" s="94">
        <f>VLOOKUP($A658+ROUND((COLUMN()-2)/24,5),АТС!$A$41:$F$736,4)+VLOOKUP($A658+ROUND((COLUMN()-2)/24,5),'Расчет сбытовых надбавок'!$B$1537:'Расчет сбытовых надбавок'!$G$2280,4)</f>
        <v>37.42</v>
      </c>
      <c r="N658" s="94">
        <f>VLOOKUP($A658+ROUND((COLUMN()-2)/24,5),АТС!$A$41:$F$736,4)+VLOOKUP($A658+ROUND((COLUMN()-2)/24,5),'Расчет сбытовых надбавок'!$B$1537:'Расчет сбытовых надбавок'!$G$2280,4)</f>
        <v>5.6000000000000005</v>
      </c>
      <c r="O658" s="94">
        <f>VLOOKUP($A658+ROUND((COLUMN()-2)/24,5),АТС!$A$41:$F$736,4)+VLOOKUP($A658+ROUND((COLUMN()-2)/24,5),'Расчет сбытовых надбавок'!$B$1537:'Расчет сбытовых надбавок'!$G$2280,4)</f>
        <v>69.27</v>
      </c>
      <c r="P658" s="94">
        <f>VLOOKUP($A658+ROUND((COLUMN()-2)/24,5),АТС!$A$41:$F$736,4)+VLOOKUP($A658+ROUND((COLUMN()-2)/24,5),'Расчет сбытовых надбавок'!$B$1537:'Расчет сбытовых надбавок'!$G$2280,4)</f>
        <v>54.09</v>
      </c>
      <c r="Q658" s="94">
        <f>VLOOKUP($A658+ROUND((COLUMN()-2)/24,5),АТС!$A$41:$F$736,4)+VLOOKUP($A658+ROUND((COLUMN()-2)/24,5),'Расчет сбытовых надбавок'!$B$1537:'Расчет сбытовых надбавок'!$G$2280,4)</f>
        <v>89.320000000000007</v>
      </c>
      <c r="R658" s="94">
        <f>VLOOKUP($A658+ROUND((COLUMN()-2)/24,5),АТС!$A$41:$F$736,4)+VLOOKUP($A658+ROUND((COLUMN()-2)/24,5),'Расчет сбытовых надбавок'!$B$1537:'Расчет сбытовых надбавок'!$G$2280,4)</f>
        <v>50.160000000000004</v>
      </c>
      <c r="S658" s="94">
        <f>VLOOKUP($A658+ROUND((COLUMN()-2)/24,5),АТС!$A$41:$F$736,4)+VLOOKUP($A658+ROUND((COLUMN()-2)/24,5),'Расчет сбытовых надбавок'!$B$1537:'Расчет сбытовых надбавок'!$G$2280,4)</f>
        <v>109.08</v>
      </c>
      <c r="T658" s="94">
        <f>VLOOKUP($A658+ROUND((COLUMN()-2)/24,5),АТС!$A$41:$F$736,4)+VLOOKUP($A658+ROUND((COLUMN()-2)/24,5),'Расчет сбытовых надбавок'!$B$1537:'Расчет сбытовых надбавок'!$G$2280,4)</f>
        <v>176.12</v>
      </c>
      <c r="U658" s="94">
        <f>VLOOKUP($A658+ROUND((COLUMN()-2)/24,5),АТС!$A$41:$F$736,4)+VLOOKUP($A658+ROUND((COLUMN()-2)/24,5),'Расчет сбытовых надбавок'!$B$1537:'Расчет сбытовых надбавок'!$G$2280,4)</f>
        <v>226.14000000000001</v>
      </c>
      <c r="V658" s="94">
        <f>VLOOKUP($A658+ROUND((COLUMN()-2)/24,5),АТС!$A$41:$F$736,4)+VLOOKUP($A658+ROUND((COLUMN()-2)/24,5),'Расчет сбытовых надбавок'!$B$1537:'Расчет сбытовых надбавок'!$G$2280,4)</f>
        <v>126.78999999999999</v>
      </c>
      <c r="W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4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6">
        <f t="shared" si="20"/>
        <v>43233</v>
      </c>
      <c r="B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4">
        <f>VLOOKUP($A659+ROUND((COLUMN()-2)/24,5),АТС!$A$41:$F$736,4)+VLOOKUP($A659+ROUND((COLUMN()-2)/24,5),'Расчет сбытовых надбавок'!$B$1537:'Расчет сбытовых надбавок'!$G$2280,4)</f>
        <v>157.09</v>
      </c>
      <c r="D659" s="94">
        <f>VLOOKUP($A659+ROUND((COLUMN()-2)/24,5),АТС!$A$41:$F$736,4)+VLOOKUP($A659+ROUND((COLUMN()-2)/24,5),'Расчет сбытовых надбавок'!$B$1537:'Расчет сбытовых надбавок'!$G$2280,4)</f>
        <v>267.83999999999997</v>
      </c>
      <c r="E659" s="94">
        <f>VLOOKUP($A659+ROUND((COLUMN()-2)/24,5),АТС!$A$41:$F$736,4)+VLOOKUP($A659+ROUND((COLUMN()-2)/24,5),'Расчет сбытовых надбавок'!$B$1537:'Расчет сбытовых надбавок'!$G$2280,4)</f>
        <v>26.64</v>
      </c>
      <c r="F659" s="94">
        <f>VLOOKUP($A659+ROUND((COLUMN()-2)/24,5),АТС!$A$41:$F$736,4)+VLOOKUP($A659+ROUND((COLUMN()-2)/24,5),'Расчет сбытовых надбавок'!$B$1537:'Расчет сбытовых надбавок'!$G$2280,4)</f>
        <v>4.66</v>
      </c>
      <c r="G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4">
        <f>VLOOKUP($A659+ROUND((COLUMN()-2)/24,5),АТС!$A$41:$F$736,4)+VLOOKUP($A659+ROUND((COLUMN()-2)/24,5),'Расчет сбытовых надбавок'!$B$1537:'Расчет сбытовых надбавок'!$G$2280,4)</f>
        <v>23.47</v>
      </c>
      <c r="I659" s="94">
        <f>VLOOKUP($A659+ROUND((COLUMN()-2)/24,5),АТС!$A$41:$F$736,4)+VLOOKUP($A659+ROUND((COLUMN()-2)/24,5),'Расчет сбытовых надбавок'!$B$1537:'Расчет сбытовых надбавок'!$G$2280,4)</f>
        <v>81.87</v>
      </c>
      <c r="J659" s="94">
        <f>VLOOKUP($A659+ROUND((COLUMN()-2)/24,5),АТС!$A$41:$F$736,4)+VLOOKUP($A659+ROUND((COLUMN()-2)/24,5),'Расчет сбытовых надбавок'!$B$1537:'Расчет сбытовых надбавок'!$G$2280,4)</f>
        <v>201.37</v>
      </c>
      <c r="K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4">
        <f>VLOOKUP($A659+ROUND((COLUMN()-2)/24,5),АТС!$A$41:$F$736,4)+VLOOKUP($A659+ROUND((COLUMN()-2)/24,5),'Расчет сбытовых надбавок'!$B$1537:'Расчет сбытовых надбавок'!$G$2280,4)</f>
        <v>29.37</v>
      </c>
      <c r="V659" s="94">
        <f>VLOOKUP($A659+ROUND((COLUMN()-2)/24,5),АТС!$A$41:$F$736,4)+VLOOKUP($A659+ROUND((COLUMN()-2)/24,5),'Расчет сбытовых надбавок'!$B$1537:'Расчет сбытовых надбавок'!$G$2280,4)</f>
        <v>30.67</v>
      </c>
      <c r="W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4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6">
        <f t="shared" si="20"/>
        <v>43234</v>
      </c>
      <c r="B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4">
        <f>VLOOKUP($A660+ROUND((COLUMN()-2)/24,5),АТС!$A$41:$F$736,4)+VLOOKUP($A660+ROUND((COLUMN()-2)/24,5),'Расчет сбытовых надбавок'!$B$1537:'Расчет сбытовых надбавок'!$G$2280,4)</f>
        <v>103.89</v>
      </c>
      <c r="H660" s="94">
        <f>VLOOKUP($A660+ROUND((COLUMN()-2)/24,5),АТС!$A$41:$F$736,4)+VLOOKUP($A660+ROUND((COLUMN()-2)/24,5),'Расчет сбытовых надбавок'!$B$1537:'Расчет сбытовых надбавок'!$G$2280,4)</f>
        <v>157.74</v>
      </c>
      <c r="I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4">
        <f>VLOOKUP($A660+ROUND((COLUMN()-2)/24,5),АТС!$A$41:$F$736,4)+VLOOKUP($A660+ROUND((COLUMN()-2)/24,5),'Расчет сбытовых надбавок'!$B$1537:'Расчет сбытовых надбавок'!$G$2280,4)</f>
        <v>0.13</v>
      </c>
      <c r="K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4">
        <f>VLOOKUP($A660+ROUND((COLUMN()-2)/24,5),АТС!$A$41:$F$736,4)+VLOOKUP($A660+ROUND((COLUMN()-2)/24,5),'Расчет сбытовых надбавок'!$B$1537:'Расчет сбытовых надбавок'!$G$2280,4)</f>
        <v>94.55</v>
      </c>
      <c r="O660" s="94">
        <f>VLOOKUP($A660+ROUND((COLUMN()-2)/24,5),АТС!$A$41:$F$736,4)+VLOOKUP($A660+ROUND((COLUMN()-2)/24,5),'Расчет сбытовых надбавок'!$B$1537:'Расчет сбытовых надбавок'!$G$2280,4)</f>
        <v>138.09</v>
      </c>
      <c r="P660" s="94">
        <f>VLOOKUP($A660+ROUND((COLUMN()-2)/24,5),АТС!$A$41:$F$736,4)+VLOOKUP($A660+ROUND((COLUMN()-2)/24,5),'Расчет сбытовых надбавок'!$B$1537:'Расчет сбытовых надбавок'!$G$2280,4)</f>
        <v>44.11</v>
      </c>
      <c r="Q660" s="94">
        <f>VLOOKUP($A660+ROUND((COLUMN()-2)/24,5),АТС!$A$41:$F$736,4)+VLOOKUP($A660+ROUND((COLUMN()-2)/24,5),'Расчет сбытовых надбавок'!$B$1537:'Расчет сбытовых надбавок'!$G$2280,4)</f>
        <v>64.44</v>
      </c>
      <c r="R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4">
        <f>VLOOKUP($A660+ROUND((COLUMN()-2)/24,5),АТС!$A$41:$F$736,4)+VLOOKUP($A660+ROUND((COLUMN()-2)/24,5),'Расчет сбытовых надбавок'!$B$1537:'Расчет сбытовых надбавок'!$G$2280,4)</f>
        <v>18.5</v>
      </c>
      <c r="T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4">
        <f>VLOOKUP($A660+ROUND((COLUMN()-2)/24,5),АТС!$A$41:$F$736,4)+VLOOKUP($A660+ROUND((COLUMN()-2)/24,5),'Расчет сбытовых надбавок'!$B$1537:'Расчет сбытовых надбавок'!$G$2280,4)</f>
        <v>1.47</v>
      </c>
      <c r="W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4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6">
        <f t="shared" si="20"/>
        <v>43235</v>
      </c>
      <c r="B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4">
        <f>VLOOKUP($A661+ROUND((COLUMN()-2)/24,5),АТС!$A$41:$F$736,4)+VLOOKUP($A661+ROUND((COLUMN()-2)/24,5),'Расчет сбытовых надбавок'!$B$1537:'Расчет сбытовых надбавок'!$G$2280,4)</f>
        <v>46.79</v>
      </c>
      <c r="D661" s="94">
        <f>VLOOKUP($A661+ROUND((COLUMN()-2)/24,5),АТС!$A$41:$F$736,4)+VLOOKUP($A661+ROUND((COLUMN()-2)/24,5),'Расчет сбытовых надбавок'!$B$1537:'Расчет сбытовых надбавок'!$G$2280,4)</f>
        <v>72.66</v>
      </c>
      <c r="E661" s="94">
        <f>VLOOKUP($A661+ROUND((COLUMN()-2)/24,5),АТС!$A$41:$F$736,4)+VLOOKUP($A661+ROUND((COLUMN()-2)/24,5),'Расчет сбытовых надбавок'!$B$1537:'Расчет сбытовых надбавок'!$G$2280,4)</f>
        <v>121.96000000000001</v>
      </c>
      <c r="F661" s="94">
        <f>VLOOKUP($A661+ROUND((COLUMN()-2)/24,5),АТС!$A$41:$F$736,4)+VLOOKUP($A661+ROUND((COLUMN()-2)/24,5),'Расчет сбытовых надбавок'!$B$1537:'Расчет сбытовых надбавок'!$G$2280,4)</f>
        <v>111.14</v>
      </c>
      <c r="G661" s="94">
        <f>VLOOKUP($A661+ROUND((COLUMN()-2)/24,5),АТС!$A$41:$F$736,4)+VLOOKUP($A661+ROUND((COLUMN()-2)/24,5),'Расчет сбытовых надбавок'!$B$1537:'Расчет сбытовых надбавок'!$G$2280,4)</f>
        <v>411.36</v>
      </c>
      <c r="H661" s="94">
        <f>VLOOKUP($A661+ROUND((COLUMN()-2)/24,5),АТС!$A$41:$F$736,4)+VLOOKUP($A661+ROUND((COLUMN()-2)/24,5),'Расчет сбытовых надбавок'!$B$1537:'Расчет сбытовых надбавок'!$G$2280,4)</f>
        <v>509.74</v>
      </c>
      <c r="I661" s="94">
        <f>VLOOKUP($A661+ROUND((COLUMN()-2)/24,5),АТС!$A$41:$F$736,4)+VLOOKUP($A661+ROUND((COLUMN()-2)/24,5),'Расчет сбытовых надбавок'!$B$1537:'Расчет сбытовых надбавок'!$G$2280,4)</f>
        <v>437.02</v>
      </c>
      <c r="J661" s="94">
        <f>VLOOKUP($A661+ROUND((COLUMN()-2)/24,5),АТС!$A$41:$F$736,4)+VLOOKUP($A661+ROUND((COLUMN()-2)/24,5),'Расчет сбытовых надбавок'!$B$1537:'Расчет сбытовых надбавок'!$G$2280,4)</f>
        <v>258.63</v>
      </c>
      <c r="K661" s="94">
        <f>VLOOKUP($A661+ROUND((COLUMN()-2)/24,5),АТС!$A$41:$F$736,4)+VLOOKUP($A661+ROUND((COLUMN()-2)/24,5),'Расчет сбытовых надбавок'!$B$1537:'Расчет сбытовых надбавок'!$G$2280,4)</f>
        <v>196.49</v>
      </c>
      <c r="L661" s="94">
        <f>VLOOKUP($A661+ROUND((COLUMN()-2)/24,5),АТС!$A$41:$F$736,4)+VLOOKUP($A661+ROUND((COLUMN()-2)/24,5),'Расчет сбытовых надбавок'!$B$1537:'Расчет сбытовых надбавок'!$G$2280,4)</f>
        <v>182.43</v>
      </c>
      <c r="M661" s="94">
        <f>VLOOKUP($A661+ROUND((COLUMN()-2)/24,5),АТС!$A$41:$F$736,4)+VLOOKUP($A661+ROUND((COLUMN()-2)/24,5),'Расчет сбытовых надбавок'!$B$1537:'Расчет сбытовых надбавок'!$G$2280,4)</f>
        <v>75.850000000000009</v>
      </c>
      <c r="N661" s="94">
        <f>VLOOKUP($A661+ROUND((COLUMN()-2)/24,5),АТС!$A$41:$F$736,4)+VLOOKUP($A661+ROUND((COLUMN()-2)/24,5),'Расчет сбытовых надбавок'!$B$1537:'Расчет сбытовых надбавок'!$G$2280,4)</f>
        <v>31.81</v>
      </c>
      <c r="O661" s="94">
        <f>VLOOKUP($A661+ROUND((COLUMN()-2)/24,5),АТС!$A$41:$F$736,4)+VLOOKUP($A661+ROUND((COLUMN()-2)/24,5),'Расчет сбытовых надбавок'!$B$1537:'Расчет сбытовых надбавок'!$G$2280,4)</f>
        <v>45.22</v>
      </c>
      <c r="P661" s="94">
        <f>VLOOKUP($A661+ROUND((COLUMN()-2)/24,5),АТС!$A$41:$F$736,4)+VLOOKUP($A661+ROUND((COLUMN()-2)/24,5),'Расчет сбытовых надбавок'!$B$1537:'Расчет сбытовых надбавок'!$G$2280,4)</f>
        <v>5.41</v>
      </c>
      <c r="Q661" s="94">
        <f>VLOOKUP($A661+ROUND((COLUMN()-2)/24,5),АТС!$A$41:$F$736,4)+VLOOKUP($A661+ROUND((COLUMN()-2)/24,5),'Расчет сбытовых надбавок'!$B$1537:'Расчет сбытовых надбавок'!$G$2280,4)</f>
        <v>11.93</v>
      </c>
      <c r="R661" s="94">
        <f>VLOOKUP($A661+ROUND((COLUMN()-2)/24,5),АТС!$A$41:$F$736,4)+VLOOKUP($A661+ROUND((COLUMN()-2)/24,5),'Расчет сбытовых надбавок'!$B$1537:'Расчет сбытовых надбавок'!$G$2280,4)</f>
        <v>16.29</v>
      </c>
      <c r="S661" s="94">
        <f>VLOOKUP($A661+ROUND((COLUMN()-2)/24,5),АТС!$A$41:$F$736,4)+VLOOKUP($A661+ROUND((COLUMN()-2)/24,5),'Расчет сбытовых надбавок'!$B$1537:'Расчет сбытовых надбавок'!$G$2280,4)</f>
        <v>43.930000000000007</v>
      </c>
      <c r="T661" s="94">
        <f>VLOOKUP($A661+ROUND((COLUMN()-2)/24,5),АТС!$A$41:$F$736,4)+VLOOKUP($A661+ROUND((COLUMN()-2)/24,5),'Расчет сбытовых надбавок'!$B$1537:'Расчет сбытовых надбавок'!$G$2280,4)</f>
        <v>14.16</v>
      </c>
      <c r="U661" s="94">
        <f>VLOOKUP($A661+ROUND((COLUMN()-2)/24,5),АТС!$A$41:$F$736,4)+VLOOKUP($A661+ROUND((COLUMN()-2)/24,5),'Расчет сбытовых надбавок'!$B$1537:'Расчет сбытовых надбавок'!$G$2280,4)</f>
        <v>40.17</v>
      </c>
      <c r="V661" s="94">
        <f>VLOOKUP($A661+ROUND((COLUMN()-2)/24,5),АТС!$A$41:$F$736,4)+VLOOKUP($A661+ROUND((COLUMN()-2)/24,5),'Расчет сбытовых надбавок'!$B$1537:'Расчет сбытовых надбавок'!$G$2280,4)</f>
        <v>109.7</v>
      </c>
      <c r="W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4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6">
        <f t="shared" si="20"/>
        <v>43236</v>
      </c>
      <c r="B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4">
        <f>VLOOKUP($A662+ROUND((COLUMN()-2)/24,5),АТС!$A$41:$F$736,4)+VLOOKUP($A662+ROUND((COLUMN()-2)/24,5),'Расчет сбытовых надбавок'!$B$1537:'Расчет сбытовых надбавок'!$G$2280,4)</f>
        <v>49.51</v>
      </c>
      <c r="H662" s="94">
        <f>VLOOKUP($A662+ROUND((COLUMN()-2)/24,5),АТС!$A$41:$F$736,4)+VLOOKUP($A662+ROUND((COLUMN()-2)/24,5),'Расчет сбытовых надбавок'!$B$1537:'Расчет сбытовых надбавок'!$G$2280,4)</f>
        <v>75.789999999999992</v>
      </c>
      <c r="I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4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6">
        <f t="shared" si="20"/>
        <v>43237</v>
      </c>
      <c r="B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4">
        <f>VLOOKUP($A663+ROUND((COLUMN()-2)/24,5),АТС!$A$41:$F$736,4)+VLOOKUP($A663+ROUND((COLUMN()-2)/24,5),'Расчет сбытовых надбавок'!$B$1537:'Расчет сбытовых надбавок'!$G$2280,4)</f>
        <v>182.05</v>
      </c>
      <c r="E663" s="94">
        <f>VLOOKUP($A663+ROUND((COLUMN()-2)/24,5),АТС!$A$41:$F$736,4)+VLOOKUP($A663+ROUND((COLUMN()-2)/24,5),'Расчет сбытовых надбавок'!$B$1537:'Расчет сбытовых надбавок'!$G$2280,4)</f>
        <v>230.29</v>
      </c>
      <c r="F663" s="94">
        <f>VLOOKUP($A663+ROUND((COLUMN()-2)/24,5),АТС!$A$41:$F$736,4)+VLOOKUP($A663+ROUND((COLUMN()-2)/24,5),'Расчет сбытовых надбавок'!$B$1537:'Расчет сбытовых надбавок'!$G$2280,4)</f>
        <v>781.36</v>
      </c>
      <c r="G663" s="94">
        <f>VLOOKUP($A663+ROUND((COLUMN()-2)/24,5),АТС!$A$41:$F$736,4)+VLOOKUP($A663+ROUND((COLUMN()-2)/24,5),'Расчет сбытовых надбавок'!$B$1537:'Расчет сбытовых надбавок'!$G$2280,4)</f>
        <v>176.79</v>
      </c>
      <c r="H663" s="94">
        <f>VLOOKUP($A663+ROUND((COLUMN()-2)/24,5),АТС!$A$41:$F$736,4)+VLOOKUP($A663+ROUND((COLUMN()-2)/24,5),'Расчет сбытовых надбавок'!$B$1537:'Расчет сбытовых надбавок'!$G$2280,4)</f>
        <v>315.80999999999995</v>
      </c>
      <c r="I663" s="94">
        <f>VLOOKUP($A663+ROUND((COLUMN()-2)/24,5),АТС!$A$41:$F$736,4)+VLOOKUP($A663+ROUND((COLUMN()-2)/24,5),'Расчет сбытовых надбавок'!$B$1537:'Расчет сбытовых надбавок'!$G$2280,4)</f>
        <v>68</v>
      </c>
      <c r="J663" s="94">
        <f>VLOOKUP($A663+ROUND((COLUMN()-2)/24,5),АТС!$A$41:$F$736,4)+VLOOKUP($A663+ROUND((COLUMN()-2)/24,5),'Расчет сбытовых надбавок'!$B$1537:'Расчет сбытовых надбавок'!$G$2280,4)</f>
        <v>75.67</v>
      </c>
      <c r="K663" s="94">
        <f>VLOOKUP($A663+ROUND((COLUMN()-2)/24,5),АТС!$A$41:$F$736,4)+VLOOKUP($A663+ROUND((COLUMN()-2)/24,5),'Расчет сбытовых надбавок'!$B$1537:'Расчет сбытовых надбавок'!$G$2280,4)</f>
        <v>84.45</v>
      </c>
      <c r="L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4">
        <f>VLOOKUP($A663+ROUND((COLUMN()-2)/24,5),АТС!$A$41:$F$736,4)+VLOOKUP($A663+ROUND((COLUMN()-2)/24,5),'Расчет сбытовых надбавок'!$B$1537:'Расчет сбытовых надбавок'!$G$2280,4)</f>
        <v>147.78</v>
      </c>
      <c r="N663" s="94">
        <f>VLOOKUP($A663+ROUND((COLUMN()-2)/24,5),АТС!$A$41:$F$736,4)+VLOOKUP($A663+ROUND((COLUMN()-2)/24,5),'Расчет сбытовых надбавок'!$B$1537:'Расчет сбытовых надбавок'!$G$2280,4)</f>
        <v>149.69999999999999</v>
      </c>
      <c r="O663" s="94">
        <f>VLOOKUP($A663+ROUND((COLUMN()-2)/24,5),АТС!$A$41:$F$736,4)+VLOOKUP($A663+ROUND((COLUMN()-2)/24,5),'Расчет сбытовых надбавок'!$B$1537:'Расчет сбытовых надбавок'!$G$2280,4)</f>
        <v>224.63</v>
      </c>
      <c r="P663" s="94">
        <f>VLOOKUP($A663+ROUND((COLUMN()-2)/24,5),АТС!$A$41:$F$736,4)+VLOOKUP($A663+ROUND((COLUMN()-2)/24,5),'Расчет сбытовых надбавок'!$B$1537:'Расчет сбытовых надбавок'!$G$2280,4)</f>
        <v>116.79</v>
      </c>
      <c r="Q663" s="94">
        <f>VLOOKUP($A663+ROUND((COLUMN()-2)/24,5),АТС!$A$41:$F$736,4)+VLOOKUP($A663+ROUND((COLUMN()-2)/24,5),'Расчет сбытовых надбавок'!$B$1537:'Расчет сбытовых надбавок'!$G$2280,4)</f>
        <v>167.55</v>
      </c>
      <c r="R663" s="94">
        <f>VLOOKUP($A663+ROUND((COLUMN()-2)/24,5),АТС!$A$41:$F$736,4)+VLOOKUP($A663+ROUND((COLUMN()-2)/24,5),'Расчет сбытовых надбавок'!$B$1537:'Расчет сбытовых надбавок'!$G$2280,4)</f>
        <v>22.64</v>
      </c>
      <c r="S663" s="94">
        <f>VLOOKUP($A663+ROUND((COLUMN()-2)/24,5),АТС!$A$41:$F$736,4)+VLOOKUP($A663+ROUND((COLUMN()-2)/24,5),'Расчет сбытовых надбавок'!$B$1537:'Расчет сбытовых надбавок'!$G$2280,4)</f>
        <v>80.73</v>
      </c>
      <c r="T663" s="94">
        <f>VLOOKUP($A663+ROUND((COLUMN()-2)/24,5),АТС!$A$41:$F$736,4)+VLOOKUP($A663+ROUND((COLUMN()-2)/24,5),'Расчет сбытовых надбавок'!$B$1537:'Расчет сбытовых надбавок'!$G$2280,4)</f>
        <v>105.17</v>
      </c>
      <c r="U663" s="94">
        <f>VLOOKUP($A663+ROUND((COLUMN()-2)/24,5),АТС!$A$41:$F$736,4)+VLOOKUP($A663+ROUND((COLUMN()-2)/24,5),'Расчет сбытовых надбавок'!$B$1537:'Расчет сбытовых надбавок'!$G$2280,4)</f>
        <v>220.29999999999998</v>
      </c>
      <c r="V663" s="94">
        <f>VLOOKUP($A663+ROUND((COLUMN()-2)/24,5),АТС!$A$41:$F$736,4)+VLOOKUP($A663+ROUND((COLUMN()-2)/24,5),'Расчет сбытовых надбавок'!$B$1537:'Расчет сбытовых надбавок'!$G$2280,4)</f>
        <v>285.82</v>
      </c>
      <c r="W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4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6">
        <f t="shared" si="20"/>
        <v>43238</v>
      </c>
      <c r="B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4">
        <f>VLOOKUP($A664+ROUND((COLUMN()-2)/24,5),АТС!$A$41:$F$736,4)+VLOOKUP($A664+ROUND((COLUMN()-2)/24,5),'Расчет сбытовых надбавок'!$B$1537:'Расчет сбытовых надбавок'!$G$2280,4)</f>
        <v>58.879999999999995</v>
      </c>
      <c r="F664" s="94">
        <f>VLOOKUP($A664+ROUND((COLUMN()-2)/24,5),АТС!$A$41:$F$736,4)+VLOOKUP($A664+ROUND((COLUMN()-2)/24,5),'Расчет сбытовых надбавок'!$B$1537:'Расчет сбытовых надбавок'!$G$2280,4)</f>
        <v>921.21999999999991</v>
      </c>
      <c r="G664" s="94">
        <f>VLOOKUP($A664+ROUND((COLUMN()-2)/24,5),АТС!$A$41:$F$736,4)+VLOOKUP($A664+ROUND((COLUMN()-2)/24,5),'Расчет сбытовых надбавок'!$B$1537:'Расчет сбытовых надбавок'!$G$2280,4)</f>
        <v>233.8</v>
      </c>
      <c r="H664" s="94">
        <f>VLOOKUP($A664+ROUND((COLUMN()-2)/24,5),АТС!$A$41:$F$736,4)+VLOOKUP($A664+ROUND((COLUMN()-2)/24,5),'Расчет сбытовых надбавок'!$B$1537:'Расчет сбытовых надбавок'!$G$2280,4)</f>
        <v>282.46999999999997</v>
      </c>
      <c r="I664" s="94">
        <f>VLOOKUP($A664+ROUND((COLUMN()-2)/24,5),АТС!$A$41:$F$736,4)+VLOOKUP($A664+ROUND((COLUMN()-2)/24,5),'Расчет сбытовых надбавок'!$B$1537:'Расчет сбытовых надбавок'!$G$2280,4)</f>
        <v>265.07</v>
      </c>
      <c r="J664" s="94">
        <f>VLOOKUP($A664+ROUND((COLUMN()-2)/24,5),АТС!$A$41:$F$736,4)+VLOOKUP($A664+ROUND((COLUMN()-2)/24,5),'Расчет сбытовых надбавок'!$B$1537:'Расчет сбытовых надбавок'!$G$2280,4)</f>
        <v>291.49</v>
      </c>
      <c r="K664" s="94">
        <f>VLOOKUP($A664+ROUND((COLUMN()-2)/24,5),АТС!$A$41:$F$736,4)+VLOOKUP($A664+ROUND((COLUMN()-2)/24,5),'Расчет сбытовых надбавок'!$B$1537:'Расчет сбытовых надбавок'!$G$2280,4)</f>
        <v>211.85000000000002</v>
      </c>
      <c r="L664" s="94">
        <f>VLOOKUP($A664+ROUND((COLUMN()-2)/24,5),АТС!$A$41:$F$736,4)+VLOOKUP($A664+ROUND((COLUMN()-2)/24,5),'Расчет сбытовых надбавок'!$B$1537:'Расчет сбытовых надбавок'!$G$2280,4)</f>
        <v>187.26000000000002</v>
      </c>
      <c r="M664" s="94">
        <f>VLOOKUP($A664+ROUND((COLUMN()-2)/24,5),АТС!$A$41:$F$736,4)+VLOOKUP($A664+ROUND((COLUMN()-2)/24,5),'Расчет сбытовых надбавок'!$B$1537:'Расчет сбытовых надбавок'!$G$2280,4)</f>
        <v>230.31</v>
      </c>
      <c r="N664" s="94">
        <f>VLOOKUP($A664+ROUND((COLUMN()-2)/24,5),АТС!$A$41:$F$736,4)+VLOOKUP($A664+ROUND((COLUMN()-2)/24,5),'Расчет сбытовых надбавок'!$B$1537:'Расчет сбытовых надбавок'!$G$2280,4)</f>
        <v>243.19</v>
      </c>
      <c r="O664" s="94">
        <f>VLOOKUP($A664+ROUND((COLUMN()-2)/24,5),АТС!$A$41:$F$736,4)+VLOOKUP($A664+ROUND((COLUMN()-2)/24,5),'Расчет сбытовых надбавок'!$B$1537:'Расчет сбытовых надбавок'!$G$2280,4)</f>
        <v>209.74</v>
      </c>
      <c r="P664" s="94">
        <f>VLOOKUP($A664+ROUND((COLUMN()-2)/24,5),АТС!$A$41:$F$736,4)+VLOOKUP($A664+ROUND((COLUMN()-2)/24,5),'Расчет сбытовых надбавок'!$B$1537:'Расчет сбытовых надбавок'!$G$2280,4)</f>
        <v>210.66000000000003</v>
      </c>
      <c r="Q664" s="94">
        <f>VLOOKUP($A664+ROUND((COLUMN()-2)/24,5),АТС!$A$41:$F$736,4)+VLOOKUP($A664+ROUND((COLUMN()-2)/24,5),'Расчет сбытовых надбавок'!$B$1537:'Расчет сбытовых надбавок'!$G$2280,4)</f>
        <v>179.5</v>
      </c>
      <c r="R664" s="94">
        <f>VLOOKUP($A664+ROUND((COLUMN()-2)/24,5),АТС!$A$41:$F$736,4)+VLOOKUP($A664+ROUND((COLUMN()-2)/24,5),'Расчет сбытовых надбавок'!$B$1537:'Расчет сбытовых надбавок'!$G$2280,4)</f>
        <v>164.85000000000002</v>
      </c>
      <c r="S664" s="94">
        <f>VLOOKUP($A664+ROUND((COLUMN()-2)/24,5),АТС!$A$41:$F$736,4)+VLOOKUP($A664+ROUND((COLUMN()-2)/24,5),'Расчет сбытовых надбавок'!$B$1537:'Расчет сбытовых надбавок'!$G$2280,4)</f>
        <v>69.14</v>
      </c>
      <c r="T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4">
        <f>VLOOKUP($A664+ROUND((COLUMN()-2)/24,5),АТС!$A$41:$F$736,4)+VLOOKUP($A664+ROUND((COLUMN()-2)/24,5),'Расчет сбытовых надбавок'!$B$1537:'Расчет сбытовых надбавок'!$G$2280,4)</f>
        <v>881.56000000000006</v>
      </c>
      <c r="W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4">
        <f>VLOOKUP($A664+ROUND((COLUMN()-2)/24,5),АТС!$A$41:$F$736,4)+VLOOKUP($A664+ROUND((COLUMN()-2)/24,5),'Расчет сбытовых надбавок'!$B$1537:'Расчет сбытовых надбавок'!$G$2280,4)</f>
        <v>0.01</v>
      </c>
    </row>
    <row r="665" spans="1:25" x14ac:dyDescent="0.2">
      <c r="A665" s="76">
        <f t="shared" si="20"/>
        <v>43239</v>
      </c>
      <c r="B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4">
        <f>VLOOKUP($A665+ROUND((COLUMN()-2)/24,5),АТС!$A$41:$F$736,4)+VLOOKUP($A665+ROUND((COLUMN()-2)/24,5),'Расчет сбытовых надбавок'!$B$1537:'Расчет сбытовых надбавок'!$G$2280,4)</f>
        <v>11.5</v>
      </c>
      <c r="E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4">
        <f>VLOOKUP($A665+ROUND((COLUMN()-2)/24,5),АТС!$A$41:$F$736,4)+VLOOKUP($A665+ROUND((COLUMN()-2)/24,5),'Расчет сбытовых надбавок'!$B$1537:'Расчет сбытовых надбавок'!$G$2280,4)</f>
        <v>13.229999999999999</v>
      </c>
      <c r="H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4">
        <f>VLOOKUP($A665+ROUND((COLUMN()-2)/24,5),АТС!$A$41:$F$736,4)+VLOOKUP($A665+ROUND((COLUMN()-2)/24,5),'Расчет сбытовых надбавок'!$B$1537:'Расчет сбытовых надбавок'!$G$2280,4)</f>
        <v>0.01</v>
      </c>
      <c r="Q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4">
        <f>VLOOKUP($A665+ROUND((COLUMN()-2)/24,5),АТС!$A$41:$F$736,4)+VLOOKUP($A665+ROUND((COLUMN()-2)/24,5),'Расчет сбытовых надбавок'!$B$1537:'Расчет сбытовых надбавок'!$G$2280,4)</f>
        <v>0.01</v>
      </c>
      <c r="T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4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6">
        <f t="shared" si="20"/>
        <v>43240</v>
      </c>
      <c r="B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4">
        <f>VLOOKUP($A666+ROUND((COLUMN()-2)/24,5),АТС!$A$41:$F$736,4)+VLOOKUP($A666+ROUND((COLUMN()-2)/24,5),'Расчет сбытовых надбавок'!$B$1537:'Расчет сбытовых надбавок'!$G$2280,4)</f>
        <v>218.04999999999998</v>
      </c>
      <c r="H666" s="94">
        <f>VLOOKUP($A666+ROUND((COLUMN()-2)/24,5),АТС!$A$41:$F$736,4)+VLOOKUP($A666+ROUND((COLUMN()-2)/24,5),'Расчет сбытовых надбавок'!$B$1537:'Расчет сбытовых надбавок'!$G$2280,4)</f>
        <v>5.01</v>
      </c>
      <c r="I666" s="94">
        <f>VLOOKUP($A666+ROUND((COLUMN()-2)/24,5),АТС!$A$41:$F$736,4)+VLOOKUP($A666+ROUND((COLUMN()-2)/24,5),'Расчет сбытовых надбавок'!$B$1537:'Расчет сбытовых надбавок'!$G$2280,4)</f>
        <v>2.94</v>
      </c>
      <c r="J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4">
        <f>VLOOKUP($A666+ROUND((COLUMN()-2)/24,5),АТС!$A$41:$F$736,4)+VLOOKUP($A666+ROUND((COLUMN()-2)/24,5),'Расчет сбытовых надбавок'!$B$1537:'Расчет сбытовых надбавок'!$G$2280,4)</f>
        <v>12.82</v>
      </c>
      <c r="O666" s="94">
        <f>VLOOKUP($A666+ROUND((COLUMN()-2)/24,5),АТС!$A$41:$F$736,4)+VLOOKUP($A666+ROUND((COLUMN()-2)/24,5),'Расчет сбытовых надбавок'!$B$1537:'Расчет сбытовых надбавок'!$G$2280,4)</f>
        <v>18.579999999999998</v>
      </c>
      <c r="P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4">
        <f>VLOOKUP($A666+ROUND((COLUMN()-2)/24,5),АТС!$A$41:$F$736,4)+VLOOKUP($A666+ROUND((COLUMN()-2)/24,5),'Расчет сбытовых надбавок'!$B$1537:'Расчет сбытовых надбавок'!$G$2280,4)</f>
        <v>246.54999999999998</v>
      </c>
      <c r="R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4">
        <f>VLOOKUP($A666+ROUND((COLUMN()-2)/24,5),АТС!$A$41:$F$736,4)+VLOOKUP($A666+ROUND((COLUMN()-2)/24,5),'Расчет сбытовых надбавок'!$B$1537:'Расчет сбытовых надбавок'!$G$2280,4)</f>
        <v>44.18</v>
      </c>
      <c r="V666" s="94">
        <f>VLOOKUP($A666+ROUND((COLUMN()-2)/24,5),АТС!$A$41:$F$736,4)+VLOOKUP($A666+ROUND((COLUMN()-2)/24,5),'Расчет сбытовых надбавок'!$B$1537:'Расчет сбытовых надбавок'!$G$2280,4)</f>
        <v>237.48000000000002</v>
      </c>
      <c r="W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4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6">
        <f t="shared" si="20"/>
        <v>43241</v>
      </c>
      <c r="B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4">
        <f>VLOOKUP($A667+ROUND((COLUMN()-2)/24,5),АТС!$A$41:$F$736,4)+VLOOKUP($A667+ROUND((COLUMN()-2)/24,5),'Расчет сбытовых надбавок'!$B$1537:'Расчет сбытовых надбавок'!$G$2280,4)</f>
        <v>78.45</v>
      </c>
      <c r="H667" s="94">
        <f>VLOOKUP($A667+ROUND((COLUMN()-2)/24,5),АТС!$A$41:$F$736,4)+VLOOKUP($A667+ROUND((COLUMN()-2)/24,5),'Расчет сбытовых надбавок'!$B$1537:'Расчет сбытовых надбавок'!$G$2280,4)</f>
        <v>168.74</v>
      </c>
      <c r="I667" s="94">
        <f>VLOOKUP($A667+ROUND((COLUMN()-2)/24,5),АТС!$A$41:$F$736,4)+VLOOKUP($A667+ROUND((COLUMN()-2)/24,5),'Расчет сбытовых надбавок'!$B$1537:'Расчет сбытовых надбавок'!$G$2280,4)</f>
        <v>54.339999999999996</v>
      </c>
      <c r="J667" s="94">
        <f>VLOOKUP($A667+ROUND((COLUMN()-2)/24,5),АТС!$A$41:$F$736,4)+VLOOKUP($A667+ROUND((COLUMN()-2)/24,5),'Расчет сбытовых надбавок'!$B$1537:'Расчет сбытовых надбавок'!$G$2280,4)</f>
        <v>51.04</v>
      </c>
      <c r="K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4">
        <f>VLOOKUP($A667+ROUND((COLUMN()-2)/24,5),АТС!$A$41:$F$736,4)+VLOOKUP($A667+ROUND((COLUMN()-2)/24,5),'Расчет сбытовых надбавок'!$B$1537:'Расчет сбытовых надбавок'!$G$2280,4)</f>
        <v>123.78</v>
      </c>
      <c r="O667" s="94">
        <f>VLOOKUP($A667+ROUND((COLUMN()-2)/24,5),АТС!$A$41:$F$736,4)+VLOOKUP($A667+ROUND((COLUMN()-2)/24,5),'Расчет сбытовых надбавок'!$B$1537:'Расчет сбытовых надбавок'!$G$2280,4)</f>
        <v>69.290000000000006</v>
      </c>
      <c r="P667" s="94">
        <f>VLOOKUP($A667+ROUND((COLUMN()-2)/24,5),АТС!$A$41:$F$736,4)+VLOOKUP($A667+ROUND((COLUMN()-2)/24,5),'Расчет сбытовых надбавок'!$B$1537:'Расчет сбытовых надбавок'!$G$2280,4)</f>
        <v>36.43</v>
      </c>
      <c r="Q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4">
        <f>VLOOKUP($A667+ROUND((COLUMN()-2)/24,5),АТС!$A$41:$F$736,4)+VLOOKUP($A667+ROUND((COLUMN()-2)/24,5),'Расчет сбытовых надбавок'!$B$1537:'Расчет сбытовых надбавок'!$G$2280,4)</f>
        <v>18.41</v>
      </c>
      <c r="S667" s="94">
        <f>VLOOKUP($A667+ROUND((COLUMN()-2)/24,5),АТС!$A$41:$F$736,4)+VLOOKUP($A667+ROUND((COLUMN()-2)/24,5),'Расчет сбытовых надбавок'!$B$1537:'Расчет сбытовых надбавок'!$G$2280,4)</f>
        <v>121.72</v>
      </c>
      <c r="T667" s="94">
        <f>VLOOKUP($A667+ROUND((COLUMN()-2)/24,5),АТС!$A$41:$F$736,4)+VLOOKUP($A667+ROUND((COLUMN()-2)/24,5),'Расчет сбытовых надбавок'!$B$1537:'Расчет сбытовых надбавок'!$G$2280,4)</f>
        <v>240.36</v>
      </c>
      <c r="U667" s="94">
        <f>VLOOKUP($A667+ROUND((COLUMN()-2)/24,5),АТС!$A$41:$F$736,4)+VLOOKUP($A667+ROUND((COLUMN()-2)/24,5),'Расчет сбытовых надбавок'!$B$1537:'Расчет сбытовых надбавок'!$G$2280,4)</f>
        <v>0.25</v>
      </c>
      <c r="V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4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6">
        <f t="shared" si="20"/>
        <v>43242</v>
      </c>
      <c r="B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4">
        <f>VLOOKUP($A668+ROUND((COLUMN()-2)/24,5),АТС!$A$41:$F$736,4)+VLOOKUP($A668+ROUND((COLUMN()-2)/24,5),'Расчет сбытовых надбавок'!$B$1537:'Расчет сбытовых надбавок'!$G$2280,4)</f>
        <v>27.13</v>
      </c>
      <c r="E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4">
        <f>VLOOKUP($A668+ROUND((COLUMN()-2)/24,5),АТС!$A$41:$F$736,4)+VLOOKUP($A668+ROUND((COLUMN()-2)/24,5),'Расчет сбытовых надбавок'!$B$1537:'Расчет сбытовых надбавок'!$G$2280,4)</f>
        <v>91.82</v>
      </c>
      <c r="H668" s="94">
        <f>VLOOKUP($A668+ROUND((COLUMN()-2)/24,5),АТС!$A$41:$F$736,4)+VLOOKUP($A668+ROUND((COLUMN()-2)/24,5),'Расчет сбытовых надбавок'!$B$1537:'Расчет сбытовых надбавок'!$G$2280,4)</f>
        <v>118.87</v>
      </c>
      <c r="I668" s="94">
        <f>VLOOKUP($A668+ROUND((COLUMN()-2)/24,5),АТС!$A$41:$F$736,4)+VLOOKUP($A668+ROUND((COLUMN()-2)/24,5),'Расчет сбытовых надбавок'!$B$1537:'Расчет сбытовых надбавок'!$G$2280,4)</f>
        <v>281.16999999999996</v>
      </c>
      <c r="J668" s="94">
        <f>VLOOKUP($A668+ROUND((COLUMN()-2)/24,5),АТС!$A$41:$F$736,4)+VLOOKUP($A668+ROUND((COLUMN()-2)/24,5),'Расчет сбытовых надбавок'!$B$1537:'Расчет сбытовых надбавок'!$G$2280,4)</f>
        <v>22.96</v>
      </c>
      <c r="K668" s="94">
        <f>VLOOKUP($A668+ROUND((COLUMN()-2)/24,5),АТС!$A$41:$F$736,4)+VLOOKUP($A668+ROUND((COLUMN()-2)/24,5),'Расчет сбытовых надбавок'!$B$1537:'Расчет сбытовых надбавок'!$G$2280,4)</f>
        <v>7.27</v>
      </c>
      <c r="L668" s="94">
        <f>VLOOKUP($A668+ROUND((COLUMN()-2)/24,5),АТС!$A$41:$F$736,4)+VLOOKUP($A668+ROUND((COLUMN()-2)/24,5),'Расчет сбытовых надбавок'!$B$1537:'Расчет сбытовых надбавок'!$G$2280,4)</f>
        <v>260.37</v>
      </c>
      <c r="M668" s="94">
        <f>VLOOKUP($A668+ROUND((COLUMN()-2)/24,5),АТС!$A$41:$F$736,4)+VLOOKUP($A668+ROUND((COLUMN()-2)/24,5),'Расчет сбытовых надбавок'!$B$1537:'Расчет сбытовых надбавок'!$G$2280,4)</f>
        <v>164.65</v>
      </c>
      <c r="N668" s="94">
        <f>VLOOKUP($A668+ROUND((COLUMN()-2)/24,5),АТС!$A$41:$F$736,4)+VLOOKUP($A668+ROUND((COLUMN()-2)/24,5),'Расчет сбытовых надбавок'!$B$1537:'Расчет сбытовых надбавок'!$G$2280,4)</f>
        <v>152.53</v>
      </c>
      <c r="O668" s="94">
        <f>VLOOKUP($A668+ROUND((COLUMN()-2)/24,5),АТС!$A$41:$F$736,4)+VLOOKUP($A668+ROUND((COLUMN()-2)/24,5),'Расчет сбытовых надбавок'!$B$1537:'Расчет сбытовых надбавок'!$G$2280,4)</f>
        <v>172.97000000000003</v>
      </c>
      <c r="P668" s="94">
        <f>VLOOKUP($A668+ROUND((COLUMN()-2)/24,5),АТС!$A$41:$F$736,4)+VLOOKUP($A668+ROUND((COLUMN()-2)/24,5),'Расчет сбытовых надбавок'!$B$1537:'Расчет сбытовых надбавок'!$G$2280,4)</f>
        <v>119.14</v>
      </c>
      <c r="Q668" s="94">
        <f>VLOOKUP($A668+ROUND((COLUMN()-2)/24,5),АТС!$A$41:$F$736,4)+VLOOKUP($A668+ROUND((COLUMN()-2)/24,5),'Расчет сбытовых надбавок'!$B$1537:'Расчет сбытовых надбавок'!$G$2280,4)</f>
        <v>366.46000000000004</v>
      </c>
      <c r="R668" s="94">
        <f>VLOOKUP($A668+ROUND((COLUMN()-2)/24,5),АТС!$A$41:$F$736,4)+VLOOKUP($A668+ROUND((COLUMN()-2)/24,5),'Расчет сбытовых надбавок'!$B$1537:'Расчет сбытовых надбавок'!$G$2280,4)</f>
        <v>231</v>
      </c>
      <c r="S668" s="94">
        <f>VLOOKUP($A668+ROUND((COLUMN()-2)/24,5),АТС!$A$41:$F$736,4)+VLOOKUP($A668+ROUND((COLUMN()-2)/24,5),'Расчет сбытовых надбавок'!$B$1537:'Расчет сбытовых надбавок'!$G$2280,4)</f>
        <v>146.44</v>
      </c>
      <c r="T668" s="94">
        <f>VLOOKUP($A668+ROUND((COLUMN()-2)/24,5),АТС!$A$41:$F$736,4)+VLOOKUP($A668+ROUND((COLUMN()-2)/24,5),'Расчет сбытовых надбавок'!$B$1537:'Расчет сбытовых надбавок'!$G$2280,4)</f>
        <v>228.01000000000002</v>
      </c>
      <c r="U668" s="94">
        <f>VLOOKUP($A668+ROUND((COLUMN()-2)/24,5),АТС!$A$41:$F$736,4)+VLOOKUP($A668+ROUND((COLUMN()-2)/24,5),'Расчет сбытовых надбавок'!$B$1537:'Расчет сбытовых надбавок'!$G$2280,4)</f>
        <v>167.57</v>
      </c>
      <c r="V668" s="94">
        <f>VLOOKUP($A668+ROUND((COLUMN()-2)/24,5),АТС!$A$41:$F$736,4)+VLOOKUP($A668+ROUND((COLUMN()-2)/24,5),'Расчет сбытовых надбавок'!$B$1537:'Расчет сбытовых надбавок'!$G$2280,4)</f>
        <v>717.43</v>
      </c>
      <c r="W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4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6">
        <f t="shared" si="20"/>
        <v>43243</v>
      </c>
      <c r="B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4">
        <f>VLOOKUP($A669+ROUND((COLUMN()-2)/24,5),АТС!$A$41:$F$736,4)+VLOOKUP($A669+ROUND((COLUMN()-2)/24,5),'Расчет сбытовых надбавок'!$B$1537:'Расчет сбытовых надбавок'!$G$2280,4)</f>
        <v>9.99</v>
      </c>
      <c r="D669" s="94">
        <f>VLOOKUP($A669+ROUND((COLUMN()-2)/24,5),АТС!$A$41:$F$736,4)+VLOOKUP($A669+ROUND((COLUMN()-2)/24,5),'Расчет сбытовых надбавок'!$B$1537:'Расчет сбытовых надбавок'!$G$2280,4)</f>
        <v>15.580000000000002</v>
      </c>
      <c r="E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4">
        <f>VLOOKUP($A669+ROUND((COLUMN()-2)/24,5),АТС!$A$41:$F$736,4)+VLOOKUP($A669+ROUND((COLUMN()-2)/24,5),'Расчет сбытовых надбавок'!$B$1537:'Расчет сбытовых надбавок'!$G$2280,4)</f>
        <v>52.93</v>
      </c>
      <c r="H669" s="94">
        <f>VLOOKUP($A669+ROUND((COLUMN()-2)/24,5),АТС!$A$41:$F$736,4)+VLOOKUP($A669+ROUND((COLUMN()-2)/24,5),'Расчет сбытовых надбавок'!$B$1537:'Расчет сбытовых надбавок'!$G$2280,4)</f>
        <v>166.4</v>
      </c>
      <c r="I669" s="94">
        <f>VLOOKUP($A669+ROUND((COLUMN()-2)/24,5),АТС!$A$41:$F$736,4)+VLOOKUP($A669+ROUND((COLUMN()-2)/24,5),'Расчет сбытовых надбавок'!$B$1537:'Расчет сбытовых надбавок'!$G$2280,4)</f>
        <v>122.02</v>
      </c>
      <c r="J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4">
        <f>VLOOKUP($A669+ROUND((COLUMN()-2)/24,5),АТС!$A$41:$F$736,4)+VLOOKUP($A669+ROUND((COLUMN()-2)/24,5),'Расчет сбытовых надбавок'!$B$1537:'Расчет сбытовых надбавок'!$G$2280,4)</f>
        <v>58.269999999999996</v>
      </c>
      <c r="L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4">
        <f>VLOOKUP($A669+ROUND((COLUMN()-2)/24,5),АТС!$A$41:$F$736,4)+VLOOKUP($A669+ROUND((COLUMN()-2)/24,5),'Расчет сбытовых надбавок'!$B$1537:'Расчет сбытовых надбавок'!$G$2280,4)</f>
        <v>384.41</v>
      </c>
      <c r="N669" s="94">
        <f>VLOOKUP($A669+ROUND((COLUMN()-2)/24,5),АТС!$A$41:$F$736,4)+VLOOKUP($A669+ROUND((COLUMN()-2)/24,5),'Расчет сбытовых надбавок'!$B$1537:'Расчет сбытовых надбавок'!$G$2280,4)</f>
        <v>656.26</v>
      </c>
      <c r="O669" s="94">
        <f>VLOOKUP($A669+ROUND((COLUMN()-2)/24,5),АТС!$A$41:$F$736,4)+VLOOKUP($A669+ROUND((COLUMN()-2)/24,5),'Расчет сбытовых надбавок'!$B$1537:'Расчет сбытовых надбавок'!$G$2280,4)</f>
        <v>615.69000000000005</v>
      </c>
      <c r="P669" s="94">
        <f>VLOOKUP($A669+ROUND((COLUMN()-2)/24,5),АТС!$A$41:$F$736,4)+VLOOKUP($A669+ROUND((COLUMN()-2)/24,5),'Расчет сбытовых надбавок'!$B$1537:'Расчет сбытовых надбавок'!$G$2280,4)</f>
        <v>492.54999999999995</v>
      </c>
      <c r="Q669" s="94">
        <f>VLOOKUP($A669+ROUND((COLUMN()-2)/24,5),АТС!$A$41:$F$736,4)+VLOOKUP($A669+ROUND((COLUMN()-2)/24,5),'Расчет сбытовых надбавок'!$B$1537:'Расчет сбытовых надбавок'!$G$2280,4)</f>
        <v>500.52</v>
      </c>
      <c r="R669" s="94">
        <f>VLOOKUP($A669+ROUND((COLUMN()-2)/24,5),АТС!$A$41:$F$736,4)+VLOOKUP($A669+ROUND((COLUMN()-2)/24,5),'Расчет сбытовых надбавок'!$B$1537:'Расчет сбытовых надбавок'!$G$2280,4)</f>
        <v>515.98</v>
      </c>
      <c r="S669" s="94">
        <f>VLOOKUP($A669+ROUND((COLUMN()-2)/24,5),АТС!$A$41:$F$736,4)+VLOOKUP($A669+ROUND((COLUMN()-2)/24,5),'Расчет сбытовых надбавок'!$B$1537:'Расчет сбытовых надбавок'!$G$2280,4)</f>
        <v>17.88</v>
      </c>
      <c r="T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4">
        <f>VLOOKUP($A669+ROUND((COLUMN()-2)/24,5),АТС!$A$41:$F$736,4)+VLOOKUP($A669+ROUND((COLUMN()-2)/24,5),'Расчет сбытовых надбавок'!$B$1537:'Расчет сбытовых надбавок'!$G$2280,4)</f>
        <v>330.59999999999997</v>
      </c>
      <c r="W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4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6">
        <f t="shared" si="20"/>
        <v>43244</v>
      </c>
      <c r="B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4">
        <f>VLOOKUP($A670+ROUND((COLUMN()-2)/24,5),АТС!$A$41:$F$736,4)+VLOOKUP($A670+ROUND((COLUMN()-2)/24,5),'Расчет сбытовых надбавок'!$B$1537:'Расчет сбытовых надбавок'!$G$2280,4)</f>
        <v>28.84</v>
      </c>
      <c r="H670" s="94">
        <f>VLOOKUP($A670+ROUND((COLUMN()-2)/24,5),АТС!$A$41:$F$736,4)+VLOOKUP($A670+ROUND((COLUMN()-2)/24,5),'Расчет сбытовых надбавок'!$B$1537:'Расчет сбытовых надбавок'!$G$2280,4)</f>
        <v>73.289999999999992</v>
      </c>
      <c r="I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4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6">
        <f t="shared" si="20"/>
        <v>43245</v>
      </c>
      <c r="B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4">
        <f>VLOOKUP($A671+ROUND((COLUMN()-2)/24,5),АТС!$A$41:$F$736,4)+VLOOKUP($A671+ROUND((COLUMN()-2)/24,5),'Расчет сбытовых надбавок'!$B$1537:'Расчет сбытовых надбавок'!$G$2280,4)</f>
        <v>94.97999999999999</v>
      </c>
      <c r="H671" s="94">
        <f>VLOOKUP($A671+ROUND((COLUMN()-2)/24,5),АТС!$A$41:$F$736,4)+VLOOKUP($A671+ROUND((COLUMN()-2)/24,5),'Расчет сбытовых надбавок'!$B$1537:'Расчет сбытовых надбавок'!$G$2280,4)</f>
        <v>41.93</v>
      </c>
      <c r="I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4">
        <f>VLOOKUP($A671+ROUND((COLUMN()-2)/24,5),АТС!$A$41:$F$736,4)+VLOOKUP($A671+ROUND((COLUMN()-2)/24,5),'Расчет сбытовых надбавок'!$B$1537:'Расчет сбытовых надбавок'!$G$2280,4)</f>
        <v>70.819999999999993</v>
      </c>
      <c r="K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4">
        <f>VLOOKUP($A671+ROUND((COLUMN()-2)/24,5),АТС!$A$41:$F$736,4)+VLOOKUP($A671+ROUND((COLUMN()-2)/24,5),'Расчет сбытовых надбавок'!$B$1537:'Расчет сбытовых надбавок'!$G$2280,4)</f>
        <v>27.979999999999997</v>
      </c>
      <c r="O671" s="94">
        <f>VLOOKUP($A671+ROUND((COLUMN()-2)/24,5),АТС!$A$41:$F$736,4)+VLOOKUP($A671+ROUND((COLUMN()-2)/24,5),'Расчет сбытовых надбавок'!$B$1537:'Расчет сбытовых надбавок'!$G$2280,4)</f>
        <v>0.22</v>
      </c>
      <c r="P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4">
        <f>VLOOKUP($A671+ROUND((COLUMN()-2)/24,5),АТС!$A$41:$F$736,4)+VLOOKUP($A671+ROUND((COLUMN()-2)/24,5),'Расчет сбытовых надбавок'!$B$1537:'Расчет сбытовых надбавок'!$G$2280,4)</f>
        <v>25.3</v>
      </c>
      <c r="V671" s="94">
        <f>VLOOKUP($A671+ROUND((COLUMN()-2)/24,5),АТС!$A$41:$F$736,4)+VLOOKUP($A671+ROUND((COLUMN()-2)/24,5),'Расчет сбытовых надбавок'!$B$1537:'Расчет сбытовых надбавок'!$G$2280,4)</f>
        <v>711.57999999999993</v>
      </c>
      <c r="W671" s="94">
        <f>VLOOKUP($A671+ROUND((COLUMN()-2)/24,5),АТС!$A$41:$F$736,4)+VLOOKUP($A671+ROUND((COLUMN()-2)/24,5),'Расчет сбытовых надбавок'!$B$1537:'Расчет сбытовых надбавок'!$G$2280,4)</f>
        <v>382.84999999999997</v>
      </c>
      <c r="X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4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6">
        <f t="shared" si="20"/>
        <v>43246</v>
      </c>
      <c r="B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4">
        <f>VLOOKUP($A672+ROUND((COLUMN()-2)/24,5),АТС!$A$41:$F$736,4)+VLOOKUP($A672+ROUND((COLUMN()-2)/24,5),'Расчет сбытовых надбавок'!$B$1537:'Расчет сбытовых надбавок'!$G$2280,4)</f>
        <v>176.51999999999998</v>
      </c>
      <c r="J672" s="94">
        <f>VLOOKUP($A672+ROUND((COLUMN()-2)/24,5),АТС!$A$41:$F$736,4)+VLOOKUP($A672+ROUND((COLUMN()-2)/24,5),'Расчет сбытовых надбавок'!$B$1537:'Расчет сбытовых надбавок'!$G$2280,4)</f>
        <v>153.55000000000001</v>
      </c>
      <c r="K672" s="94">
        <f>VLOOKUP($A672+ROUND((COLUMN()-2)/24,5),АТС!$A$41:$F$736,4)+VLOOKUP($A672+ROUND((COLUMN()-2)/24,5),'Расчет сбытовых надбавок'!$B$1537:'Расчет сбытовых надбавок'!$G$2280,4)</f>
        <v>75.819999999999993</v>
      </c>
      <c r="L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4">
        <f>VLOOKUP($A672+ROUND((COLUMN()-2)/24,5),АТС!$A$41:$F$736,4)+VLOOKUP($A672+ROUND((COLUMN()-2)/24,5),'Расчет сбытовых надбавок'!$B$1537:'Расчет сбытовых надбавок'!$G$2280,4)</f>
        <v>564.79999999999995</v>
      </c>
      <c r="W672" s="94">
        <f>VLOOKUP($A672+ROUND((COLUMN()-2)/24,5),АТС!$A$41:$F$736,4)+VLOOKUP($A672+ROUND((COLUMN()-2)/24,5),'Расчет сбытовых надбавок'!$B$1537:'Расчет сбытовых надбавок'!$G$2280,4)</f>
        <v>185.1</v>
      </c>
      <c r="X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4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6">
        <f t="shared" si="20"/>
        <v>43247</v>
      </c>
      <c r="B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4">
        <f>VLOOKUP($A673+ROUND((COLUMN()-2)/24,5),АТС!$A$41:$F$736,4)+VLOOKUP($A673+ROUND((COLUMN()-2)/24,5),'Расчет сбытовых надбавок'!$B$1537:'Расчет сбытовых надбавок'!$G$2280,4)</f>
        <v>4.5600000000000005</v>
      </c>
      <c r="I673" s="94">
        <f>VLOOKUP($A673+ROUND((COLUMN()-2)/24,5),АТС!$A$41:$F$736,4)+VLOOKUP($A673+ROUND((COLUMN()-2)/24,5),'Расчет сбытовых надбавок'!$B$1537:'Расчет сбытовых надбавок'!$G$2280,4)</f>
        <v>15.979999999999999</v>
      </c>
      <c r="J673" s="94">
        <f>VLOOKUP($A673+ROUND((COLUMN()-2)/24,5),АТС!$A$41:$F$736,4)+VLOOKUP($A673+ROUND((COLUMN()-2)/24,5),'Расчет сбытовых надбавок'!$B$1537:'Расчет сбытовых надбавок'!$G$2280,4)</f>
        <v>2.21</v>
      </c>
      <c r="K673" s="94">
        <f>VLOOKUP($A673+ROUND((COLUMN()-2)/24,5),АТС!$A$41:$F$736,4)+VLOOKUP($A673+ROUND((COLUMN()-2)/24,5),'Расчет сбытовых надбавок'!$B$1537:'Расчет сбытовых надбавок'!$G$2280,4)</f>
        <v>64.61</v>
      </c>
      <c r="L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4">
        <f>VLOOKUP($A673+ROUND((COLUMN()-2)/24,5),АТС!$A$41:$F$736,4)+VLOOKUP($A673+ROUND((COLUMN()-2)/24,5),'Расчет сбытовых надбавок'!$B$1537:'Расчет сбытовых надбавок'!$G$2280,4)</f>
        <v>90.09</v>
      </c>
      <c r="V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4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6">
        <f t="shared" si="20"/>
        <v>43248</v>
      </c>
      <c r="B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4">
        <f>VLOOKUP($A674+ROUND((COLUMN()-2)/24,5),АТС!$A$41:$F$736,4)+VLOOKUP($A674+ROUND((COLUMN()-2)/24,5),'Расчет сбытовых надбавок'!$B$1537:'Расчет сбытовых надбавок'!$G$2280,4)</f>
        <v>44.089999999999996</v>
      </c>
      <c r="G674" s="94">
        <f>VLOOKUP($A674+ROUND((COLUMN()-2)/24,5),АТС!$A$41:$F$736,4)+VLOOKUP($A674+ROUND((COLUMN()-2)/24,5),'Расчет сбытовых надбавок'!$B$1537:'Расчет сбытовых надбавок'!$G$2280,4)</f>
        <v>83.91</v>
      </c>
      <c r="H674" s="94">
        <f>VLOOKUP($A674+ROUND((COLUMN()-2)/24,5),АТС!$A$41:$F$736,4)+VLOOKUP($A674+ROUND((COLUMN()-2)/24,5),'Расчет сбытовых надбавок'!$B$1537:'Расчет сбытовых надбавок'!$G$2280,4)</f>
        <v>236.62</v>
      </c>
      <c r="I674" s="94">
        <f>VLOOKUP($A674+ROUND((COLUMN()-2)/24,5),АТС!$A$41:$F$736,4)+VLOOKUP($A674+ROUND((COLUMN()-2)/24,5),'Расчет сбытовых надбавок'!$B$1537:'Расчет сбытовых надбавок'!$G$2280,4)</f>
        <v>341.68</v>
      </c>
      <c r="J674" s="94">
        <f>VLOOKUP($A674+ROUND((COLUMN()-2)/24,5),АТС!$A$41:$F$736,4)+VLOOKUP($A674+ROUND((COLUMN()-2)/24,5),'Расчет сбытовых надбавок'!$B$1537:'Расчет сбытовых надбавок'!$G$2280,4)</f>
        <v>224.14000000000001</v>
      </c>
      <c r="K674" s="94">
        <f>VLOOKUP($A674+ROUND((COLUMN()-2)/24,5),АТС!$A$41:$F$736,4)+VLOOKUP($A674+ROUND((COLUMN()-2)/24,5),'Расчет сбытовых надбавок'!$B$1537:'Расчет сбытовых надбавок'!$G$2280,4)</f>
        <v>109.62</v>
      </c>
      <c r="L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4">
        <f>VLOOKUP($A674+ROUND((COLUMN()-2)/24,5),АТС!$A$41:$F$736,4)+VLOOKUP($A674+ROUND((COLUMN()-2)/24,5),'Расчет сбытовых надбавок'!$B$1537:'Расчет сбытовых надбавок'!$G$2280,4)</f>
        <v>155.44</v>
      </c>
      <c r="O674" s="94">
        <f>VLOOKUP($A674+ROUND((COLUMN()-2)/24,5),АТС!$A$41:$F$736,4)+VLOOKUP($A674+ROUND((COLUMN()-2)/24,5),'Расчет сбытовых надбавок'!$B$1537:'Расчет сбытовых надбавок'!$G$2280,4)</f>
        <v>154.44</v>
      </c>
      <c r="P674" s="94">
        <f>VLOOKUP($A674+ROUND((COLUMN()-2)/24,5),АТС!$A$41:$F$736,4)+VLOOKUP($A674+ROUND((COLUMN()-2)/24,5),'Расчет сбытовых надбавок'!$B$1537:'Расчет сбытовых надбавок'!$G$2280,4)</f>
        <v>96.83</v>
      </c>
      <c r="Q674" s="94">
        <f>VLOOKUP($A674+ROUND((COLUMN()-2)/24,5),АТС!$A$41:$F$736,4)+VLOOKUP($A674+ROUND((COLUMN()-2)/24,5),'Расчет сбытовых надбавок'!$B$1537:'Расчет сбытовых надбавок'!$G$2280,4)</f>
        <v>157.95000000000002</v>
      </c>
      <c r="R674" s="94">
        <f>VLOOKUP($A674+ROUND((COLUMN()-2)/24,5),АТС!$A$41:$F$736,4)+VLOOKUP($A674+ROUND((COLUMN()-2)/24,5),'Расчет сбытовых надбавок'!$B$1537:'Расчет сбытовых надбавок'!$G$2280,4)</f>
        <v>142.16999999999999</v>
      </c>
      <c r="S674" s="94">
        <f>VLOOKUP($A674+ROUND((COLUMN()-2)/24,5),АТС!$A$41:$F$736,4)+VLOOKUP($A674+ROUND((COLUMN()-2)/24,5),'Расчет сбытовых надбавок'!$B$1537:'Расчет сбытовых надбавок'!$G$2280,4)</f>
        <v>657.58</v>
      </c>
      <c r="T674" s="94">
        <f>VLOOKUP($A674+ROUND((COLUMN()-2)/24,5),АТС!$A$41:$F$736,4)+VLOOKUP($A674+ROUND((COLUMN()-2)/24,5),'Расчет сбытовых надбавок'!$B$1537:'Расчет сбытовых надбавок'!$G$2280,4)</f>
        <v>86.99</v>
      </c>
      <c r="U674" s="94">
        <f>VLOOKUP($A674+ROUND((COLUMN()-2)/24,5),АТС!$A$41:$F$736,4)+VLOOKUP($A674+ROUND((COLUMN()-2)/24,5),'Расчет сбытовых надбавок'!$B$1537:'Расчет сбытовых надбавок'!$G$2280,4)</f>
        <v>66.819999999999993</v>
      </c>
      <c r="V674" s="94">
        <f>VLOOKUP($A674+ROUND((COLUMN()-2)/24,5),АТС!$A$41:$F$736,4)+VLOOKUP($A674+ROUND((COLUMN()-2)/24,5),'Расчет сбытовых надбавок'!$B$1537:'Расчет сбытовых надбавок'!$G$2280,4)</f>
        <v>684.46</v>
      </c>
      <c r="W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4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6">
        <f t="shared" si="20"/>
        <v>43249</v>
      </c>
      <c r="B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4">
        <f>VLOOKUP($A675+ROUND((COLUMN()-2)/24,5),АТС!$A$41:$F$736,4)+VLOOKUP($A675+ROUND((COLUMN()-2)/24,5),'Расчет сбытовых надбавок'!$B$1537:'Расчет сбытовых надбавок'!$G$2280,4)</f>
        <v>103.72</v>
      </c>
      <c r="H675" s="94">
        <f>VLOOKUP($A675+ROUND((COLUMN()-2)/24,5),АТС!$A$41:$F$736,4)+VLOOKUP($A675+ROUND((COLUMN()-2)/24,5),'Расчет сбытовых надбавок'!$B$1537:'Расчет сбытовых надбавок'!$G$2280,4)</f>
        <v>101.96000000000001</v>
      </c>
      <c r="I675" s="94">
        <f>VLOOKUP($A675+ROUND((COLUMN()-2)/24,5),АТС!$A$41:$F$736,4)+VLOOKUP($A675+ROUND((COLUMN()-2)/24,5),'Расчет сбытовых надбавок'!$B$1537:'Расчет сбытовых надбавок'!$G$2280,4)</f>
        <v>83.49</v>
      </c>
      <c r="J675" s="94">
        <f>VLOOKUP($A675+ROUND((COLUMN()-2)/24,5),АТС!$A$41:$F$736,4)+VLOOKUP($A675+ROUND((COLUMN()-2)/24,5),'Расчет сбытовых надбавок'!$B$1537:'Расчет сбытовых надбавок'!$G$2280,4)</f>
        <v>48.06</v>
      </c>
      <c r="K675" s="94">
        <f>VLOOKUP($A675+ROUND((COLUMN()-2)/24,5),АТС!$A$41:$F$736,4)+VLOOKUP($A675+ROUND((COLUMN()-2)/24,5),'Расчет сбытовых надбавок'!$B$1537:'Расчет сбытовых надбавок'!$G$2280,4)</f>
        <v>85.66</v>
      </c>
      <c r="L675" s="94">
        <f>VLOOKUP($A675+ROUND((COLUMN()-2)/24,5),АТС!$A$41:$F$736,4)+VLOOKUP($A675+ROUND((COLUMN()-2)/24,5),'Расчет сбытовых надбавок'!$B$1537:'Расчет сбытовых надбавок'!$G$2280,4)</f>
        <v>0.01</v>
      </c>
      <c r="M675" s="94">
        <f>VLOOKUP($A675+ROUND((COLUMN()-2)/24,5),АТС!$A$41:$F$736,4)+VLOOKUP($A675+ROUND((COLUMN()-2)/24,5),'Расчет сбытовых надбавок'!$B$1537:'Расчет сбытовых надбавок'!$G$2280,4)</f>
        <v>0.01</v>
      </c>
      <c r="N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4">
        <f>VLOOKUP($A675+ROUND((COLUMN()-2)/24,5),АТС!$A$41:$F$736,4)+VLOOKUP($A675+ROUND((COLUMN()-2)/24,5),'Расчет сбытовых надбавок'!$B$1537:'Расчет сбытовых надбавок'!$G$2280,4)</f>
        <v>647.91000000000008</v>
      </c>
      <c r="W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4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6">
        <f t="shared" si="20"/>
        <v>43250</v>
      </c>
      <c r="B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4">
        <f>VLOOKUP($A676+ROUND((COLUMN()-2)/24,5),АТС!$A$41:$F$760,4)+VLOOKUP($A676+ROUND((COLUMN()-2)/24,5),'Расчет сбытовых надбавок'!$B$1537:'Расчет сбытовых надбавок'!$G$2280,4)</f>
        <v>88.92</v>
      </c>
      <c r="G676" s="94">
        <f>VLOOKUP($A676+ROUND((COLUMN()-2)/24,5),АТС!$A$41:$F$760,4)+VLOOKUP($A676+ROUND((COLUMN()-2)/24,5),'Расчет сбытовых надбавок'!$B$1537:'Расчет сбытовых надбавок'!$G$2280,4)</f>
        <v>224.95000000000002</v>
      </c>
      <c r="H676" s="94">
        <f>VLOOKUP($A676+ROUND((COLUMN()-2)/24,5),АТС!$A$41:$F$760,4)+VLOOKUP($A676+ROUND((COLUMN()-2)/24,5),'Расчет сбытовых надбавок'!$B$1537:'Расчет сбытовых надбавок'!$G$2280,4)</f>
        <v>121.12</v>
      </c>
      <c r="I676" s="94">
        <f>VLOOKUP($A676+ROUND((COLUMN()-2)/24,5),АТС!$A$41:$F$760,4)+VLOOKUP($A676+ROUND((COLUMN()-2)/24,5),'Расчет сбытовых надбавок'!$B$1537:'Расчет сбытовых надбавок'!$G$2280,4)</f>
        <v>325.12</v>
      </c>
      <c r="J676" s="94">
        <f>VLOOKUP($A676+ROUND((COLUMN()-2)/24,5),АТС!$A$41:$F$760,4)+VLOOKUP($A676+ROUND((COLUMN()-2)/24,5),'Расчет сбытовых надбавок'!$B$1537:'Расчет сбытовых надбавок'!$G$2280,4)</f>
        <v>128.72</v>
      </c>
      <c r="K676" s="94">
        <f>VLOOKUP($A676+ROUND((COLUMN()-2)/24,5),АТС!$A$41:$F$760,4)+VLOOKUP($A676+ROUND((COLUMN()-2)/24,5),'Расчет сбытовых надбавок'!$B$1537:'Расчет сбытовых надбавок'!$G$2280,4)</f>
        <v>91.18</v>
      </c>
      <c r="L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4">
        <f>VLOOKUP($A676+ROUND((COLUMN()-2)/24,5),АТС!$A$41:$F$760,4)+VLOOKUP($A676+ROUND((COLUMN()-2)/24,5),'Расчет сбытовых надбавок'!$B$1537:'Расчет сбытовых надбавок'!$G$2280,4)</f>
        <v>103.77</v>
      </c>
      <c r="P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4">
        <f>VLOOKUP($A676+ROUND((COLUMN()-2)/24,5),АТС!$A$41:$F$760,4)+VLOOKUP($A676+ROUND((COLUMN()-2)/24,5),'Расчет сбытовых надбавок'!$B$1537:'Расчет сбытовых надбавок'!$G$2280,4)</f>
        <v>31.6</v>
      </c>
      <c r="R676" s="94">
        <f>VLOOKUP($A676+ROUND((COLUMN()-2)/24,5),АТС!$A$41:$F$760,4)+VLOOKUP($A676+ROUND((COLUMN()-2)/24,5),'Расчет сбытовых надбавок'!$B$1537:'Расчет сбытовых надбавок'!$G$2280,4)</f>
        <v>3.8</v>
      </c>
      <c r="S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4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6">
        <f t="shared" si="20"/>
        <v>43251</v>
      </c>
      <c r="B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4">
        <f>VLOOKUP($A677+ROUND((COLUMN()-2)/24,5),АТС!$A$41:$F$784,4)+VLOOKUP($A677+ROUND((COLUMN()-2)/24,5),'Расчет сбытовых надбавок'!$B$1537:'Расчет сбытовых надбавок'!$G$2280,4)</f>
        <v>40.130000000000003</v>
      </c>
      <c r="H677" s="94">
        <f>VLOOKUP($A677+ROUND((COLUMN()-2)/24,5),АТС!$A$41:$F$784,4)+VLOOKUP($A677+ROUND((COLUMN()-2)/24,5),'Расчет сбытовых надбавок'!$B$1537:'Расчет сбытовых надбавок'!$G$2280,4)</f>
        <v>234.35999999999999</v>
      </c>
      <c r="I677" s="94">
        <f>VLOOKUP($A677+ROUND((COLUMN()-2)/24,5),АТС!$A$41:$F$784,4)+VLOOKUP($A677+ROUND((COLUMN()-2)/24,5),'Расчет сбытовых надбавок'!$B$1537:'Расчет сбытовых надбавок'!$G$2280,4)</f>
        <v>310.04000000000002</v>
      </c>
      <c r="J677" s="94">
        <f>VLOOKUP($A677+ROUND((COLUMN()-2)/24,5),АТС!$A$41:$F$784,4)+VLOOKUP($A677+ROUND((COLUMN()-2)/24,5),'Расчет сбытовых надбавок'!$B$1537:'Расчет сбытовых надбавок'!$G$2280,4)</f>
        <v>101.68</v>
      </c>
      <c r="K677" s="94">
        <f>VLOOKUP($A677+ROUND((COLUMN()-2)/24,5),АТС!$A$41:$F$784,4)+VLOOKUP($A677+ROUND((COLUMN()-2)/24,5),'Расчет сбытовых надбавок'!$B$1537:'Расчет сбытовых надбавок'!$G$2280,4)</f>
        <v>6.95</v>
      </c>
      <c r="L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4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89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9"/>
    </row>
    <row r="679" spans="1:27" x14ac:dyDescent="0.25">
      <c r="A679" s="83" t="s">
        <v>151</v>
      </c>
      <c r="B679" s="75"/>
      <c r="C679" s="75"/>
      <c r="D679" s="75"/>
    </row>
    <row r="680" spans="1:27" ht="12.75" customHeight="1" x14ac:dyDescent="0.2">
      <c r="A680" s="176" t="s">
        <v>48</v>
      </c>
      <c r="B680" s="187" t="s">
        <v>153</v>
      </c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9"/>
    </row>
    <row r="681" spans="1:27" ht="12.75" customHeight="1" x14ac:dyDescent="0.2">
      <c r="A681" s="177"/>
      <c r="B681" s="190"/>
      <c r="C681" s="191"/>
      <c r="D681" s="191"/>
      <c r="E681" s="191"/>
      <c r="F681" s="191"/>
      <c r="G681" s="191"/>
      <c r="H681" s="191"/>
      <c r="I681" s="191"/>
      <c r="J681" s="191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2"/>
    </row>
    <row r="682" spans="1:27" s="107" customFormat="1" ht="12.75" customHeight="1" x14ac:dyDescent="0.2">
      <c r="A682" s="177"/>
      <c r="B682" s="223" t="s">
        <v>122</v>
      </c>
      <c r="C682" s="211" t="s">
        <v>123</v>
      </c>
      <c r="D682" s="211" t="s">
        <v>124</v>
      </c>
      <c r="E682" s="211" t="s">
        <v>125</v>
      </c>
      <c r="F682" s="211" t="s">
        <v>126</v>
      </c>
      <c r="G682" s="211" t="s">
        <v>127</v>
      </c>
      <c r="H682" s="211" t="s">
        <v>128</v>
      </c>
      <c r="I682" s="211" t="s">
        <v>129</v>
      </c>
      <c r="J682" s="211" t="s">
        <v>130</v>
      </c>
      <c r="K682" s="211" t="s">
        <v>131</v>
      </c>
      <c r="L682" s="211" t="s">
        <v>132</v>
      </c>
      <c r="M682" s="211" t="s">
        <v>133</v>
      </c>
      <c r="N682" s="221" t="s">
        <v>134</v>
      </c>
      <c r="O682" s="211" t="s">
        <v>135</v>
      </c>
      <c r="P682" s="211" t="s">
        <v>136</v>
      </c>
      <c r="Q682" s="211" t="s">
        <v>137</v>
      </c>
      <c r="R682" s="211" t="s">
        <v>138</v>
      </c>
      <c r="S682" s="211" t="s">
        <v>139</v>
      </c>
      <c r="T682" s="211" t="s">
        <v>140</v>
      </c>
      <c r="U682" s="211" t="s">
        <v>141</v>
      </c>
      <c r="V682" s="211" t="s">
        <v>142</v>
      </c>
      <c r="W682" s="211" t="s">
        <v>143</v>
      </c>
      <c r="X682" s="211" t="s">
        <v>144</v>
      </c>
      <c r="Y682" s="211" t="s">
        <v>145</v>
      </c>
    </row>
    <row r="683" spans="1:27" s="107" customFormat="1" ht="11.25" customHeight="1" x14ac:dyDescent="0.2">
      <c r="A683" s="178"/>
      <c r="B683" s="224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2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</row>
    <row r="684" spans="1:27" ht="15.75" customHeight="1" x14ac:dyDescent="0.2">
      <c r="A684" s="76">
        <f>A647</f>
        <v>43221</v>
      </c>
      <c r="B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4">
        <f>VLOOKUP($A684+ROUND((COLUMN()-2)/24,5),АТС!$A$41:$F$736,4)+VLOOKUP($A684+ROUND((COLUMN()-2)/24,5),'Расчет сбытовых надбавок'!$B$1537:'Расчет сбытовых надбавок'!$G$2280,5)</f>
        <v>0.01</v>
      </c>
      <c r="N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4">
        <f>VLOOKUP($A684+ROUND((COLUMN()-2)/24,5),АТС!$A$41:$F$736,4)+VLOOKUP($A684+ROUND((COLUMN()-2)/24,5),'Расчет сбытовых надбавок'!$B$1537:'Расчет сбытовых надбавок'!$G$2280,5)</f>
        <v>82.32</v>
      </c>
      <c r="V684" s="94">
        <f>VLOOKUP($A684+ROUND((COLUMN()-2)/24,5),АТС!$A$41:$F$736,4)+VLOOKUP($A684+ROUND((COLUMN()-2)/24,5),'Расчет сбытовых надбавок'!$B$1537:'Расчет сбытовых надбавок'!$G$2280,5)</f>
        <v>138.24</v>
      </c>
      <c r="W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7"/>
    </row>
    <row r="685" spans="1:27" x14ac:dyDescent="0.2">
      <c r="A685" s="76">
        <f>A684+1</f>
        <v>43222</v>
      </c>
      <c r="B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4">
        <f>VLOOKUP($A685+ROUND((COLUMN()-2)/24,5),АТС!$A$41:$F$736,4)+VLOOKUP($A685+ROUND((COLUMN()-2)/24,5),'Расчет сбытовых надбавок'!$B$1537:'Расчет сбытовых надбавок'!$G$2280,5)</f>
        <v>0.01</v>
      </c>
      <c r="M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4">
        <f>VLOOKUP($A685+ROUND((COLUMN()-2)/24,5),АТС!$A$41:$F$736,4)+VLOOKUP($A685+ROUND((COLUMN()-2)/24,5),'Расчет сбытовых надбавок'!$B$1537:'Расчет сбытовых надбавок'!$G$2280,5)</f>
        <v>0.01</v>
      </c>
    </row>
    <row r="686" spans="1:27" x14ac:dyDescent="0.2">
      <c r="A686" s="76">
        <f t="shared" ref="A686:A714" si="21">A685+1</f>
        <v>43223</v>
      </c>
      <c r="B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4">
        <f>VLOOKUP($A686+ROUND((COLUMN()-2)/24,5),АТС!$A$41:$F$736,4)+VLOOKUP($A686+ROUND((COLUMN()-2)/24,5),'Расчет сбытовых надбавок'!$B$1537:'Расчет сбытовых надбавок'!$G$2280,5)</f>
        <v>54.38</v>
      </c>
      <c r="O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4">
        <f>VLOOKUP($A686+ROUND((COLUMN()-2)/24,5),АТС!$A$41:$F$736,4)+VLOOKUP($A686+ROUND((COLUMN()-2)/24,5),'Расчет сбытовых надбавок'!$B$1537:'Расчет сбытовых надбавок'!$G$2280,5)</f>
        <v>0.01</v>
      </c>
      <c r="R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4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6">
        <f t="shared" si="21"/>
        <v>43224</v>
      </c>
      <c r="B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4">
        <f>VLOOKUP($A687+ROUND((COLUMN()-2)/24,5),АТС!$A$41:$F$736,4)+VLOOKUP($A687+ROUND((COLUMN()-2)/24,5),'Расчет сбытовых надбавок'!$B$1537:'Расчет сбытовых надбавок'!$G$2280,5)</f>
        <v>177.34</v>
      </c>
      <c r="H687" s="94">
        <f>VLOOKUP($A687+ROUND((COLUMN()-2)/24,5),АТС!$A$41:$F$736,4)+VLOOKUP($A687+ROUND((COLUMN()-2)/24,5),'Расчет сбытовых надбавок'!$B$1537:'Расчет сбытовых надбавок'!$G$2280,5)</f>
        <v>51.42</v>
      </c>
      <c r="I687" s="94">
        <f>VLOOKUP($A687+ROUND((COLUMN()-2)/24,5),АТС!$A$41:$F$736,4)+VLOOKUP($A687+ROUND((COLUMN()-2)/24,5),'Расчет сбытовых надбавок'!$B$1537:'Расчет сбытовых надбавок'!$G$2280,5)</f>
        <v>143.28</v>
      </c>
      <c r="J687" s="94">
        <f>VLOOKUP($A687+ROUND((COLUMN()-2)/24,5),АТС!$A$41:$F$736,4)+VLOOKUP($A687+ROUND((COLUMN()-2)/24,5),'Расчет сбытовых надбавок'!$B$1537:'Расчет сбытовых надбавок'!$G$2280,5)</f>
        <v>295.52000000000004</v>
      </c>
      <c r="K687" s="94">
        <f>VLOOKUP($A687+ROUND((COLUMN()-2)/24,5),АТС!$A$41:$F$736,4)+VLOOKUP($A687+ROUND((COLUMN()-2)/24,5),'Расчет сбытовых надбавок'!$B$1537:'Расчет сбытовых надбавок'!$G$2280,5)</f>
        <v>328.70000000000005</v>
      </c>
      <c r="L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4">
        <f>VLOOKUP($A687+ROUND((COLUMN()-2)/24,5),АТС!$A$41:$F$736,4)+VLOOKUP($A687+ROUND((COLUMN()-2)/24,5),'Расчет сбытовых надбавок'!$B$1537:'Расчет сбытовых надбавок'!$G$2280,5)</f>
        <v>0.05</v>
      </c>
      <c r="N687" s="94">
        <f>VLOOKUP($A687+ROUND((COLUMN()-2)/24,5),АТС!$A$41:$F$736,4)+VLOOKUP($A687+ROUND((COLUMN()-2)/24,5),'Расчет сбытовых надбавок'!$B$1537:'Расчет сбытовых надбавок'!$G$2280,5)</f>
        <v>63.31</v>
      </c>
      <c r="O687" s="94">
        <f>VLOOKUP($A687+ROUND((COLUMN()-2)/24,5),АТС!$A$41:$F$736,4)+VLOOKUP($A687+ROUND((COLUMN()-2)/24,5),'Расчет сбытовых надбавок'!$B$1537:'Расчет сбытовых надбавок'!$G$2280,5)</f>
        <v>97.81</v>
      </c>
      <c r="P687" s="94">
        <f>VLOOKUP($A687+ROUND((COLUMN()-2)/24,5),АТС!$A$41:$F$736,4)+VLOOKUP($A687+ROUND((COLUMN()-2)/24,5),'Расчет сбытовых надбавок'!$B$1537:'Расчет сбытовых надбавок'!$G$2280,5)</f>
        <v>57.46</v>
      </c>
      <c r="Q687" s="94">
        <f>VLOOKUP($A687+ROUND((COLUMN()-2)/24,5),АТС!$A$41:$F$736,4)+VLOOKUP($A687+ROUND((COLUMN()-2)/24,5),'Расчет сбытовых надбавок'!$B$1537:'Расчет сбытовых надбавок'!$G$2280,5)</f>
        <v>62.269999999999996</v>
      </c>
      <c r="R687" s="94">
        <f>VLOOKUP($A687+ROUND((COLUMN()-2)/24,5),АТС!$A$41:$F$736,4)+VLOOKUP($A687+ROUND((COLUMN()-2)/24,5),'Расчет сбытовых надбавок'!$B$1537:'Расчет сбытовых надбавок'!$G$2280,5)</f>
        <v>212.85</v>
      </c>
      <c r="S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4">
        <f>VLOOKUP($A687+ROUND((COLUMN()-2)/24,5),АТС!$A$41:$F$736,4)+VLOOKUP($A687+ROUND((COLUMN()-2)/24,5),'Расчет сбытовых надбавок'!$B$1537:'Расчет сбытовых надбавок'!$G$2280,5)</f>
        <v>129.9</v>
      </c>
      <c r="V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4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6">
        <f t="shared" si="21"/>
        <v>43225</v>
      </c>
      <c r="B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4">
        <f>VLOOKUP($A688+ROUND((COLUMN()-2)/24,5),АТС!$A$41:$F$736,4)+VLOOKUP($A688+ROUND((COLUMN()-2)/24,5),'Расчет сбытовых надбавок'!$B$1537:'Расчет сбытовых надбавок'!$G$2280,5)</f>
        <v>20.5</v>
      </c>
      <c r="E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4">
        <f>VLOOKUP($A688+ROUND((COLUMN()-2)/24,5),АТС!$A$41:$F$736,4)+VLOOKUP($A688+ROUND((COLUMN()-2)/24,5),'Расчет сбытовых надбавок'!$B$1537:'Расчет сбытовых надбавок'!$G$2280,5)</f>
        <v>33.46</v>
      </c>
      <c r="H688" s="94">
        <f>VLOOKUP($A688+ROUND((COLUMN()-2)/24,5),АТС!$A$41:$F$736,4)+VLOOKUP($A688+ROUND((COLUMN()-2)/24,5),'Расчет сбытовых надбавок'!$B$1537:'Расчет сбытовых надбавок'!$G$2280,5)</f>
        <v>10.08</v>
      </c>
      <c r="I688" s="94">
        <f>VLOOKUP($A688+ROUND((COLUMN()-2)/24,5),АТС!$A$41:$F$736,4)+VLOOKUP($A688+ROUND((COLUMN()-2)/24,5),'Расчет сбытовых надбавок'!$B$1537:'Расчет сбытовых надбавок'!$G$2280,5)</f>
        <v>38.06</v>
      </c>
      <c r="J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4">
        <f>VLOOKUP($A688+ROUND((COLUMN()-2)/24,5),АТС!$A$41:$F$736,4)+VLOOKUP($A688+ROUND((COLUMN()-2)/24,5),'Расчет сбытовых надбавок'!$B$1537:'Расчет сбытовых надбавок'!$G$2280,5)</f>
        <v>0.23</v>
      </c>
      <c r="O688" s="94">
        <f>VLOOKUP($A688+ROUND((COLUMN()-2)/24,5),АТС!$A$41:$F$736,4)+VLOOKUP($A688+ROUND((COLUMN()-2)/24,5),'Расчет сбытовых надбавок'!$B$1537:'Расчет сбытовых надбавок'!$G$2280,5)</f>
        <v>64.84</v>
      </c>
      <c r="P688" s="94">
        <f>VLOOKUP($A688+ROUND((COLUMN()-2)/24,5),АТС!$A$41:$F$736,4)+VLOOKUP($A688+ROUND((COLUMN()-2)/24,5),'Расчет сбытовых надбавок'!$B$1537:'Расчет сбытовых надбавок'!$G$2280,5)</f>
        <v>0.24</v>
      </c>
      <c r="Q688" s="94">
        <f>VLOOKUP($A688+ROUND((COLUMN()-2)/24,5),АТС!$A$41:$F$736,4)+VLOOKUP($A688+ROUND((COLUMN()-2)/24,5),'Расчет сбытовых надбавок'!$B$1537:'Расчет сбытовых надбавок'!$G$2280,5)</f>
        <v>1.82</v>
      </c>
      <c r="R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4">
        <f>VLOOKUP($A688+ROUND((COLUMN()-2)/24,5),АТС!$A$41:$F$736,4)+VLOOKUP($A688+ROUND((COLUMN()-2)/24,5),'Расчет сбытовых надбавок'!$B$1537:'Расчет сбытовых надбавок'!$G$2280,5)</f>
        <v>110.07</v>
      </c>
      <c r="V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4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6">
        <f t="shared" si="21"/>
        <v>43226</v>
      </c>
      <c r="B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4">
        <f>VLOOKUP($A689+ROUND((COLUMN()-2)/24,5),АТС!$A$41:$F$736,4)+VLOOKUP($A689+ROUND((COLUMN()-2)/24,5),'Расчет сбытовых надбавок'!$B$1537:'Расчет сбытовых надбавок'!$G$2280,5)</f>
        <v>0.01</v>
      </c>
      <c r="E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4">
        <f>VLOOKUP($A689+ROUND((COLUMN()-2)/24,5),АТС!$A$41:$F$736,4)+VLOOKUP($A689+ROUND((COLUMN()-2)/24,5),'Расчет сбытовых надбавок'!$B$1537:'Расчет сбытовых надбавок'!$G$2280,5)</f>
        <v>46.050000000000004</v>
      </c>
      <c r="U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4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6">
        <f t="shared" si="21"/>
        <v>43227</v>
      </c>
      <c r="B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4">
        <f>VLOOKUP($A690+ROUND((COLUMN()-2)/24,5),АТС!$A$41:$F$736,4)+VLOOKUP($A690+ROUND((COLUMN()-2)/24,5),'Расчет сбытовых надбавок'!$B$1537:'Расчет сбытовых надбавок'!$G$2280,5)</f>
        <v>1.2</v>
      </c>
      <c r="F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4">
        <f>VLOOKUP($A690+ROUND((COLUMN()-2)/24,5),АТС!$A$41:$F$736,4)+VLOOKUP($A690+ROUND((COLUMN()-2)/24,5),'Расчет сбытовых надбавок'!$B$1537:'Расчет сбытовых надбавок'!$G$2280,5)</f>
        <v>119.89</v>
      </c>
      <c r="I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4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6">
        <f t="shared" si="21"/>
        <v>43228</v>
      </c>
      <c r="B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4">
        <f>VLOOKUP($A691+ROUND((COLUMN()-2)/24,5),АТС!$A$41:$F$736,4)+VLOOKUP($A691+ROUND((COLUMN()-2)/24,5),'Расчет сбытовых надбавок'!$B$1537:'Расчет сбытовых надбавок'!$G$2280,5)</f>
        <v>213.98</v>
      </c>
      <c r="I691" s="94">
        <f>VLOOKUP($A691+ROUND((COLUMN()-2)/24,5),АТС!$A$41:$F$736,4)+VLOOKUP($A691+ROUND((COLUMN()-2)/24,5),'Расчет сбытовых надбавок'!$B$1537:'Расчет сбытовых надбавок'!$G$2280,5)</f>
        <v>256.23</v>
      </c>
      <c r="J691" s="94">
        <f>VLOOKUP($A691+ROUND((COLUMN()-2)/24,5),АТС!$A$41:$F$736,4)+VLOOKUP($A691+ROUND((COLUMN()-2)/24,5),'Расчет сбытовых надбавок'!$B$1537:'Расчет сбытовых надбавок'!$G$2280,5)</f>
        <v>68.239999999999995</v>
      </c>
      <c r="K691" s="94">
        <f>VLOOKUP($A691+ROUND((COLUMN()-2)/24,5),АТС!$A$41:$F$736,4)+VLOOKUP($A691+ROUND((COLUMN()-2)/24,5),'Расчет сбытовых надбавок'!$B$1537:'Расчет сбытовых надбавок'!$G$2280,5)</f>
        <v>24.91</v>
      </c>
      <c r="L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4">
        <f>VLOOKUP($A691+ROUND((COLUMN()-2)/24,5),АТС!$A$41:$F$736,4)+VLOOKUP($A691+ROUND((COLUMN()-2)/24,5),'Расчет сбытовых надбавок'!$B$1537:'Расчет сбытовых надбавок'!$G$2280,5)</f>
        <v>125.16</v>
      </c>
      <c r="V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4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6">
        <f t="shared" si="21"/>
        <v>43229</v>
      </c>
      <c r="B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4">
        <f>VLOOKUP($A692+ROUND((COLUMN()-2)/24,5),АТС!$A$41:$F$736,4)+VLOOKUP($A692+ROUND((COLUMN()-2)/24,5),'Расчет сбытовых надбавок'!$B$1537:'Расчет сбытовых надбавок'!$G$2280,5)</f>
        <v>137.26</v>
      </c>
      <c r="H692" s="94">
        <f>VLOOKUP($A692+ROUND((COLUMN()-2)/24,5),АТС!$A$41:$F$736,4)+VLOOKUP($A692+ROUND((COLUMN()-2)/24,5),'Расчет сбытовых надбавок'!$B$1537:'Расчет сбытовых надбавок'!$G$2280,5)</f>
        <v>111.94</v>
      </c>
      <c r="I692" s="94">
        <f>VLOOKUP($A692+ROUND((COLUMN()-2)/24,5),АТС!$A$41:$F$736,4)+VLOOKUP($A692+ROUND((COLUMN()-2)/24,5),'Расчет сбытовых надбавок'!$B$1537:'Расчет сбытовых надбавок'!$G$2280,5)</f>
        <v>93.39</v>
      </c>
      <c r="J692" s="94">
        <f>VLOOKUP($A692+ROUND((COLUMN()-2)/24,5),АТС!$A$41:$F$736,4)+VLOOKUP($A692+ROUND((COLUMN()-2)/24,5),'Расчет сбытовых надбавок'!$B$1537:'Расчет сбытовых надбавок'!$G$2280,5)</f>
        <v>138.26999999999998</v>
      </c>
      <c r="K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4">
        <f>VLOOKUP($A692+ROUND((COLUMN()-2)/24,5),АТС!$A$41:$F$736,4)+VLOOKUP($A692+ROUND((COLUMN()-2)/24,5),'Расчет сбытовых надбавок'!$B$1537:'Расчет сбытовых надбавок'!$G$2280,5)</f>
        <v>15.27</v>
      </c>
      <c r="V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4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6">
        <f t="shared" si="21"/>
        <v>43230</v>
      </c>
      <c r="B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4">
        <f>VLOOKUP($A693+ROUND((COLUMN()-2)/24,5),АТС!$A$41:$F$736,4)+VLOOKUP($A693+ROUND((COLUMN()-2)/24,5),'Расчет сбытовых надбавок'!$B$1537:'Расчет сбытовых надбавок'!$G$2280,5)</f>
        <v>97.62</v>
      </c>
      <c r="H693" s="94">
        <f>VLOOKUP($A693+ROUND((COLUMN()-2)/24,5),АТС!$A$41:$F$736,4)+VLOOKUP($A693+ROUND((COLUMN()-2)/24,5),'Расчет сбытовых надбавок'!$B$1537:'Расчет сбытовых надбавок'!$G$2280,5)</f>
        <v>161.47999999999999</v>
      </c>
      <c r="I693" s="94">
        <f>VLOOKUP($A693+ROUND((COLUMN()-2)/24,5),АТС!$A$41:$F$736,4)+VLOOKUP($A693+ROUND((COLUMN()-2)/24,5),'Расчет сбытовых надбавок'!$B$1537:'Расчет сбытовых надбавок'!$G$2280,5)</f>
        <v>74.599999999999994</v>
      </c>
      <c r="J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4">
        <f>VLOOKUP($A693+ROUND((COLUMN()-2)/24,5),АТС!$A$41:$F$736,4)+VLOOKUP($A693+ROUND((COLUMN()-2)/24,5),'Расчет сбытовых надбавок'!$B$1537:'Расчет сбытовых надбавок'!$G$2280,5)</f>
        <v>0.01</v>
      </c>
      <c r="O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4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6">
        <f t="shared" si="21"/>
        <v>43231</v>
      </c>
      <c r="B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4">
        <f>VLOOKUP($A694+ROUND((COLUMN()-2)/24,5),АТС!$A$41:$F$736,4)+VLOOKUP($A694+ROUND((COLUMN()-2)/24,5),'Расчет сбытовых надбавок'!$B$1537:'Расчет сбытовых надбавок'!$G$2280,5)</f>
        <v>561.08000000000004</v>
      </c>
      <c r="F694" s="94">
        <f>VLOOKUP($A694+ROUND((COLUMN()-2)/24,5),АТС!$A$41:$F$736,4)+VLOOKUP($A694+ROUND((COLUMN()-2)/24,5),'Расчет сбытовых надбавок'!$B$1537:'Расчет сбытовых надбавок'!$G$2280,5)</f>
        <v>112.35</v>
      </c>
      <c r="G694" s="94">
        <f>VLOOKUP($A694+ROUND((COLUMN()-2)/24,5),АТС!$A$41:$F$736,4)+VLOOKUP($A694+ROUND((COLUMN()-2)/24,5),'Расчет сбытовых надбавок'!$B$1537:'Расчет сбытовых надбавок'!$G$2280,5)</f>
        <v>96.5</v>
      </c>
      <c r="H694" s="94">
        <f>VLOOKUP($A694+ROUND((COLUMN()-2)/24,5),АТС!$A$41:$F$736,4)+VLOOKUP($A694+ROUND((COLUMN()-2)/24,5),'Расчет сбытовых надбавок'!$B$1537:'Расчет сбытовых надбавок'!$G$2280,5)</f>
        <v>203.26</v>
      </c>
      <c r="I694" s="94">
        <f>VLOOKUP($A694+ROUND((COLUMN()-2)/24,5),АТС!$A$41:$F$736,4)+VLOOKUP($A694+ROUND((COLUMN()-2)/24,5),'Расчет сбытовых надбавок'!$B$1537:'Расчет сбытовых надбавок'!$G$2280,5)</f>
        <v>173.78</v>
      </c>
      <c r="J694" s="94">
        <f>VLOOKUP($A694+ROUND((COLUMN()-2)/24,5),АТС!$A$41:$F$736,4)+VLOOKUP($A694+ROUND((COLUMN()-2)/24,5),'Расчет сбытовых надбавок'!$B$1537:'Расчет сбытовых надбавок'!$G$2280,5)</f>
        <v>45.38</v>
      </c>
      <c r="K694" s="94">
        <f>VLOOKUP($A694+ROUND((COLUMN()-2)/24,5),АТС!$A$41:$F$736,4)+VLOOKUP($A694+ROUND((COLUMN()-2)/24,5),'Расчет сбытовых надбавок'!$B$1537:'Расчет сбытовых надбавок'!$G$2280,5)</f>
        <v>97.35</v>
      </c>
      <c r="L694" s="94">
        <f>VLOOKUP($A694+ROUND((COLUMN()-2)/24,5),АТС!$A$41:$F$736,4)+VLOOKUP($A694+ROUND((COLUMN()-2)/24,5),'Расчет сбытовых надбавок'!$B$1537:'Расчет сбытовых надбавок'!$G$2280,5)</f>
        <v>3.88</v>
      </c>
      <c r="M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4">
        <f>VLOOKUP($A694+ROUND((COLUMN()-2)/24,5),АТС!$A$41:$F$736,4)+VLOOKUP($A694+ROUND((COLUMN()-2)/24,5),'Расчет сбытовых надбавок'!$B$1537:'Расчет сбытовых надбавок'!$G$2280,5)</f>
        <v>44.45</v>
      </c>
      <c r="O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4">
        <f>VLOOKUP($A694+ROUND((COLUMN()-2)/24,5),АТС!$A$41:$F$736,4)+VLOOKUP($A694+ROUND((COLUMN()-2)/24,5),'Расчет сбытовых надбавок'!$B$1537:'Расчет сбытовых надбавок'!$G$2280,5)</f>
        <v>50.31</v>
      </c>
      <c r="U694" s="94">
        <f>VLOOKUP($A694+ROUND((COLUMN()-2)/24,5),АТС!$A$41:$F$736,4)+VLOOKUP($A694+ROUND((COLUMN()-2)/24,5),'Расчет сбытовых надбавок'!$B$1537:'Расчет сбытовых надбавок'!$G$2280,5)</f>
        <v>12.629999999999999</v>
      </c>
      <c r="V694" s="94">
        <f>VLOOKUP($A694+ROUND((COLUMN()-2)/24,5),АТС!$A$41:$F$736,4)+VLOOKUP($A694+ROUND((COLUMN()-2)/24,5),'Расчет сбытовых надбавок'!$B$1537:'Расчет сбытовых надбавок'!$G$2280,5)</f>
        <v>96.009999999999991</v>
      </c>
      <c r="W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4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6">
        <f t="shared" si="21"/>
        <v>43232</v>
      </c>
      <c r="B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4">
        <f>VLOOKUP($A695+ROUND((COLUMN()-2)/24,5),АТС!$A$41:$F$736,4)+VLOOKUP($A695+ROUND((COLUMN()-2)/24,5),'Расчет сбытовых надбавок'!$B$1537:'Расчет сбытовых надбавок'!$G$2280,5)</f>
        <v>30.1</v>
      </c>
      <c r="E695" s="94">
        <f>VLOOKUP($A695+ROUND((COLUMN()-2)/24,5),АТС!$A$41:$F$736,4)+VLOOKUP($A695+ROUND((COLUMN()-2)/24,5),'Расчет сбытовых надбавок'!$B$1537:'Расчет сбытовых надбавок'!$G$2280,5)</f>
        <v>41.85</v>
      </c>
      <c r="F695" s="94">
        <f>VLOOKUP($A695+ROUND((COLUMN()-2)/24,5),АТС!$A$41:$F$736,4)+VLOOKUP($A695+ROUND((COLUMN()-2)/24,5),'Расчет сбытовых надбавок'!$B$1537:'Расчет сбытовых надбавок'!$G$2280,5)</f>
        <v>64.03</v>
      </c>
      <c r="G695" s="94">
        <f>VLOOKUP($A695+ROUND((COLUMN()-2)/24,5),АТС!$A$41:$F$736,4)+VLOOKUP($A695+ROUND((COLUMN()-2)/24,5),'Расчет сбытовых надбавок'!$B$1537:'Расчет сбытовых надбавок'!$G$2280,5)</f>
        <v>92.89</v>
      </c>
      <c r="H695" s="94">
        <f>VLOOKUP($A695+ROUND((COLUMN()-2)/24,5),АТС!$A$41:$F$736,4)+VLOOKUP($A695+ROUND((COLUMN()-2)/24,5),'Расчет сбытовых надбавок'!$B$1537:'Расчет сбытовых надбавок'!$G$2280,5)</f>
        <v>78.16</v>
      </c>
      <c r="I695" s="94">
        <f>VLOOKUP($A695+ROUND((COLUMN()-2)/24,5),АТС!$A$41:$F$736,4)+VLOOKUP($A695+ROUND((COLUMN()-2)/24,5),'Расчет сбытовых надбавок'!$B$1537:'Расчет сбытовых надбавок'!$G$2280,5)</f>
        <v>136.79</v>
      </c>
      <c r="J695" s="94">
        <f>VLOOKUP($A695+ROUND((COLUMN()-2)/24,5),АТС!$A$41:$F$736,4)+VLOOKUP($A695+ROUND((COLUMN()-2)/24,5),'Расчет сбытовых надбавок'!$B$1537:'Расчет сбытовых надбавок'!$G$2280,5)</f>
        <v>161.47</v>
      </c>
      <c r="K695" s="94">
        <f>VLOOKUP($A695+ROUND((COLUMN()-2)/24,5),АТС!$A$41:$F$736,4)+VLOOKUP($A695+ROUND((COLUMN()-2)/24,5),'Расчет сбытовых надбавок'!$B$1537:'Расчет сбытовых надбавок'!$G$2280,5)</f>
        <v>77.040000000000006</v>
      </c>
      <c r="L695" s="94">
        <f>VLOOKUP($A695+ROUND((COLUMN()-2)/24,5),АТС!$A$41:$F$736,4)+VLOOKUP($A695+ROUND((COLUMN()-2)/24,5),'Расчет сбытовых надбавок'!$B$1537:'Расчет сбытовых надбавок'!$G$2280,5)</f>
        <v>60.58</v>
      </c>
      <c r="M695" s="94">
        <f>VLOOKUP($A695+ROUND((COLUMN()-2)/24,5),АТС!$A$41:$F$736,4)+VLOOKUP($A695+ROUND((COLUMN()-2)/24,5),'Расчет сбытовых надбавок'!$B$1537:'Расчет сбытовых надбавок'!$G$2280,5)</f>
        <v>35.22</v>
      </c>
      <c r="N695" s="94">
        <f>VLOOKUP($A695+ROUND((COLUMN()-2)/24,5),АТС!$A$41:$F$736,4)+VLOOKUP($A695+ROUND((COLUMN()-2)/24,5),'Расчет сбытовых надбавок'!$B$1537:'Расчет сбытовых надбавок'!$G$2280,5)</f>
        <v>5.2700000000000005</v>
      </c>
      <c r="O695" s="94">
        <f>VLOOKUP($A695+ROUND((COLUMN()-2)/24,5),АТС!$A$41:$F$736,4)+VLOOKUP($A695+ROUND((COLUMN()-2)/24,5),'Расчет сбытовых надбавок'!$B$1537:'Расчет сбытовых надбавок'!$G$2280,5)</f>
        <v>65.19</v>
      </c>
      <c r="P695" s="94">
        <f>VLOOKUP($A695+ROUND((COLUMN()-2)/24,5),АТС!$A$41:$F$736,4)+VLOOKUP($A695+ROUND((COLUMN()-2)/24,5),'Расчет сбытовых надбавок'!$B$1537:'Расчет сбытовых надбавок'!$G$2280,5)</f>
        <v>50.910000000000004</v>
      </c>
      <c r="Q695" s="94">
        <f>VLOOKUP($A695+ROUND((COLUMN()-2)/24,5),АТС!$A$41:$F$736,4)+VLOOKUP($A695+ROUND((COLUMN()-2)/24,5),'Расчет сбытовых надбавок'!$B$1537:'Расчет сбытовых надбавок'!$G$2280,5)</f>
        <v>84.070000000000007</v>
      </c>
      <c r="R695" s="94">
        <f>VLOOKUP($A695+ROUND((COLUMN()-2)/24,5),АТС!$A$41:$F$736,4)+VLOOKUP($A695+ROUND((COLUMN()-2)/24,5),'Расчет сбытовых надбавок'!$B$1537:'Расчет сбытовых надбавок'!$G$2280,5)</f>
        <v>47.21</v>
      </c>
      <c r="S695" s="94">
        <f>VLOOKUP($A695+ROUND((COLUMN()-2)/24,5),АТС!$A$41:$F$736,4)+VLOOKUP($A695+ROUND((COLUMN()-2)/24,5),'Расчет сбытовых надбавок'!$B$1537:'Расчет сбытовых надбавок'!$G$2280,5)</f>
        <v>102.66</v>
      </c>
      <c r="T695" s="94">
        <f>VLOOKUP($A695+ROUND((COLUMN()-2)/24,5),АТС!$A$41:$F$736,4)+VLOOKUP($A695+ROUND((COLUMN()-2)/24,5),'Расчет сбытовых надбавок'!$B$1537:'Расчет сбытовых надбавок'!$G$2280,5)</f>
        <v>165.76</v>
      </c>
      <c r="U695" s="94">
        <f>VLOOKUP($A695+ROUND((COLUMN()-2)/24,5),АТС!$A$41:$F$736,4)+VLOOKUP($A695+ROUND((COLUMN()-2)/24,5),'Расчет сбытовых надбавок'!$B$1537:'Расчет сбытовых надбавок'!$G$2280,5)</f>
        <v>212.84</v>
      </c>
      <c r="V695" s="94">
        <f>VLOOKUP($A695+ROUND((COLUMN()-2)/24,5),АТС!$A$41:$F$736,4)+VLOOKUP($A695+ROUND((COLUMN()-2)/24,5),'Расчет сбытовых надбавок'!$B$1537:'Расчет сбытовых надбавок'!$G$2280,5)</f>
        <v>119.33</v>
      </c>
      <c r="W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4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6">
        <f t="shared" si="21"/>
        <v>43233</v>
      </c>
      <c r="B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4">
        <f>VLOOKUP($A696+ROUND((COLUMN()-2)/24,5),АТС!$A$41:$F$736,4)+VLOOKUP($A696+ROUND((COLUMN()-2)/24,5),'Расчет сбытовых надбавок'!$B$1537:'Расчет сбытовых надбавок'!$G$2280,5)</f>
        <v>147.85</v>
      </c>
      <c r="D696" s="94">
        <f>VLOOKUP($A696+ROUND((COLUMN()-2)/24,5),АТС!$A$41:$F$736,4)+VLOOKUP($A696+ROUND((COLUMN()-2)/24,5),'Расчет сбытовых надбавок'!$B$1537:'Расчет сбытовых надбавок'!$G$2280,5)</f>
        <v>252.08999999999997</v>
      </c>
      <c r="E696" s="94">
        <f>VLOOKUP($A696+ROUND((COLUMN()-2)/24,5),АТС!$A$41:$F$736,4)+VLOOKUP($A696+ROUND((COLUMN()-2)/24,5),'Расчет сбытовых надбавок'!$B$1537:'Расчет сбытовых надбавок'!$G$2280,5)</f>
        <v>25.07</v>
      </c>
      <c r="F696" s="94">
        <f>VLOOKUP($A696+ROUND((COLUMN()-2)/24,5),АТС!$A$41:$F$736,4)+VLOOKUP($A696+ROUND((COLUMN()-2)/24,5),'Расчет сбытовых надбавок'!$B$1537:'Расчет сбытовых надбавок'!$G$2280,5)</f>
        <v>4.38</v>
      </c>
      <c r="G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4">
        <f>VLOOKUP($A696+ROUND((COLUMN()-2)/24,5),АТС!$A$41:$F$736,4)+VLOOKUP($A696+ROUND((COLUMN()-2)/24,5),'Расчет сбытовых надбавок'!$B$1537:'Расчет сбытовых надбавок'!$G$2280,5)</f>
        <v>22.09</v>
      </c>
      <c r="I696" s="94">
        <f>VLOOKUP($A696+ROUND((COLUMN()-2)/24,5),АТС!$A$41:$F$736,4)+VLOOKUP($A696+ROUND((COLUMN()-2)/24,5),'Расчет сбытовых надбавок'!$B$1537:'Расчет сбытовых надбавок'!$G$2280,5)</f>
        <v>77.050000000000011</v>
      </c>
      <c r="J696" s="94">
        <f>VLOOKUP($A696+ROUND((COLUMN()-2)/24,5),АТС!$A$41:$F$736,4)+VLOOKUP($A696+ROUND((COLUMN()-2)/24,5),'Расчет сбытовых надбавок'!$B$1537:'Расчет сбытовых надбавок'!$G$2280,5)</f>
        <v>189.52</v>
      </c>
      <c r="K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4">
        <f>VLOOKUP($A696+ROUND((COLUMN()-2)/24,5),АТС!$A$41:$F$736,4)+VLOOKUP($A696+ROUND((COLUMN()-2)/24,5),'Расчет сбытовых надбавок'!$B$1537:'Расчет сбытовых надбавок'!$G$2280,5)</f>
        <v>27.64</v>
      </c>
      <c r="V696" s="94">
        <f>VLOOKUP($A696+ROUND((COLUMN()-2)/24,5),АТС!$A$41:$F$736,4)+VLOOKUP($A696+ROUND((COLUMN()-2)/24,5),'Расчет сбытовых надбавок'!$B$1537:'Расчет сбытовых надбавок'!$G$2280,5)</f>
        <v>28.86</v>
      </c>
      <c r="W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4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6">
        <f t="shared" si="21"/>
        <v>43234</v>
      </c>
      <c r="B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4">
        <f>VLOOKUP($A697+ROUND((COLUMN()-2)/24,5),АТС!$A$41:$F$736,4)+VLOOKUP($A697+ROUND((COLUMN()-2)/24,5),'Расчет сбытовых надбавок'!$B$1537:'Расчет сбытовых надбавок'!$G$2280,5)</f>
        <v>97.78</v>
      </c>
      <c r="H697" s="94">
        <f>VLOOKUP($A697+ROUND((COLUMN()-2)/24,5),АТС!$A$41:$F$736,4)+VLOOKUP($A697+ROUND((COLUMN()-2)/24,5),'Расчет сбытовых надбавок'!$B$1537:'Расчет сбытовых надбавок'!$G$2280,5)</f>
        <v>148.46</v>
      </c>
      <c r="I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4">
        <f>VLOOKUP($A697+ROUND((COLUMN()-2)/24,5),АТС!$A$41:$F$736,4)+VLOOKUP($A697+ROUND((COLUMN()-2)/24,5),'Расчет сбытовых надбавок'!$B$1537:'Расчет сбытовых надбавок'!$G$2280,5)</f>
        <v>0.13</v>
      </c>
      <c r="K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4">
        <f>VLOOKUP($A697+ROUND((COLUMN()-2)/24,5),АТС!$A$41:$F$736,4)+VLOOKUP($A697+ROUND((COLUMN()-2)/24,5),'Расчет сбытовых надбавок'!$B$1537:'Расчет сбытовых надбавок'!$G$2280,5)</f>
        <v>88.99</v>
      </c>
      <c r="O697" s="94">
        <f>VLOOKUP($A697+ROUND((COLUMN()-2)/24,5),АТС!$A$41:$F$736,4)+VLOOKUP($A697+ROUND((COLUMN()-2)/24,5),'Расчет сбытовых надбавок'!$B$1537:'Расчет сбытовых надбавок'!$G$2280,5)</f>
        <v>129.97</v>
      </c>
      <c r="P697" s="94">
        <f>VLOOKUP($A697+ROUND((COLUMN()-2)/24,5),АТС!$A$41:$F$736,4)+VLOOKUP($A697+ROUND((COLUMN()-2)/24,5),'Расчет сбытовых надбавок'!$B$1537:'Расчет сбытовых надбавок'!$G$2280,5)</f>
        <v>41.52</v>
      </c>
      <c r="Q697" s="94">
        <f>VLOOKUP($A697+ROUND((COLUMN()-2)/24,5),АТС!$A$41:$F$736,4)+VLOOKUP($A697+ROUND((COLUMN()-2)/24,5),'Расчет сбытовых надбавок'!$B$1537:'Расчет сбытовых надбавок'!$G$2280,5)</f>
        <v>60.65</v>
      </c>
      <c r="R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4">
        <f>VLOOKUP($A697+ROUND((COLUMN()-2)/24,5),АТС!$A$41:$F$736,4)+VLOOKUP($A697+ROUND((COLUMN()-2)/24,5),'Расчет сбытовых надбавок'!$B$1537:'Расчет сбытовых надбавок'!$G$2280,5)</f>
        <v>17.41</v>
      </c>
      <c r="T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4">
        <f>VLOOKUP($A697+ROUND((COLUMN()-2)/24,5),АТС!$A$41:$F$736,4)+VLOOKUP($A697+ROUND((COLUMN()-2)/24,5),'Расчет сбытовых надбавок'!$B$1537:'Расчет сбытовых надбавок'!$G$2280,5)</f>
        <v>1.38</v>
      </c>
      <c r="W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4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6">
        <f t="shared" si="21"/>
        <v>43235</v>
      </c>
      <c r="B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4">
        <f>VLOOKUP($A698+ROUND((COLUMN()-2)/24,5),АТС!$A$41:$F$736,4)+VLOOKUP($A698+ROUND((COLUMN()-2)/24,5),'Расчет сбытовых надбавок'!$B$1537:'Расчет сбытовых надбавок'!$G$2280,5)</f>
        <v>44.04</v>
      </c>
      <c r="D698" s="94">
        <f>VLOOKUP($A698+ROUND((COLUMN()-2)/24,5),АТС!$A$41:$F$736,4)+VLOOKUP($A698+ROUND((COLUMN()-2)/24,5),'Расчет сбытовых надбавок'!$B$1537:'Расчет сбытовых надбавок'!$G$2280,5)</f>
        <v>68.39</v>
      </c>
      <c r="E698" s="94">
        <f>VLOOKUP($A698+ROUND((COLUMN()-2)/24,5),АТС!$A$41:$F$736,4)+VLOOKUP($A698+ROUND((COLUMN()-2)/24,5),'Расчет сбытовых надбавок'!$B$1537:'Расчет сбытовых надбавок'!$G$2280,5)</f>
        <v>114.78999999999999</v>
      </c>
      <c r="F698" s="94">
        <f>VLOOKUP($A698+ROUND((COLUMN()-2)/24,5),АТС!$A$41:$F$736,4)+VLOOKUP($A698+ROUND((COLUMN()-2)/24,5),'Расчет сбытовых надбавок'!$B$1537:'Расчет сбытовых надбавок'!$G$2280,5)</f>
        <v>104.6</v>
      </c>
      <c r="G698" s="94">
        <f>VLOOKUP($A698+ROUND((COLUMN()-2)/24,5),АТС!$A$41:$F$736,4)+VLOOKUP($A698+ROUND((COLUMN()-2)/24,5),'Расчет сбытовых надбавок'!$B$1537:'Расчет сбытовых надбавок'!$G$2280,5)</f>
        <v>387.17</v>
      </c>
      <c r="H698" s="94">
        <f>VLOOKUP($A698+ROUND((COLUMN()-2)/24,5),АТС!$A$41:$F$736,4)+VLOOKUP($A698+ROUND((COLUMN()-2)/24,5),'Расчет сбытовых надбавок'!$B$1537:'Расчет сбытовых надбавок'!$G$2280,5)</f>
        <v>479.76</v>
      </c>
      <c r="I698" s="94">
        <f>VLOOKUP($A698+ROUND((COLUMN()-2)/24,5),АТС!$A$41:$F$736,4)+VLOOKUP($A698+ROUND((COLUMN()-2)/24,5),'Расчет сбытовых надбавок'!$B$1537:'Расчет сбытовых надбавок'!$G$2280,5)</f>
        <v>411.30999999999995</v>
      </c>
      <c r="J698" s="94">
        <f>VLOOKUP($A698+ROUND((COLUMN()-2)/24,5),АТС!$A$41:$F$736,4)+VLOOKUP($A698+ROUND((COLUMN()-2)/24,5),'Расчет сбытовых надбавок'!$B$1537:'Расчет сбытовых надбавок'!$G$2280,5)</f>
        <v>243.42000000000002</v>
      </c>
      <c r="K698" s="94">
        <f>VLOOKUP($A698+ROUND((COLUMN()-2)/24,5),АТС!$A$41:$F$736,4)+VLOOKUP($A698+ROUND((COLUMN()-2)/24,5),'Расчет сбытовых надбавок'!$B$1537:'Расчет сбытовых надбавок'!$G$2280,5)</f>
        <v>184.93</v>
      </c>
      <c r="L698" s="94">
        <f>VLOOKUP($A698+ROUND((COLUMN()-2)/24,5),АТС!$A$41:$F$736,4)+VLOOKUP($A698+ROUND((COLUMN()-2)/24,5),'Расчет сбытовых надбавок'!$B$1537:'Расчет сбытовых надбавок'!$G$2280,5)</f>
        <v>171.70000000000002</v>
      </c>
      <c r="M698" s="94">
        <f>VLOOKUP($A698+ROUND((COLUMN()-2)/24,5),АТС!$A$41:$F$736,4)+VLOOKUP($A698+ROUND((COLUMN()-2)/24,5),'Расчет сбытовых надбавок'!$B$1537:'Расчет сбытовых надбавок'!$G$2280,5)</f>
        <v>71.39</v>
      </c>
      <c r="N698" s="94">
        <f>VLOOKUP($A698+ROUND((COLUMN()-2)/24,5),АТС!$A$41:$F$736,4)+VLOOKUP($A698+ROUND((COLUMN()-2)/24,5),'Расчет сбытовых надбавок'!$B$1537:'Расчет сбытовых надбавок'!$G$2280,5)</f>
        <v>29.939999999999998</v>
      </c>
      <c r="O698" s="94">
        <f>VLOOKUP($A698+ROUND((COLUMN()-2)/24,5),АТС!$A$41:$F$736,4)+VLOOKUP($A698+ROUND((COLUMN()-2)/24,5),'Расчет сбытовых надбавок'!$B$1537:'Расчет сбытовых надбавок'!$G$2280,5)</f>
        <v>42.56</v>
      </c>
      <c r="P698" s="94">
        <f>VLOOKUP($A698+ROUND((COLUMN()-2)/24,5),АТС!$A$41:$F$736,4)+VLOOKUP($A698+ROUND((COLUMN()-2)/24,5),'Расчет сбытовых надбавок'!$B$1537:'Расчет сбытовых надбавок'!$G$2280,5)</f>
        <v>5.09</v>
      </c>
      <c r="Q698" s="94">
        <f>VLOOKUP($A698+ROUND((COLUMN()-2)/24,5),АТС!$A$41:$F$736,4)+VLOOKUP($A698+ROUND((COLUMN()-2)/24,5),'Расчет сбытовых надбавок'!$B$1537:'Расчет сбытовых надбавок'!$G$2280,5)</f>
        <v>11.23</v>
      </c>
      <c r="R698" s="94">
        <f>VLOOKUP($A698+ROUND((COLUMN()-2)/24,5),АТС!$A$41:$F$736,4)+VLOOKUP($A698+ROUND((COLUMN()-2)/24,5),'Расчет сбытовых надбавок'!$B$1537:'Расчет сбытовых надбавок'!$G$2280,5)</f>
        <v>15.329999999999998</v>
      </c>
      <c r="S698" s="94">
        <f>VLOOKUP($A698+ROUND((COLUMN()-2)/24,5),АТС!$A$41:$F$736,4)+VLOOKUP($A698+ROUND((COLUMN()-2)/24,5),'Расчет сбытовых надбавок'!$B$1537:'Расчет сбытовых надбавок'!$G$2280,5)</f>
        <v>41.35</v>
      </c>
      <c r="T698" s="94">
        <f>VLOOKUP($A698+ROUND((COLUMN()-2)/24,5),АТС!$A$41:$F$736,4)+VLOOKUP($A698+ROUND((COLUMN()-2)/24,5),'Расчет сбытовых надбавок'!$B$1537:'Расчет сбытовых надбавок'!$G$2280,5)</f>
        <v>13.32</v>
      </c>
      <c r="U698" s="94">
        <f>VLOOKUP($A698+ROUND((COLUMN()-2)/24,5),АТС!$A$41:$F$736,4)+VLOOKUP($A698+ROUND((COLUMN()-2)/24,5),'Расчет сбытовых надбавок'!$B$1537:'Расчет сбытовых надбавок'!$G$2280,5)</f>
        <v>37.81</v>
      </c>
      <c r="V698" s="94">
        <f>VLOOKUP($A698+ROUND((COLUMN()-2)/24,5),АТС!$A$41:$F$736,4)+VLOOKUP($A698+ROUND((COLUMN()-2)/24,5),'Расчет сбытовых надбавок'!$B$1537:'Расчет сбытовых надбавок'!$G$2280,5)</f>
        <v>103.25</v>
      </c>
      <c r="W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4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6">
        <f t="shared" si="21"/>
        <v>43236</v>
      </c>
      <c r="B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4">
        <f>VLOOKUP($A699+ROUND((COLUMN()-2)/24,5),АТС!$A$41:$F$736,4)+VLOOKUP($A699+ROUND((COLUMN()-2)/24,5),'Расчет сбытовых надбавок'!$B$1537:'Расчет сбытовых надбавок'!$G$2280,5)</f>
        <v>46.6</v>
      </c>
      <c r="H699" s="94">
        <f>VLOOKUP($A699+ROUND((COLUMN()-2)/24,5),АТС!$A$41:$F$736,4)+VLOOKUP($A699+ROUND((COLUMN()-2)/24,5),'Расчет сбытовых надбавок'!$B$1537:'Расчет сбытовых надбавок'!$G$2280,5)</f>
        <v>71.33</v>
      </c>
      <c r="I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4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6">
        <f t="shared" si="21"/>
        <v>43237</v>
      </c>
      <c r="B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4">
        <f>VLOOKUP($A700+ROUND((COLUMN()-2)/24,5),АТС!$A$41:$F$736,4)+VLOOKUP($A700+ROUND((COLUMN()-2)/24,5),'Расчет сбытовых надбавок'!$B$1537:'Расчет сбытовых надбавок'!$G$2280,5)</f>
        <v>171.34</v>
      </c>
      <c r="E700" s="94">
        <f>VLOOKUP($A700+ROUND((COLUMN()-2)/24,5),АТС!$A$41:$F$736,4)+VLOOKUP($A700+ROUND((COLUMN()-2)/24,5),'Расчет сбытовых надбавок'!$B$1537:'Расчет сбытовых надбавок'!$G$2280,5)</f>
        <v>216.75</v>
      </c>
      <c r="F700" s="94">
        <f>VLOOKUP($A700+ROUND((COLUMN()-2)/24,5),АТС!$A$41:$F$736,4)+VLOOKUP($A700+ROUND((COLUMN()-2)/24,5),'Расчет сбытовых надбавок'!$B$1537:'Расчет сбытовых надбавок'!$G$2280,5)</f>
        <v>735.41000000000008</v>
      </c>
      <c r="G700" s="94">
        <f>VLOOKUP($A700+ROUND((COLUMN()-2)/24,5),АТС!$A$41:$F$736,4)+VLOOKUP($A700+ROUND((COLUMN()-2)/24,5),'Расчет сбытовых надбавок'!$B$1537:'Расчет сбытовых надбавок'!$G$2280,5)</f>
        <v>166.39</v>
      </c>
      <c r="H700" s="94">
        <f>VLOOKUP($A700+ROUND((COLUMN()-2)/24,5),АТС!$A$41:$F$736,4)+VLOOKUP($A700+ROUND((COLUMN()-2)/24,5),'Расчет сбытовых надбавок'!$B$1537:'Расчет сбытовых надбавок'!$G$2280,5)</f>
        <v>297.24</v>
      </c>
      <c r="I700" s="94">
        <f>VLOOKUP($A700+ROUND((COLUMN()-2)/24,5),АТС!$A$41:$F$736,4)+VLOOKUP($A700+ROUND((COLUMN()-2)/24,5),'Расчет сбытовых надбавок'!$B$1537:'Расчет сбытовых надбавок'!$G$2280,5)</f>
        <v>64</v>
      </c>
      <c r="J700" s="94">
        <f>VLOOKUP($A700+ROUND((COLUMN()-2)/24,5),АТС!$A$41:$F$736,4)+VLOOKUP($A700+ROUND((COLUMN()-2)/24,5),'Расчет сбытовых надбавок'!$B$1537:'Расчет сбытовых надбавок'!$G$2280,5)</f>
        <v>71.22</v>
      </c>
      <c r="K700" s="94">
        <f>VLOOKUP($A700+ROUND((COLUMN()-2)/24,5),АТС!$A$41:$F$736,4)+VLOOKUP($A700+ROUND((COLUMN()-2)/24,5),'Расчет сбытовых надбавок'!$B$1537:'Расчет сбытовых надбавок'!$G$2280,5)</f>
        <v>79.490000000000009</v>
      </c>
      <c r="L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4">
        <f>VLOOKUP($A700+ROUND((COLUMN()-2)/24,5),АТС!$A$41:$F$736,4)+VLOOKUP($A700+ROUND((COLUMN()-2)/24,5),'Расчет сбытовых надбавок'!$B$1537:'Расчет сбытовых надбавок'!$G$2280,5)</f>
        <v>139.08000000000001</v>
      </c>
      <c r="N700" s="94">
        <f>VLOOKUP($A700+ROUND((COLUMN()-2)/24,5),АТС!$A$41:$F$736,4)+VLOOKUP($A700+ROUND((COLUMN()-2)/24,5),'Расчет сбытовых надбавок'!$B$1537:'Расчет сбытовых надбавок'!$G$2280,5)</f>
        <v>140.9</v>
      </c>
      <c r="O700" s="94">
        <f>VLOOKUP($A700+ROUND((COLUMN()-2)/24,5),АТС!$A$41:$F$736,4)+VLOOKUP($A700+ROUND((COLUMN()-2)/24,5),'Расчет сбытовых надбавок'!$B$1537:'Расчет сбытовых надбавок'!$G$2280,5)</f>
        <v>211.42</v>
      </c>
      <c r="P700" s="94">
        <f>VLOOKUP($A700+ROUND((COLUMN()-2)/24,5),АТС!$A$41:$F$736,4)+VLOOKUP($A700+ROUND((COLUMN()-2)/24,5),'Расчет сбытовых надбавок'!$B$1537:'Расчет сбытовых надбавок'!$G$2280,5)</f>
        <v>109.92</v>
      </c>
      <c r="Q700" s="94">
        <f>VLOOKUP($A700+ROUND((COLUMN()-2)/24,5),АТС!$A$41:$F$736,4)+VLOOKUP($A700+ROUND((COLUMN()-2)/24,5),'Расчет сбытовых надбавок'!$B$1537:'Расчет сбытовых надбавок'!$G$2280,5)</f>
        <v>157.69</v>
      </c>
      <c r="R700" s="94">
        <f>VLOOKUP($A700+ROUND((COLUMN()-2)/24,5),АТС!$A$41:$F$736,4)+VLOOKUP($A700+ROUND((COLUMN()-2)/24,5),'Расчет сбытовых надбавок'!$B$1537:'Расчет сбытовых надбавок'!$G$2280,5)</f>
        <v>21.31</v>
      </c>
      <c r="S700" s="94">
        <f>VLOOKUP($A700+ROUND((COLUMN()-2)/24,5),АТС!$A$41:$F$736,4)+VLOOKUP($A700+ROUND((COLUMN()-2)/24,5),'Расчет сбытовых надбавок'!$B$1537:'Расчет сбытовых надбавок'!$G$2280,5)</f>
        <v>75.98</v>
      </c>
      <c r="T700" s="94">
        <f>VLOOKUP($A700+ROUND((COLUMN()-2)/24,5),АТС!$A$41:$F$736,4)+VLOOKUP($A700+ROUND((COLUMN()-2)/24,5),'Расчет сбытовых надбавок'!$B$1537:'Расчет сбытовых надбавок'!$G$2280,5)</f>
        <v>98.97999999999999</v>
      </c>
      <c r="U700" s="94">
        <f>VLOOKUP($A700+ROUND((COLUMN()-2)/24,5),АТС!$A$41:$F$736,4)+VLOOKUP($A700+ROUND((COLUMN()-2)/24,5),'Расчет сбытовых надбавок'!$B$1537:'Расчет сбытовых надбавок'!$G$2280,5)</f>
        <v>207.35</v>
      </c>
      <c r="V700" s="94">
        <f>VLOOKUP($A700+ROUND((COLUMN()-2)/24,5),АТС!$A$41:$F$736,4)+VLOOKUP($A700+ROUND((COLUMN()-2)/24,5),'Расчет сбытовых надбавок'!$B$1537:'Расчет сбытовых надбавок'!$G$2280,5)</f>
        <v>269.01</v>
      </c>
      <c r="W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4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6">
        <f t="shared" si="21"/>
        <v>43238</v>
      </c>
      <c r="B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4">
        <f>VLOOKUP($A701+ROUND((COLUMN()-2)/24,5),АТС!$A$41:$F$736,4)+VLOOKUP($A701+ROUND((COLUMN()-2)/24,5),'Расчет сбытовых надбавок'!$B$1537:'Расчет сбытовых надбавок'!$G$2280,5)</f>
        <v>55.42</v>
      </c>
      <c r="F701" s="94">
        <f>VLOOKUP($A701+ROUND((COLUMN()-2)/24,5),АТС!$A$41:$F$736,4)+VLOOKUP($A701+ROUND((COLUMN()-2)/24,5),'Расчет сбытовых надбавок'!$B$1537:'Расчет сбытовых надбавок'!$G$2280,5)</f>
        <v>867.04</v>
      </c>
      <c r="G701" s="94">
        <f>VLOOKUP($A701+ROUND((COLUMN()-2)/24,5),АТС!$A$41:$F$736,4)+VLOOKUP($A701+ROUND((COLUMN()-2)/24,5),'Расчет сбытовых надбавок'!$B$1537:'Расчет сбытовых надбавок'!$G$2280,5)</f>
        <v>220.05</v>
      </c>
      <c r="H701" s="94">
        <f>VLOOKUP($A701+ROUND((COLUMN()-2)/24,5),АТС!$A$41:$F$736,4)+VLOOKUP($A701+ROUND((COLUMN()-2)/24,5),'Расчет сбытовых надбавок'!$B$1537:'Расчет сбытовых надбавок'!$G$2280,5)</f>
        <v>265.86</v>
      </c>
      <c r="I701" s="94">
        <f>VLOOKUP($A701+ROUND((COLUMN()-2)/24,5),АТС!$A$41:$F$736,4)+VLOOKUP($A701+ROUND((COLUMN()-2)/24,5),'Расчет сбытовых надбавок'!$B$1537:'Расчет сбытовых надбавок'!$G$2280,5)</f>
        <v>249.48</v>
      </c>
      <c r="J701" s="94">
        <f>VLOOKUP($A701+ROUND((COLUMN()-2)/24,5),АТС!$A$41:$F$736,4)+VLOOKUP($A701+ROUND((COLUMN()-2)/24,5),'Расчет сбытовых надбавок'!$B$1537:'Расчет сбытовых надбавок'!$G$2280,5)</f>
        <v>274.35000000000002</v>
      </c>
      <c r="K701" s="94">
        <f>VLOOKUP($A701+ROUND((COLUMN()-2)/24,5),АТС!$A$41:$F$736,4)+VLOOKUP($A701+ROUND((COLUMN()-2)/24,5),'Расчет сбытовых надбавок'!$B$1537:'Расчет сбытовых надбавок'!$G$2280,5)</f>
        <v>199.39000000000001</v>
      </c>
      <c r="L701" s="94">
        <f>VLOOKUP($A701+ROUND((COLUMN()-2)/24,5),АТС!$A$41:$F$736,4)+VLOOKUP($A701+ROUND((COLUMN()-2)/24,5),'Расчет сбытовых надбавок'!$B$1537:'Расчет сбытовых надбавок'!$G$2280,5)</f>
        <v>176.24</v>
      </c>
      <c r="M701" s="94">
        <f>VLOOKUP($A701+ROUND((COLUMN()-2)/24,5),АТС!$A$41:$F$736,4)+VLOOKUP($A701+ROUND((COLUMN()-2)/24,5),'Расчет сбытовых надбавок'!$B$1537:'Расчет сбытовых надбавок'!$G$2280,5)</f>
        <v>216.76</v>
      </c>
      <c r="N701" s="94">
        <f>VLOOKUP($A701+ROUND((COLUMN()-2)/24,5),АТС!$A$41:$F$736,4)+VLOOKUP($A701+ROUND((COLUMN()-2)/24,5),'Расчет сбытовых надбавок'!$B$1537:'Расчет сбытовых надбавок'!$G$2280,5)</f>
        <v>228.89000000000001</v>
      </c>
      <c r="O701" s="94">
        <f>VLOOKUP($A701+ROUND((COLUMN()-2)/24,5),АТС!$A$41:$F$736,4)+VLOOKUP($A701+ROUND((COLUMN()-2)/24,5),'Расчет сбытовых надбавок'!$B$1537:'Расчет сбытовых надбавок'!$G$2280,5)</f>
        <v>197.4</v>
      </c>
      <c r="P701" s="94">
        <f>VLOOKUP($A701+ROUND((COLUMN()-2)/24,5),АТС!$A$41:$F$736,4)+VLOOKUP($A701+ROUND((COLUMN()-2)/24,5),'Расчет сбытовых надбавок'!$B$1537:'Расчет сбытовых надбавок'!$G$2280,5)</f>
        <v>198.27</v>
      </c>
      <c r="Q701" s="94">
        <f>VLOOKUP($A701+ROUND((COLUMN()-2)/24,5),АТС!$A$41:$F$736,4)+VLOOKUP($A701+ROUND((COLUMN()-2)/24,5),'Расчет сбытовых надбавок'!$B$1537:'Расчет сбытовых надбавок'!$G$2280,5)</f>
        <v>168.94</v>
      </c>
      <c r="R701" s="94">
        <f>VLOOKUP($A701+ROUND((COLUMN()-2)/24,5),АТС!$A$41:$F$736,4)+VLOOKUP($A701+ROUND((COLUMN()-2)/24,5),'Расчет сбытовых надбавок'!$B$1537:'Расчет сбытовых надбавок'!$G$2280,5)</f>
        <v>155.16000000000003</v>
      </c>
      <c r="S701" s="94">
        <f>VLOOKUP($A701+ROUND((COLUMN()-2)/24,5),АТС!$A$41:$F$736,4)+VLOOKUP($A701+ROUND((COLUMN()-2)/24,5),'Расчет сбытовых надбавок'!$B$1537:'Расчет сбытовых надбавок'!$G$2280,5)</f>
        <v>65.08</v>
      </c>
      <c r="T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4">
        <f>VLOOKUP($A701+ROUND((COLUMN()-2)/24,5),АТС!$A$41:$F$736,4)+VLOOKUP($A701+ROUND((COLUMN()-2)/24,5),'Расчет сбытовых надбавок'!$B$1537:'Расчет сбытовых надбавок'!$G$2280,5)</f>
        <v>829.71</v>
      </c>
      <c r="W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4">
        <f>VLOOKUP($A701+ROUND((COLUMN()-2)/24,5),АТС!$A$41:$F$736,4)+VLOOKUP($A701+ROUND((COLUMN()-2)/24,5),'Расчет сбытовых надбавок'!$B$1537:'Расчет сбытовых надбавок'!$G$2280,5)</f>
        <v>0.01</v>
      </c>
    </row>
    <row r="702" spans="1:25" x14ac:dyDescent="0.2">
      <c r="A702" s="76">
        <f t="shared" si="21"/>
        <v>43239</v>
      </c>
      <c r="B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4">
        <f>VLOOKUP($A702+ROUND((COLUMN()-2)/24,5),АТС!$A$41:$F$736,4)+VLOOKUP($A702+ROUND((COLUMN()-2)/24,5),'Расчет сбытовых надбавок'!$B$1537:'Расчет сбытовых надбавок'!$G$2280,5)</f>
        <v>10.82</v>
      </c>
      <c r="E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4">
        <f>VLOOKUP($A702+ROUND((COLUMN()-2)/24,5),АТС!$A$41:$F$736,4)+VLOOKUP($A702+ROUND((COLUMN()-2)/24,5),'Расчет сбытовых надбавок'!$B$1537:'Расчет сбытовых надбавок'!$G$2280,5)</f>
        <v>12.45</v>
      </c>
      <c r="H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4">
        <f>VLOOKUP($A702+ROUND((COLUMN()-2)/24,5),АТС!$A$41:$F$736,4)+VLOOKUP($A702+ROUND((COLUMN()-2)/24,5),'Расчет сбытовых надбавок'!$B$1537:'Расчет сбытовых надбавок'!$G$2280,5)</f>
        <v>0.01</v>
      </c>
      <c r="Q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4">
        <f>VLOOKUP($A702+ROUND((COLUMN()-2)/24,5),АТС!$A$41:$F$736,4)+VLOOKUP($A702+ROUND((COLUMN()-2)/24,5),'Расчет сбытовых надбавок'!$B$1537:'Расчет сбытовых надбавок'!$G$2280,5)</f>
        <v>0.01</v>
      </c>
      <c r="T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4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6">
        <f t="shared" si="21"/>
        <v>43240</v>
      </c>
      <c r="B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4">
        <f>VLOOKUP($A703+ROUND((COLUMN()-2)/24,5),АТС!$A$41:$F$736,4)+VLOOKUP($A703+ROUND((COLUMN()-2)/24,5),'Расчет сбытовых надбавок'!$B$1537:'Расчет сбытовых надбавок'!$G$2280,5)</f>
        <v>205.21999999999997</v>
      </c>
      <c r="H703" s="94">
        <f>VLOOKUP($A703+ROUND((COLUMN()-2)/24,5),АТС!$A$41:$F$736,4)+VLOOKUP($A703+ROUND((COLUMN()-2)/24,5),'Расчет сбытовых надбавок'!$B$1537:'Расчет сбытовых надбавок'!$G$2280,5)</f>
        <v>4.72</v>
      </c>
      <c r="I703" s="94">
        <f>VLOOKUP($A703+ROUND((COLUMN()-2)/24,5),АТС!$A$41:$F$736,4)+VLOOKUP($A703+ROUND((COLUMN()-2)/24,5),'Расчет сбытовых надбавок'!$B$1537:'Расчет сбытовых надбавок'!$G$2280,5)</f>
        <v>2.77</v>
      </c>
      <c r="J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4">
        <f>VLOOKUP($A703+ROUND((COLUMN()-2)/24,5),АТС!$A$41:$F$736,4)+VLOOKUP($A703+ROUND((COLUMN()-2)/24,5),'Расчет сбытовых надбавок'!$B$1537:'Расчет сбытовых надбавок'!$G$2280,5)</f>
        <v>12.07</v>
      </c>
      <c r="O703" s="94">
        <f>VLOOKUP($A703+ROUND((COLUMN()-2)/24,5),АТС!$A$41:$F$736,4)+VLOOKUP($A703+ROUND((COLUMN()-2)/24,5),'Расчет сбытовых надбавок'!$B$1537:'Расчет сбытовых надбавок'!$G$2280,5)</f>
        <v>17.490000000000002</v>
      </c>
      <c r="P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4">
        <f>VLOOKUP($A703+ROUND((COLUMN()-2)/24,5),АТС!$A$41:$F$736,4)+VLOOKUP($A703+ROUND((COLUMN()-2)/24,5),'Расчет сбытовых надбавок'!$B$1537:'Расчет сбытовых надбавок'!$G$2280,5)</f>
        <v>232.04999999999998</v>
      </c>
      <c r="R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4">
        <f>VLOOKUP($A703+ROUND((COLUMN()-2)/24,5),АТС!$A$41:$F$736,4)+VLOOKUP($A703+ROUND((COLUMN()-2)/24,5),'Расчет сбытовых надбавок'!$B$1537:'Расчет сбытовых надбавок'!$G$2280,5)</f>
        <v>41.58</v>
      </c>
      <c r="V703" s="94">
        <f>VLOOKUP($A703+ROUND((COLUMN()-2)/24,5),АТС!$A$41:$F$736,4)+VLOOKUP($A703+ROUND((COLUMN()-2)/24,5),'Расчет сбытовых надбавок'!$B$1537:'Расчет сбытовых надбавок'!$G$2280,5)</f>
        <v>223.51000000000002</v>
      </c>
      <c r="W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4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6">
        <f t="shared" si="21"/>
        <v>43241</v>
      </c>
      <c r="B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4">
        <f>VLOOKUP($A704+ROUND((COLUMN()-2)/24,5),АТС!$A$41:$F$736,4)+VLOOKUP($A704+ROUND((COLUMN()-2)/24,5),'Расчет сбытовых надбавок'!$B$1537:'Расчет сбытовых надбавок'!$G$2280,5)</f>
        <v>73.83</v>
      </c>
      <c r="H704" s="94">
        <f>VLOOKUP($A704+ROUND((COLUMN()-2)/24,5),АТС!$A$41:$F$736,4)+VLOOKUP($A704+ROUND((COLUMN()-2)/24,5),'Расчет сбытовых надбавок'!$B$1537:'Расчет сбытовых надбавок'!$G$2280,5)</f>
        <v>158.81</v>
      </c>
      <c r="I704" s="94">
        <f>VLOOKUP($A704+ROUND((COLUMN()-2)/24,5),АТС!$A$41:$F$736,4)+VLOOKUP($A704+ROUND((COLUMN()-2)/24,5),'Расчет сбытовых надбавок'!$B$1537:'Расчет сбытовых надбавок'!$G$2280,5)</f>
        <v>51.14</v>
      </c>
      <c r="J704" s="94">
        <f>VLOOKUP($A704+ROUND((COLUMN()-2)/24,5),АТС!$A$41:$F$736,4)+VLOOKUP($A704+ROUND((COLUMN()-2)/24,5),'Расчет сбытовых надбавок'!$B$1537:'Расчет сбытовых надбавок'!$G$2280,5)</f>
        <v>48.04</v>
      </c>
      <c r="K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4">
        <f>VLOOKUP($A704+ROUND((COLUMN()-2)/24,5),АТС!$A$41:$F$736,4)+VLOOKUP($A704+ROUND((COLUMN()-2)/24,5),'Расчет сбытовых надбавок'!$B$1537:'Расчет сбытовых надбавок'!$G$2280,5)</f>
        <v>116.5</v>
      </c>
      <c r="O704" s="94">
        <f>VLOOKUP($A704+ROUND((COLUMN()-2)/24,5),АТС!$A$41:$F$736,4)+VLOOKUP($A704+ROUND((COLUMN()-2)/24,5),'Расчет сбытовых надбавок'!$B$1537:'Расчет сбытовых надбавок'!$G$2280,5)</f>
        <v>65.22</v>
      </c>
      <c r="P704" s="94">
        <f>VLOOKUP($A704+ROUND((COLUMN()-2)/24,5),АТС!$A$41:$F$736,4)+VLOOKUP($A704+ROUND((COLUMN()-2)/24,5),'Расчет сбытовых надбавок'!$B$1537:'Расчет сбытовых надбавок'!$G$2280,5)</f>
        <v>34.29</v>
      </c>
      <c r="Q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4">
        <f>VLOOKUP($A704+ROUND((COLUMN()-2)/24,5),АТС!$A$41:$F$736,4)+VLOOKUP($A704+ROUND((COLUMN()-2)/24,5),'Расчет сбытовых надбавок'!$B$1537:'Расчет сбытовых надбавок'!$G$2280,5)</f>
        <v>17.329999999999998</v>
      </c>
      <c r="S704" s="94">
        <f>VLOOKUP($A704+ROUND((COLUMN()-2)/24,5),АТС!$A$41:$F$736,4)+VLOOKUP($A704+ROUND((COLUMN()-2)/24,5),'Расчет сбытовых надбавок'!$B$1537:'Расчет сбытовых надбавок'!$G$2280,5)</f>
        <v>114.56</v>
      </c>
      <c r="T704" s="94">
        <f>VLOOKUP($A704+ROUND((COLUMN()-2)/24,5),АТС!$A$41:$F$736,4)+VLOOKUP($A704+ROUND((COLUMN()-2)/24,5),'Расчет сбытовых надбавок'!$B$1537:'Расчет сбытовых надбавок'!$G$2280,5)</f>
        <v>226.22</v>
      </c>
      <c r="U704" s="94">
        <f>VLOOKUP($A704+ROUND((COLUMN()-2)/24,5),АТС!$A$41:$F$736,4)+VLOOKUP($A704+ROUND((COLUMN()-2)/24,5),'Расчет сбытовых надбавок'!$B$1537:'Расчет сбытовых надбавок'!$G$2280,5)</f>
        <v>0.23</v>
      </c>
      <c r="V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4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6">
        <f t="shared" si="21"/>
        <v>43242</v>
      </c>
      <c r="B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4">
        <f>VLOOKUP($A705+ROUND((COLUMN()-2)/24,5),АТС!$A$41:$F$736,4)+VLOOKUP($A705+ROUND((COLUMN()-2)/24,5),'Расчет сбытовых надбавок'!$B$1537:'Расчет сбытовых надбавок'!$G$2280,5)</f>
        <v>25.529999999999998</v>
      </c>
      <c r="E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4">
        <f>VLOOKUP($A705+ROUND((COLUMN()-2)/24,5),АТС!$A$41:$F$736,4)+VLOOKUP($A705+ROUND((COLUMN()-2)/24,5),'Расчет сбытовых надбавок'!$B$1537:'Расчет сбытовых надбавок'!$G$2280,5)</f>
        <v>86.42</v>
      </c>
      <c r="H705" s="94">
        <f>VLOOKUP($A705+ROUND((COLUMN()-2)/24,5),АТС!$A$41:$F$736,4)+VLOOKUP($A705+ROUND((COLUMN()-2)/24,5),'Расчет сбытовых надбавок'!$B$1537:'Расчет сбытовых надбавок'!$G$2280,5)</f>
        <v>111.88000000000001</v>
      </c>
      <c r="I705" s="94">
        <f>VLOOKUP($A705+ROUND((COLUMN()-2)/24,5),АТС!$A$41:$F$736,4)+VLOOKUP($A705+ROUND((COLUMN()-2)/24,5),'Расчет сбытовых надбавок'!$B$1537:'Расчет сбытовых надбавок'!$G$2280,5)</f>
        <v>264.64</v>
      </c>
      <c r="J705" s="94">
        <f>VLOOKUP($A705+ROUND((COLUMN()-2)/24,5),АТС!$A$41:$F$736,4)+VLOOKUP($A705+ROUND((COLUMN()-2)/24,5),'Расчет сбытовых надбавок'!$B$1537:'Расчет сбытовых надбавок'!$G$2280,5)</f>
        <v>21.61</v>
      </c>
      <c r="K705" s="94">
        <f>VLOOKUP($A705+ROUND((COLUMN()-2)/24,5),АТС!$A$41:$F$736,4)+VLOOKUP($A705+ROUND((COLUMN()-2)/24,5),'Расчет сбытовых надбавок'!$B$1537:'Расчет сбытовых надбавок'!$G$2280,5)</f>
        <v>6.84</v>
      </c>
      <c r="L705" s="94">
        <f>VLOOKUP($A705+ROUND((COLUMN()-2)/24,5),АТС!$A$41:$F$736,4)+VLOOKUP($A705+ROUND((COLUMN()-2)/24,5),'Расчет сбытовых надбавок'!$B$1537:'Расчет сбытовых надбавок'!$G$2280,5)</f>
        <v>245.06</v>
      </c>
      <c r="M705" s="94">
        <f>VLOOKUP($A705+ROUND((COLUMN()-2)/24,5),АТС!$A$41:$F$736,4)+VLOOKUP($A705+ROUND((COLUMN()-2)/24,5),'Расчет сбытовых надбавок'!$B$1537:'Расчет сбытовых надбавок'!$G$2280,5)</f>
        <v>154.97000000000003</v>
      </c>
      <c r="N705" s="94">
        <f>VLOOKUP($A705+ROUND((COLUMN()-2)/24,5),АТС!$A$41:$F$736,4)+VLOOKUP($A705+ROUND((COLUMN()-2)/24,5),'Расчет сбытовых надбавок'!$B$1537:'Расчет сбытовых надбавок'!$G$2280,5)</f>
        <v>143.56</v>
      </c>
      <c r="O705" s="94">
        <f>VLOOKUP($A705+ROUND((COLUMN()-2)/24,5),АТС!$A$41:$F$736,4)+VLOOKUP($A705+ROUND((COLUMN()-2)/24,5),'Расчет сбытовых надбавок'!$B$1537:'Расчет сбытовых надбавок'!$G$2280,5)</f>
        <v>162.79000000000002</v>
      </c>
      <c r="P705" s="94">
        <f>VLOOKUP($A705+ROUND((COLUMN()-2)/24,5),АТС!$A$41:$F$736,4)+VLOOKUP($A705+ROUND((COLUMN()-2)/24,5),'Расчет сбытовых надбавок'!$B$1537:'Расчет сбытовых надбавок'!$G$2280,5)</f>
        <v>112.14</v>
      </c>
      <c r="Q705" s="94">
        <f>VLOOKUP($A705+ROUND((COLUMN()-2)/24,5),АТС!$A$41:$F$736,4)+VLOOKUP($A705+ROUND((COLUMN()-2)/24,5),'Расчет сбытовых надбавок'!$B$1537:'Расчет сбытовых надбавок'!$G$2280,5)</f>
        <v>344.91</v>
      </c>
      <c r="R705" s="94">
        <f>VLOOKUP($A705+ROUND((COLUMN()-2)/24,5),АТС!$A$41:$F$736,4)+VLOOKUP($A705+ROUND((COLUMN()-2)/24,5),'Расчет сбытовых надбавок'!$B$1537:'Расчет сбытовых надбавок'!$G$2280,5)</f>
        <v>217.42000000000002</v>
      </c>
      <c r="S705" s="94">
        <f>VLOOKUP($A705+ROUND((COLUMN()-2)/24,5),АТС!$A$41:$F$736,4)+VLOOKUP($A705+ROUND((COLUMN()-2)/24,5),'Расчет сбытовых надбавок'!$B$1537:'Расчет сбытовых надбавок'!$G$2280,5)</f>
        <v>137.82999999999998</v>
      </c>
      <c r="T705" s="94">
        <f>VLOOKUP($A705+ROUND((COLUMN()-2)/24,5),АТС!$A$41:$F$736,4)+VLOOKUP($A705+ROUND((COLUMN()-2)/24,5),'Расчет сбытовых надбавок'!$B$1537:'Расчет сбытовых надбавок'!$G$2280,5)</f>
        <v>214.60000000000002</v>
      </c>
      <c r="U705" s="94">
        <f>VLOOKUP($A705+ROUND((COLUMN()-2)/24,5),АТС!$A$41:$F$736,4)+VLOOKUP($A705+ROUND((COLUMN()-2)/24,5),'Расчет сбытовых надбавок'!$B$1537:'Расчет сбытовых надбавок'!$G$2280,5)</f>
        <v>157.72</v>
      </c>
      <c r="V705" s="94">
        <f>VLOOKUP($A705+ROUND((COLUMN()-2)/24,5),АТС!$A$41:$F$736,4)+VLOOKUP($A705+ROUND((COLUMN()-2)/24,5),'Расчет сбытовых надбавок'!$B$1537:'Расчет сбытовых надбавок'!$G$2280,5)</f>
        <v>675.24</v>
      </c>
      <c r="W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4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6">
        <f t="shared" si="21"/>
        <v>43243</v>
      </c>
      <c r="B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4">
        <f>VLOOKUP($A706+ROUND((COLUMN()-2)/24,5),АТС!$A$41:$F$736,4)+VLOOKUP($A706+ROUND((COLUMN()-2)/24,5),'Расчет сбытовых надбавок'!$B$1537:'Расчет сбытовых надбавок'!$G$2280,5)</f>
        <v>9.4</v>
      </c>
      <c r="D706" s="94">
        <f>VLOOKUP($A706+ROUND((COLUMN()-2)/24,5),АТС!$A$41:$F$736,4)+VLOOKUP($A706+ROUND((COLUMN()-2)/24,5),'Расчет сбытовых надбавок'!$B$1537:'Расчет сбытовых надбавок'!$G$2280,5)</f>
        <v>14.66</v>
      </c>
      <c r="E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4">
        <f>VLOOKUP($A706+ROUND((COLUMN()-2)/24,5),АТС!$A$41:$F$736,4)+VLOOKUP($A706+ROUND((COLUMN()-2)/24,5),'Расчет сбытовых надбавок'!$B$1537:'Расчет сбытовых надбавок'!$G$2280,5)</f>
        <v>49.81</v>
      </c>
      <c r="H706" s="94">
        <f>VLOOKUP($A706+ROUND((COLUMN()-2)/24,5),АТС!$A$41:$F$736,4)+VLOOKUP($A706+ROUND((COLUMN()-2)/24,5),'Расчет сбытовых надбавок'!$B$1537:'Расчет сбытовых надбавок'!$G$2280,5)</f>
        <v>156.61000000000001</v>
      </c>
      <c r="I706" s="94">
        <f>VLOOKUP($A706+ROUND((COLUMN()-2)/24,5),АТС!$A$41:$F$736,4)+VLOOKUP($A706+ROUND((COLUMN()-2)/24,5),'Расчет сбытовых надбавок'!$B$1537:'Расчет сбытовых надбавок'!$G$2280,5)</f>
        <v>114.85</v>
      </c>
      <c r="J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4">
        <f>VLOOKUP($A706+ROUND((COLUMN()-2)/24,5),АТС!$A$41:$F$736,4)+VLOOKUP($A706+ROUND((COLUMN()-2)/24,5),'Расчет сбытовых надбавок'!$B$1537:'Расчет сбытовых надбавок'!$G$2280,5)</f>
        <v>54.839999999999996</v>
      </c>
      <c r="L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4">
        <f>VLOOKUP($A706+ROUND((COLUMN()-2)/24,5),АТС!$A$41:$F$736,4)+VLOOKUP($A706+ROUND((COLUMN()-2)/24,5),'Расчет сбытовых надбавок'!$B$1537:'Расчет сбытовых надбавок'!$G$2280,5)</f>
        <v>361.8</v>
      </c>
      <c r="N706" s="94">
        <f>VLOOKUP($A706+ROUND((COLUMN()-2)/24,5),АТС!$A$41:$F$736,4)+VLOOKUP($A706+ROUND((COLUMN()-2)/24,5),'Расчет сбытовых надбавок'!$B$1537:'Расчет сбытовых надбавок'!$G$2280,5)</f>
        <v>617.66999999999996</v>
      </c>
      <c r="O706" s="94">
        <f>VLOOKUP($A706+ROUND((COLUMN()-2)/24,5),АТС!$A$41:$F$736,4)+VLOOKUP($A706+ROUND((COLUMN()-2)/24,5),'Расчет сбытовых надбавок'!$B$1537:'Расчет сбытовых надбавок'!$G$2280,5)</f>
        <v>579.48</v>
      </c>
      <c r="P706" s="94">
        <f>VLOOKUP($A706+ROUND((COLUMN()-2)/24,5),АТС!$A$41:$F$736,4)+VLOOKUP($A706+ROUND((COLUMN()-2)/24,5),'Расчет сбытовых надбавок'!$B$1537:'Расчет сбытовых надбавок'!$G$2280,5)</f>
        <v>463.59</v>
      </c>
      <c r="Q706" s="94">
        <f>VLOOKUP($A706+ROUND((COLUMN()-2)/24,5),АТС!$A$41:$F$736,4)+VLOOKUP($A706+ROUND((COLUMN()-2)/24,5),'Расчет сбытовых надбавок'!$B$1537:'Расчет сбытовых надбавок'!$G$2280,5)</f>
        <v>471.08</v>
      </c>
      <c r="R706" s="94">
        <f>VLOOKUP($A706+ROUND((COLUMN()-2)/24,5),АТС!$A$41:$F$736,4)+VLOOKUP($A706+ROUND((COLUMN()-2)/24,5),'Расчет сбытовых надбавок'!$B$1537:'Расчет сбытовых надбавок'!$G$2280,5)</f>
        <v>485.63</v>
      </c>
      <c r="S706" s="94">
        <f>VLOOKUP($A706+ROUND((COLUMN()-2)/24,5),АТС!$A$41:$F$736,4)+VLOOKUP($A706+ROUND((COLUMN()-2)/24,5),'Расчет сбытовых надбавок'!$B$1537:'Расчет сбытовых надбавок'!$G$2280,5)</f>
        <v>16.829999999999998</v>
      </c>
      <c r="T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4">
        <f>VLOOKUP($A706+ROUND((COLUMN()-2)/24,5),АТС!$A$41:$F$736,4)+VLOOKUP($A706+ROUND((COLUMN()-2)/24,5),'Расчет сбытовых надбавок'!$B$1537:'Расчет сбытовых надбавок'!$G$2280,5)</f>
        <v>311.14999999999998</v>
      </c>
      <c r="W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4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6">
        <f t="shared" si="21"/>
        <v>43244</v>
      </c>
      <c r="B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4">
        <f>VLOOKUP($A707+ROUND((COLUMN()-2)/24,5),АТС!$A$41:$F$736,4)+VLOOKUP($A707+ROUND((COLUMN()-2)/24,5),'Расчет сбытовых надбавок'!$B$1537:'Расчет сбытовых надбавок'!$G$2280,5)</f>
        <v>27.150000000000002</v>
      </c>
      <c r="H707" s="94">
        <f>VLOOKUP($A707+ROUND((COLUMN()-2)/24,5),АТС!$A$41:$F$736,4)+VLOOKUP($A707+ROUND((COLUMN()-2)/24,5),'Расчет сбытовых надбавок'!$B$1537:'Расчет сбытовых надбавок'!$G$2280,5)</f>
        <v>68.98</v>
      </c>
      <c r="I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4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6">
        <f t="shared" si="21"/>
        <v>43245</v>
      </c>
      <c r="B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4">
        <f>VLOOKUP($A708+ROUND((COLUMN()-2)/24,5),АТС!$A$41:$F$736,4)+VLOOKUP($A708+ROUND((COLUMN()-2)/24,5),'Расчет сбытовых надбавок'!$B$1537:'Расчет сбытовых надбавок'!$G$2280,5)</f>
        <v>89.399999999999991</v>
      </c>
      <c r="H708" s="94">
        <f>VLOOKUP($A708+ROUND((COLUMN()-2)/24,5),АТС!$A$41:$F$736,4)+VLOOKUP($A708+ROUND((COLUMN()-2)/24,5),'Расчет сбытовых надбавок'!$B$1537:'Расчет сбытовых надбавок'!$G$2280,5)</f>
        <v>39.47</v>
      </c>
      <c r="I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4">
        <f>VLOOKUP($A708+ROUND((COLUMN()-2)/24,5),АТС!$A$41:$F$736,4)+VLOOKUP($A708+ROUND((COLUMN()-2)/24,5),'Расчет сбытовых надбавок'!$B$1537:'Расчет сбытовых надбавок'!$G$2280,5)</f>
        <v>66.66</v>
      </c>
      <c r="K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4">
        <f>VLOOKUP($A708+ROUND((COLUMN()-2)/24,5),АТС!$A$41:$F$736,4)+VLOOKUP($A708+ROUND((COLUMN()-2)/24,5),'Расчет сбытовых надбавок'!$B$1537:'Расчет сбытовых надбавок'!$G$2280,5)</f>
        <v>26.339999999999996</v>
      </c>
      <c r="O708" s="94">
        <f>VLOOKUP($A708+ROUND((COLUMN()-2)/24,5),АТС!$A$41:$F$736,4)+VLOOKUP($A708+ROUND((COLUMN()-2)/24,5),'Расчет сбытовых надбавок'!$B$1537:'Расчет сбытовых надбавок'!$G$2280,5)</f>
        <v>0.21</v>
      </c>
      <c r="P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4">
        <f>VLOOKUP($A708+ROUND((COLUMN()-2)/24,5),АТС!$A$41:$F$736,4)+VLOOKUP($A708+ROUND((COLUMN()-2)/24,5),'Расчет сбытовых надбавок'!$B$1537:'Расчет сбытовых надбавок'!$G$2280,5)</f>
        <v>23.810000000000002</v>
      </c>
      <c r="V708" s="94">
        <f>VLOOKUP($A708+ROUND((COLUMN()-2)/24,5),АТС!$A$41:$F$736,4)+VLOOKUP($A708+ROUND((COLUMN()-2)/24,5),'Расчет сбытовых надбавок'!$B$1537:'Расчет сбытовых надбавок'!$G$2280,5)</f>
        <v>669.73</v>
      </c>
      <c r="W708" s="94">
        <f>VLOOKUP($A708+ROUND((COLUMN()-2)/24,5),АТС!$A$41:$F$736,4)+VLOOKUP($A708+ROUND((COLUMN()-2)/24,5),'Расчет сбытовых надбавок'!$B$1537:'Расчет сбытовых надбавок'!$G$2280,5)</f>
        <v>360.33</v>
      </c>
      <c r="X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4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6">
        <f t="shared" si="21"/>
        <v>43246</v>
      </c>
      <c r="B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4">
        <f>VLOOKUP($A709+ROUND((COLUMN()-2)/24,5),АТС!$A$41:$F$736,4)+VLOOKUP($A709+ROUND((COLUMN()-2)/24,5),'Расчет сбытовых надбавок'!$B$1537:'Расчет сбытовых надбавок'!$G$2280,5)</f>
        <v>166.14</v>
      </c>
      <c r="J709" s="94">
        <f>VLOOKUP($A709+ROUND((COLUMN()-2)/24,5),АТС!$A$41:$F$736,4)+VLOOKUP($A709+ROUND((COLUMN()-2)/24,5),'Расчет сбытовых надбавок'!$B$1537:'Расчет сбытовых надбавок'!$G$2280,5)</f>
        <v>144.51999999999998</v>
      </c>
      <c r="K709" s="94">
        <f>VLOOKUP($A709+ROUND((COLUMN()-2)/24,5),АТС!$A$41:$F$736,4)+VLOOKUP($A709+ROUND((COLUMN()-2)/24,5),'Расчет сбытовых надбавок'!$B$1537:'Расчет сбытовых надбавок'!$G$2280,5)</f>
        <v>71.37</v>
      </c>
      <c r="L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4">
        <f>VLOOKUP($A709+ROUND((COLUMN()-2)/24,5),АТС!$A$41:$F$736,4)+VLOOKUP($A709+ROUND((COLUMN()-2)/24,5),'Расчет сбытовых надбавок'!$B$1537:'Расчет сбытовых надбавок'!$G$2280,5)</f>
        <v>531.57999999999993</v>
      </c>
      <c r="W709" s="94">
        <f>VLOOKUP($A709+ROUND((COLUMN()-2)/24,5),АТС!$A$41:$F$736,4)+VLOOKUP($A709+ROUND((COLUMN()-2)/24,5),'Расчет сбытовых надбавок'!$B$1537:'Расчет сбытовых надбавок'!$G$2280,5)</f>
        <v>174.20999999999998</v>
      </c>
      <c r="X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4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6">
        <f t="shared" si="21"/>
        <v>43247</v>
      </c>
      <c r="B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4">
        <f>VLOOKUP($A710+ROUND((COLUMN()-2)/24,5),АТС!$A$41:$F$736,4)+VLOOKUP($A710+ROUND((COLUMN()-2)/24,5),'Расчет сбытовых надбавок'!$B$1537:'Расчет сбытовых надбавок'!$G$2280,5)</f>
        <v>4.29</v>
      </c>
      <c r="I710" s="94">
        <f>VLOOKUP($A710+ROUND((COLUMN()-2)/24,5),АТС!$A$41:$F$736,4)+VLOOKUP($A710+ROUND((COLUMN()-2)/24,5),'Расчет сбытовых надбавок'!$B$1537:'Расчет сбытовых надбавок'!$G$2280,5)</f>
        <v>15.04</v>
      </c>
      <c r="J710" s="94">
        <f>VLOOKUP($A710+ROUND((COLUMN()-2)/24,5),АТС!$A$41:$F$736,4)+VLOOKUP($A710+ROUND((COLUMN()-2)/24,5),'Расчет сбытовых надбавок'!$B$1537:'Расчет сбытовых надбавок'!$G$2280,5)</f>
        <v>2.08</v>
      </c>
      <c r="K710" s="94">
        <f>VLOOKUP($A710+ROUND((COLUMN()-2)/24,5),АТС!$A$41:$F$736,4)+VLOOKUP($A710+ROUND((COLUMN()-2)/24,5),'Расчет сбытовых надбавок'!$B$1537:'Расчет сбытовых надбавок'!$G$2280,5)</f>
        <v>60.81</v>
      </c>
      <c r="L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4">
        <f>VLOOKUP($A710+ROUND((COLUMN()-2)/24,5),АТС!$A$41:$F$736,4)+VLOOKUP($A710+ROUND((COLUMN()-2)/24,5),'Расчет сбытовых надбавок'!$B$1537:'Расчет сбытовых надбавок'!$G$2280,5)</f>
        <v>84.789999999999992</v>
      </c>
      <c r="V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4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6">
        <f t="shared" si="21"/>
        <v>43248</v>
      </c>
      <c r="B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4">
        <f>VLOOKUP($A711+ROUND((COLUMN()-2)/24,5),АТС!$A$41:$F$736,4)+VLOOKUP($A711+ROUND((COLUMN()-2)/24,5),'Расчет сбытовых надбавок'!$B$1537:'Расчет сбытовых надбавок'!$G$2280,5)</f>
        <v>41.5</v>
      </c>
      <c r="G711" s="94">
        <f>VLOOKUP($A711+ROUND((COLUMN()-2)/24,5),АТС!$A$41:$F$736,4)+VLOOKUP($A711+ROUND((COLUMN()-2)/24,5),'Расчет сбытовых надбавок'!$B$1537:'Расчет сбытовых надбавок'!$G$2280,5)</f>
        <v>78.97999999999999</v>
      </c>
      <c r="H711" s="94">
        <f>VLOOKUP($A711+ROUND((COLUMN()-2)/24,5),АТС!$A$41:$F$736,4)+VLOOKUP($A711+ROUND((COLUMN()-2)/24,5),'Расчет сбытовых надбавок'!$B$1537:'Расчет сбытовых надбавок'!$G$2280,5)</f>
        <v>222.7</v>
      </c>
      <c r="I711" s="94">
        <f>VLOOKUP($A711+ROUND((COLUMN()-2)/24,5),АТС!$A$41:$F$736,4)+VLOOKUP($A711+ROUND((COLUMN()-2)/24,5),'Расчет сбытовых надбавок'!$B$1537:'Расчет сбытовых надбавок'!$G$2280,5)</f>
        <v>321.58</v>
      </c>
      <c r="J711" s="94">
        <f>VLOOKUP($A711+ROUND((COLUMN()-2)/24,5),АТС!$A$41:$F$736,4)+VLOOKUP($A711+ROUND((COLUMN()-2)/24,5),'Расчет сбытовых надбавок'!$B$1537:'Расчет сбытовых надбавок'!$G$2280,5)</f>
        <v>210.96</v>
      </c>
      <c r="K711" s="94">
        <f>VLOOKUP($A711+ROUND((COLUMN()-2)/24,5),АТС!$A$41:$F$736,4)+VLOOKUP($A711+ROUND((COLUMN()-2)/24,5),'Расчет сбытовых надбавок'!$B$1537:'Расчет сбытовых надбавок'!$G$2280,5)</f>
        <v>103.17</v>
      </c>
      <c r="L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4">
        <f>VLOOKUP($A711+ROUND((COLUMN()-2)/24,5),АТС!$A$41:$F$736,4)+VLOOKUP($A711+ROUND((COLUMN()-2)/24,5),'Расчет сбытовых надбавок'!$B$1537:'Расчет сбытовых надбавок'!$G$2280,5)</f>
        <v>146.30000000000001</v>
      </c>
      <c r="O711" s="94">
        <f>VLOOKUP($A711+ROUND((COLUMN()-2)/24,5),АТС!$A$41:$F$736,4)+VLOOKUP($A711+ROUND((COLUMN()-2)/24,5),'Расчет сбытовых надбавок'!$B$1537:'Расчет сбытовых надбавок'!$G$2280,5)</f>
        <v>145.36000000000001</v>
      </c>
      <c r="P711" s="94">
        <f>VLOOKUP($A711+ROUND((COLUMN()-2)/24,5),АТС!$A$41:$F$736,4)+VLOOKUP($A711+ROUND((COLUMN()-2)/24,5),'Расчет сбытовых надбавок'!$B$1537:'Расчет сбытовых надбавок'!$G$2280,5)</f>
        <v>91.14</v>
      </c>
      <c r="Q711" s="94">
        <f>VLOOKUP($A711+ROUND((COLUMN()-2)/24,5),АТС!$A$41:$F$736,4)+VLOOKUP($A711+ROUND((COLUMN()-2)/24,5),'Расчет сбытовых надбавок'!$B$1537:'Расчет сбытовых надбавок'!$G$2280,5)</f>
        <v>148.66000000000003</v>
      </c>
      <c r="R711" s="94">
        <f>VLOOKUP($A711+ROUND((COLUMN()-2)/24,5),АТС!$A$41:$F$736,4)+VLOOKUP($A711+ROUND((COLUMN()-2)/24,5),'Расчет сбытовых надбавок'!$B$1537:'Расчет сбытовых надбавок'!$G$2280,5)</f>
        <v>133.81</v>
      </c>
      <c r="S711" s="94">
        <f>VLOOKUP($A711+ROUND((COLUMN()-2)/24,5),АТС!$A$41:$F$736,4)+VLOOKUP($A711+ROUND((COLUMN()-2)/24,5),'Расчет сбытовых надбавок'!$B$1537:'Расчет сбытовых надбавок'!$G$2280,5)</f>
        <v>618.90000000000009</v>
      </c>
      <c r="T711" s="94">
        <f>VLOOKUP($A711+ROUND((COLUMN()-2)/24,5),АТС!$A$41:$F$736,4)+VLOOKUP($A711+ROUND((COLUMN()-2)/24,5),'Расчет сбытовых надбавок'!$B$1537:'Расчет сбытовых надбавок'!$G$2280,5)</f>
        <v>81.88</v>
      </c>
      <c r="U711" s="94">
        <f>VLOOKUP($A711+ROUND((COLUMN()-2)/24,5),АТС!$A$41:$F$736,4)+VLOOKUP($A711+ROUND((COLUMN()-2)/24,5),'Расчет сбытовых надбавок'!$B$1537:'Расчет сбытовых надбавок'!$G$2280,5)</f>
        <v>62.89</v>
      </c>
      <c r="V711" s="94">
        <f>VLOOKUP($A711+ROUND((COLUMN()-2)/24,5),АТС!$A$41:$F$736,4)+VLOOKUP($A711+ROUND((COLUMN()-2)/24,5),'Расчет сбытовых надбавок'!$B$1537:'Расчет сбытовых надбавок'!$G$2280,5)</f>
        <v>644.19999999999993</v>
      </c>
      <c r="W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4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6">
        <f t="shared" si="21"/>
        <v>43249</v>
      </c>
      <c r="B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4">
        <f>VLOOKUP($A712+ROUND((COLUMN()-2)/24,5),АТС!$A$41:$F$736,4)+VLOOKUP($A712+ROUND((COLUMN()-2)/24,5),'Расчет сбытовых надбавок'!$B$1537:'Расчет сбытовых надбавок'!$G$2280,5)</f>
        <v>97.62</v>
      </c>
      <c r="H712" s="94">
        <f>VLOOKUP($A712+ROUND((COLUMN()-2)/24,5),АТС!$A$41:$F$736,4)+VLOOKUP($A712+ROUND((COLUMN()-2)/24,5),'Расчет сбытовых надбавок'!$B$1537:'Расчет сбытовых надбавок'!$G$2280,5)</f>
        <v>95.960000000000008</v>
      </c>
      <c r="I712" s="94">
        <f>VLOOKUP($A712+ROUND((COLUMN()-2)/24,5),АТС!$A$41:$F$736,4)+VLOOKUP($A712+ROUND((COLUMN()-2)/24,5),'Расчет сбытовых надбавок'!$B$1537:'Расчет сбытовых надбавок'!$G$2280,5)</f>
        <v>78.58</v>
      </c>
      <c r="J712" s="94">
        <f>VLOOKUP($A712+ROUND((COLUMN()-2)/24,5),АТС!$A$41:$F$736,4)+VLOOKUP($A712+ROUND((COLUMN()-2)/24,5),'Расчет сбытовых надбавок'!$B$1537:'Расчет сбытовых надбавок'!$G$2280,5)</f>
        <v>45.230000000000004</v>
      </c>
      <c r="K712" s="94">
        <f>VLOOKUP($A712+ROUND((COLUMN()-2)/24,5),АТС!$A$41:$F$736,4)+VLOOKUP($A712+ROUND((COLUMN()-2)/24,5),'Расчет сбытовых надбавок'!$B$1537:'Расчет сбытовых надбавок'!$G$2280,5)</f>
        <v>80.61999999999999</v>
      </c>
      <c r="L712" s="94">
        <f>VLOOKUP($A712+ROUND((COLUMN()-2)/24,5),АТС!$A$41:$F$736,4)+VLOOKUP($A712+ROUND((COLUMN()-2)/24,5),'Расчет сбытовых надбавок'!$B$1537:'Расчет сбытовых надбавок'!$G$2280,5)</f>
        <v>0.01</v>
      </c>
      <c r="M712" s="94">
        <f>VLOOKUP($A712+ROUND((COLUMN()-2)/24,5),АТС!$A$41:$F$736,4)+VLOOKUP($A712+ROUND((COLUMN()-2)/24,5),'Расчет сбытовых надбавок'!$B$1537:'Расчет сбытовых надбавок'!$G$2280,5)</f>
        <v>0.01</v>
      </c>
      <c r="N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4">
        <f>VLOOKUP($A712+ROUND((COLUMN()-2)/24,5),АТС!$A$41:$F$736,4)+VLOOKUP($A712+ROUND((COLUMN()-2)/24,5),'Расчет сбытовых надбавок'!$B$1537:'Расчет сбытовых надбавок'!$G$2280,5)</f>
        <v>609.80000000000007</v>
      </c>
      <c r="W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4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6">
        <f t="shared" si="21"/>
        <v>43250</v>
      </c>
      <c r="B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4">
        <f>VLOOKUP($A713+ROUND((COLUMN()-2)/24,5),АТС!$A$41:$F$760,4)+VLOOKUP($A713+ROUND((COLUMN()-2)/24,5),'Расчет сбытовых надбавок'!$B$1537:'Расчет сбытовых надбавок'!$G$2280,5)</f>
        <v>83.690000000000012</v>
      </c>
      <c r="G713" s="94">
        <f>VLOOKUP($A713+ROUND((COLUMN()-2)/24,5),АТС!$A$41:$F$760,4)+VLOOKUP($A713+ROUND((COLUMN()-2)/24,5),'Расчет сбытовых надбавок'!$B$1537:'Расчет сбытовых надбавок'!$G$2280,5)</f>
        <v>211.72</v>
      </c>
      <c r="H713" s="94">
        <f>VLOOKUP($A713+ROUND((COLUMN()-2)/24,5),АТС!$A$41:$F$760,4)+VLOOKUP($A713+ROUND((COLUMN()-2)/24,5),'Расчет сбытовых надбавок'!$B$1537:'Расчет сбытовых надбавок'!$G$2280,5)</f>
        <v>113.99000000000001</v>
      </c>
      <c r="I713" s="94">
        <f>VLOOKUP($A713+ROUND((COLUMN()-2)/24,5),АТС!$A$41:$F$760,4)+VLOOKUP($A713+ROUND((COLUMN()-2)/24,5),'Расчет сбытовых надбавок'!$B$1537:'Расчет сбытовых надбавок'!$G$2280,5)</f>
        <v>306</v>
      </c>
      <c r="J713" s="94">
        <f>VLOOKUP($A713+ROUND((COLUMN()-2)/24,5),АТС!$A$41:$F$760,4)+VLOOKUP($A713+ROUND((COLUMN()-2)/24,5),'Расчет сбытовых надбавок'!$B$1537:'Расчет сбытовых надбавок'!$G$2280,5)</f>
        <v>121.15</v>
      </c>
      <c r="K713" s="94">
        <f>VLOOKUP($A713+ROUND((COLUMN()-2)/24,5),АТС!$A$41:$F$760,4)+VLOOKUP($A713+ROUND((COLUMN()-2)/24,5),'Расчет сбытовых надбавок'!$B$1537:'Расчет сбытовых надбавок'!$G$2280,5)</f>
        <v>85.82</v>
      </c>
      <c r="L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4">
        <f>VLOOKUP($A713+ROUND((COLUMN()-2)/24,5),АТС!$A$41:$F$760,4)+VLOOKUP($A713+ROUND((COLUMN()-2)/24,5),'Расчет сбытовых надбавок'!$B$1537:'Расчет сбытовых надбавок'!$G$2280,5)</f>
        <v>97.67</v>
      </c>
      <c r="P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4">
        <f>VLOOKUP($A713+ROUND((COLUMN()-2)/24,5),АТС!$A$41:$F$760,4)+VLOOKUP($A713+ROUND((COLUMN()-2)/24,5),'Расчет сбытовых надбавок'!$B$1537:'Расчет сбытовых надбавок'!$G$2280,5)</f>
        <v>29.740000000000002</v>
      </c>
      <c r="R713" s="94">
        <f>VLOOKUP($A713+ROUND((COLUMN()-2)/24,5),АТС!$A$41:$F$760,4)+VLOOKUP($A713+ROUND((COLUMN()-2)/24,5),'Расчет сбытовых надбавок'!$B$1537:'Расчет сбытовых надбавок'!$G$2280,5)</f>
        <v>3.58</v>
      </c>
      <c r="S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4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6">
        <f t="shared" si="21"/>
        <v>43251</v>
      </c>
      <c r="B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4">
        <f>VLOOKUP($A714+ROUND((COLUMN()-2)/24,5),АТС!$A$41:$F$784,4)+VLOOKUP($A714+ROUND((COLUMN()-2)/24,5),'Расчет сбытовых надбавок'!$B$1537:'Расчет сбытовых надбавок'!$G$2280,5)</f>
        <v>37.770000000000003</v>
      </c>
      <c r="H714" s="94">
        <f>VLOOKUP($A714+ROUND((COLUMN()-2)/24,5),АТС!$A$41:$F$784,4)+VLOOKUP($A714+ROUND((COLUMN()-2)/24,5),'Расчет сбытовых надбавок'!$B$1537:'Расчет сбытовых надбавок'!$G$2280,5)</f>
        <v>220.57999999999998</v>
      </c>
      <c r="I714" s="94">
        <f>VLOOKUP($A714+ROUND((COLUMN()-2)/24,5),АТС!$A$41:$F$784,4)+VLOOKUP($A714+ROUND((COLUMN()-2)/24,5),'Расчет сбытовых надбавок'!$B$1537:'Расчет сбытовых надбавок'!$G$2280,5)</f>
        <v>291.81</v>
      </c>
      <c r="J714" s="94">
        <f>VLOOKUP($A714+ROUND((COLUMN()-2)/24,5),АТС!$A$41:$F$784,4)+VLOOKUP($A714+ROUND((COLUMN()-2)/24,5),'Расчет сбытовых надбавок'!$B$1537:'Расчет сбытовых надбавок'!$G$2280,5)</f>
        <v>95.7</v>
      </c>
      <c r="K714" s="94">
        <f>VLOOKUP($A714+ROUND((COLUMN()-2)/24,5),АТС!$A$41:$F$784,4)+VLOOKUP($A714+ROUND((COLUMN()-2)/24,5),'Расчет сбытовых надбавок'!$B$1537:'Расчет сбытовых надбавок'!$G$2280,5)</f>
        <v>6.54</v>
      </c>
      <c r="L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4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0"/>
      <c r="B715" s="75"/>
      <c r="C715" s="75"/>
      <c r="D715" s="75"/>
    </row>
    <row r="716" spans="1:25" x14ac:dyDescent="0.25">
      <c r="A716" s="83" t="s">
        <v>152</v>
      </c>
      <c r="B716" s="75"/>
      <c r="C716" s="75"/>
      <c r="D716" s="75"/>
    </row>
    <row r="717" spans="1:25" ht="12.75" customHeight="1" x14ac:dyDescent="0.2">
      <c r="A717" s="176" t="s">
        <v>48</v>
      </c>
      <c r="B717" s="187" t="s">
        <v>153</v>
      </c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9"/>
    </row>
    <row r="718" spans="1:25" ht="12.75" customHeight="1" x14ac:dyDescent="0.2">
      <c r="A718" s="177"/>
      <c r="B718" s="190"/>
      <c r="C718" s="191"/>
      <c r="D718" s="191"/>
      <c r="E718" s="191"/>
      <c r="F718" s="191"/>
      <c r="G718" s="191"/>
      <c r="H718" s="191"/>
      <c r="I718" s="191"/>
      <c r="J718" s="191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2"/>
    </row>
    <row r="719" spans="1:25" s="107" customFormat="1" ht="12.75" customHeight="1" x14ac:dyDescent="0.2">
      <c r="A719" s="177"/>
      <c r="B719" s="223" t="s">
        <v>122</v>
      </c>
      <c r="C719" s="211" t="s">
        <v>123</v>
      </c>
      <c r="D719" s="211" t="s">
        <v>124</v>
      </c>
      <c r="E719" s="211" t="s">
        <v>125</v>
      </c>
      <c r="F719" s="211" t="s">
        <v>126</v>
      </c>
      <c r="G719" s="211" t="s">
        <v>127</v>
      </c>
      <c r="H719" s="211" t="s">
        <v>128</v>
      </c>
      <c r="I719" s="211" t="s">
        <v>129</v>
      </c>
      <c r="J719" s="211" t="s">
        <v>130</v>
      </c>
      <c r="K719" s="211" t="s">
        <v>131</v>
      </c>
      <c r="L719" s="211" t="s">
        <v>132</v>
      </c>
      <c r="M719" s="211" t="s">
        <v>133</v>
      </c>
      <c r="N719" s="221" t="s">
        <v>134</v>
      </c>
      <c r="O719" s="211" t="s">
        <v>135</v>
      </c>
      <c r="P719" s="211" t="s">
        <v>136</v>
      </c>
      <c r="Q719" s="211" t="s">
        <v>137</v>
      </c>
      <c r="R719" s="211" t="s">
        <v>138</v>
      </c>
      <c r="S719" s="211" t="s">
        <v>139</v>
      </c>
      <c r="T719" s="211" t="s">
        <v>140</v>
      </c>
      <c r="U719" s="211" t="s">
        <v>141</v>
      </c>
      <c r="V719" s="211" t="s">
        <v>142</v>
      </c>
      <c r="W719" s="211" t="s">
        <v>143</v>
      </c>
      <c r="X719" s="211" t="s">
        <v>144</v>
      </c>
      <c r="Y719" s="211" t="s">
        <v>145</v>
      </c>
    </row>
    <row r="720" spans="1:25" s="107" customFormat="1" ht="11.25" customHeight="1" x14ac:dyDescent="0.2">
      <c r="A720" s="178"/>
      <c r="B720" s="224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2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</row>
    <row r="721" spans="1:27" ht="15.75" customHeight="1" x14ac:dyDescent="0.2">
      <c r="A721" s="76">
        <f>A684</f>
        <v>43221</v>
      </c>
      <c r="B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4">
        <f>VLOOKUP($A721+ROUND((COLUMN()-2)/24,5),АТС!$A$41:$F$736,4)+VLOOKUP($A721+ROUND((COLUMN()-2)/24,5),'Расчет сбытовых надбавок'!$B$1537:'Расчет сбытовых надбавок'!$G$2280,6)</f>
        <v>0.01</v>
      </c>
      <c r="N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4">
        <f>VLOOKUP($A721+ROUND((COLUMN()-2)/24,5),АТС!$A$41:$F$736,4)+VLOOKUP($A721+ROUND((COLUMN()-2)/24,5),'Расчет сбытовых надбавок'!$B$1537:'Расчет сбытовых надбавок'!$G$2280,6)</f>
        <v>77.78</v>
      </c>
      <c r="V721" s="94">
        <f>VLOOKUP($A721+ROUND((COLUMN()-2)/24,5),АТС!$A$41:$F$736,4)+VLOOKUP($A721+ROUND((COLUMN()-2)/24,5),'Расчет сбытовых надбавок'!$B$1537:'Расчет сбытовых надбавок'!$G$2280,6)</f>
        <v>130.60999999999999</v>
      </c>
      <c r="W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7"/>
    </row>
    <row r="722" spans="1:27" x14ac:dyDescent="0.2">
      <c r="A722" s="76">
        <f>A721+1</f>
        <v>43222</v>
      </c>
      <c r="B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4">
        <f>VLOOKUP($A722+ROUND((COLUMN()-2)/24,5),АТС!$A$41:$F$736,4)+VLOOKUP($A722+ROUND((COLUMN()-2)/24,5),'Расчет сбытовых надбавок'!$B$1537:'Расчет сбытовых надбавок'!$G$2280,6)</f>
        <v>0.01</v>
      </c>
      <c r="M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4">
        <f>VLOOKUP($A722+ROUND((COLUMN()-2)/24,5),АТС!$A$41:$F$736,4)+VLOOKUP($A722+ROUND((COLUMN()-2)/24,5),'Расчет сбытовых надбавок'!$B$1537:'Расчет сбытовых надбавок'!$G$2280,6)</f>
        <v>0.01</v>
      </c>
    </row>
    <row r="723" spans="1:27" x14ac:dyDescent="0.2">
      <c r="A723" s="76">
        <f t="shared" ref="A723:A751" si="22">A722+1</f>
        <v>43223</v>
      </c>
      <c r="B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4">
        <f>VLOOKUP($A723+ROUND((COLUMN()-2)/24,5),АТС!$A$41:$F$736,4)+VLOOKUP($A723+ROUND((COLUMN()-2)/24,5),'Расчет сбытовых надбавок'!$B$1537:'Расчет сбытовых надбавок'!$G$2280,6)</f>
        <v>51.38</v>
      </c>
      <c r="O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4">
        <f>VLOOKUP($A723+ROUND((COLUMN()-2)/24,5),АТС!$A$41:$F$736,4)+VLOOKUP($A723+ROUND((COLUMN()-2)/24,5),'Расчет сбытовых надбавок'!$B$1537:'Расчет сбытовых надбавок'!$G$2280,6)</f>
        <v>0.01</v>
      </c>
      <c r="R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4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6">
        <f t="shared" si="22"/>
        <v>43224</v>
      </c>
      <c r="B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4">
        <f>VLOOKUP($A724+ROUND((COLUMN()-2)/24,5),АТС!$A$41:$F$736,4)+VLOOKUP($A724+ROUND((COLUMN()-2)/24,5),'Расчет сбытовых надбавок'!$B$1537:'Расчет сбытовых надбавок'!$G$2280,6)</f>
        <v>167.54</v>
      </c>
      <c r="H724" s="94">
        <f>VLOOKUP($A724+ROUND((COLUMN()-2)/24,5),АТС!$A$41:$F$736,4)+VLOOKUP($A724+ROUND((COLUMN()-2)/24,5),'Расчет сбытовых надбавок'!$B$1537:'Расчет сбытовых надбавок'!$G$2280,6)</f>
        <v>48.58</v>
      </c>
      <c r="I724" s="94">
        <f>VLOOKUP($A724+ROUND((COLUMN()-2)/24,5),АТС!$A$41:$F$736,4)+VLOOKUP($A724+ROUND((COLUMN()-2)/24,5),'Расчет сбытовых надбавок'!$B$1537:'Расчет сбытовых надбавок'!$G$2280,6)</f>
        <v>135.37</v>
      </c>
      <c r="J724" s="94">
        <f>VLOOKUP($A724+ROUND((COLUMN()-2)/24,5),АТС!$A$41:$F$736,4)+VLOOKUP($A724+ROUND((COLUMN()-2)/24,5),'Расчет сбытовых надбавок'!$B$1537:'Расчет сбытовых надбавок'!$G$2280,6)</f>
        <v>279.20000000000005</v>
      </c>
      <c r="K724" s="94">
        <f>VLOOKUP($A724+ROUND((COLUMN()-2)/24,5),АТС!$A$41:$F$736,4)+VLOOKUP($A724+ROUND((COLUMN()-2)/24,5),'Расчет сбытовых надбавок'!$B$1537:'Расчет сбытовых надбавок'!$G$2280,6)</f>
        <v>310.54000000000002</v>
      </c>
      <c r="L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4">
        <f>VLOOKUP($A724+ROUND((COLUMN()-2)/24,5),АТС!$A$41:$F$736,4)+VLOOKUP($A724+ROUND((COLUMN()-2)/24,5),'Расчет сбытовых надбавок'!$B$1537:'Расчет сбытовых надбавок'!$G$2280,6)</f>
        <v>0.04</v>
      </c>
      <c r="N724" s="94">
        <f>VLOOKUP($A724+ROUND((COLUMN()-2)/24,5),АТС!$A$41:$F$736,4)+VLOOKUP($A724+ROUND((COLUMN()-2)/24,5),'Расчет сбытовых надбавок'!$B$1537:'Расчет сбытовых надбавок'!$G$2280,6)</f>
        <v>59.82</v>
      </c>
      <c r="O724" s="94">
        <f>VLOOKUP($A724+ROUND((COLUMN()-2)/24,5),АТС!$A$41:$F$736,4)+VLOOKUP($A724+ROUND((COLUMN()-2)/24,5),'Расчет сбытовых надбавок'!$B$1537:'Расчет сбытовых надбавок'!$G$2280,6)</f>
        <v>92.4</v>
      </c>
      <c r="P724" s="94">
        <f>VLOOKUP($A724+ROUND((COLUMN()-2)/24,5),АТС!$A$41:$F$736,4)+VLOOKUP($A724+ROUND((COLUMN()-2)/24,5),'Расчет сбытовых надбавок'!$B$1537:'Расчет сбытовых надбавок'!$G$2280,6)</f>
        <v>54.290000000000006</v>
      </c>
      <c r="Q724" s="94">
        <f>VLOOKUP($A724+ROUND((COLUMN()-2)/24,5),АТС!$A$41:$F$736,4)+VLOOKUP($A724+ROUND((COLUMN()-2)/24,5),'Расчет сбытовых надбавок'!$B$1537:'Расчет сбытовых надбавок'!$G$2280,6)</f>
        <v>58.83</v>
      </c>
      <c r="R724" s="94">
        <f>VLOOKUP($A724+ROUND((COLUMN()-2)/24,5),АТС!$A$41:$F$736,4)+VLOOKUP($A724+ROUND((COLUMN()-2)/24,5),'Расчет сбытовых надбавок'!$B$1537:'Расчет сбытовых надбавок'!$G$2280,6)</f>
        <v>201.09</v>
      </c>
      <c r="S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4">
        <f>VLOOKUP($A724+ROUND((COLUMN()-2)/24,5),АТС!$A$41:$F$736,4)+VLOOKUP($A724+ROUND((COLUMN()-2)/24,5),'Расчет сбытовых надбавок'!$B$1537:'Расчет сбытовых надбавок'!$G$2280,6)</f>
        <v>122.72999999999999</v>
      </c>
      <c r="V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4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6">
        <f t="shared" si="22"/>
        <v>43225</v>
      </c>
      <c r="B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4">
        <f>VLOOKUP($A725+ROUND((COLUMN()-2)/24,5),АТС!$A$41:$F$736,4)+VLOOKUP($A725+ROUND((COLUMN()-2)/24,5),'Расчет сбытовых надбавок'!$B$1537:'Расчет сбытовых надбавок'!$G$2280,6)</f>
        <v>19.37</v>
      </c>
      <c r="E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4">
        <f>VLOOKUP($A725+ROUND((COLUMN()-2)/24,5),АТС!$A$41:$F$736,4)+VLOOKUP($A725+ROUND((COLUMN()-2)/24,5),'Расчет сбытовых надбавок'!$B$1537:'Расчет сбытовых надбавок'!$G$2280,6)</f>
        <v>31.61</v>
      </c>
      <c r="H725" s="94">
        <f>VLOOKUP($A725+ROUND((COLUMN()-2)/24,5),АТС!$A$41:$F$736,4)+VLOOKUP($A725+ROUND((COLUMN()-2)/24,5),'Расчет сбытовых надбавок'!$B$1537:'Расчет сбытовых надбавок'!$G$2280,6)</f>
        <v>9.5300000000000011</v>
      </c>
      <c r="I725" s="94">
        <f>VLOOKUP($A725+ROUND((COLUMN()-2)/24,5),АТС!$A$41:$F$736,4)+VLOOKUP($A725+ROUND((COLUMN()-2)/24,5),'Расчет сбытовых надбавок'!$B$1537:'Расчет сбытовых надбавок'!$G$2280,6)</f>
        <v>35.96</v>
      </c>
      <c r="J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4">
        <f>VLOOKUP($A725+ROUND((COLUMN()-2)/24,5),АТС!$A$41:$F$736,4)+VLOOKUP($A725+ROUND((COLUMN()-2)/24,5),'Расчет сбытовых надбавок'!$B$1537:'Расчет сбытовых надбавок'!$G$2280,6)</f>
        <v>0.22</v>
      </c>
      <c r="O725" s="94">
        <f>VLOOKUP($A725+ROUND((COLUMN()-2)/24,5),АТС!$A$41:$F$736,4)+VLOOKUP($A725+ROUND((COLUMN()-2)/24,5),'Расчет сбытовых надбавок'!$B$1537:'Расчет сбытовых надбавок'!$G$2280,6)</f>
        <v>61.25</v>
      </c>
      <c r="P725" s="94">
        <f>VLOOKUP($A725+ROUND((COLUMN()-2)/24,5),АТС!$A$41:$F$736,4)+VLOOKUP($A725+ROUND((COLUMN()-2)/24,5),'Расчет сбытовых надбавок'!$B$1537:'Расчет сбытовых надбавок'!$G$2280,6)</f>
        <v>0.22999999999999998</v>
      </c>
      <c r="Q725" s="94">
        <f>VLOOKUP($A725+ROUND((COLUMN()-2)/24,5),АТС!$A$41:$F$736,4)+VLOOKUP($A725+ROUND((COLUMN()-2)/24,5),'Расчет сбытовых надбавок'!$B$1537:'Расчет сбытовых надбавок'!$G$2280,6)</f>
        <v>1.7200000000000002</v>
      </c>
      <c r="R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4">
        <f>VLOOKUP($A725+ROUND((COLUMN()-2)/24,5),АТС!$A$41:$F$736,4)+VLOOKUP($A725+ROUND((COLUMN()-2)/24,5),'Расчет сбытовых надбавок'!$B$1537:'Расчет сбытовых надбавок'!$G$2280,6)</f>
        <v>103.99</v>
      </c>
      <c r="V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4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6">
        <f t="shared" si="22"/>
        <v>43226</v>
      </c>
      <c r="B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4">
        <f>VLOOKUP($A726+ROUND((COLUMN()-2)/24,5),АТС!$A$41:$F$736,4)+VLOOKUP($A726+ROUND((COLUMN()-2)/24,5),'Расчет сбытовых надбавок'!$B$1537:'Расчет сбытовых надбавок'!$G$2280,6)</f>
        <v>0.01</v>
      </c>
      <c r="E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4">
        <f>VLOOKUP($A726+ROUND((COLUMN()-2)/24,5),АТС!$A$41:$F$736,4)+VLOOKUP($A726+ROUND((COLUMN()-2)/24,5),'Расчет сбытовых надбавок'!$B$1537:'Расчет сбытовых надбавок'!$G$2280,6)</f>
        <v>43.510000000000005</v>
      </c>
      <c r="U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4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6">
        <f t="shared" si="22"/>
        <v>43227</v>
      </c>
      <c r="B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4">
        <f>VLOOKUP($A727+ROUND((COLUMN()-2)/24,5),АТС!$A$41:$F$736,4)+VLOOKUP($A727+ROUND((COLUMN()-2)/24,5),'Расчет сбытовых надбавок'!$B$1537:'Расчет сбытовых надбавок'!$G$2280,6)</f>
        <v>1.1300000000000001</v>
      </c>
      <c r="F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4">
        <f>VLOOKUP($A727+ROUND((COLUMN()-2)/24,5),АТС!$A$41:$F$736,4)+VLOOKUP($A727+ROUND((COLUMN()-2)/24,5),'Расчет сбытовых надбавок'!$B$1537:'Расчет сбытовых надбавок'!$G$2280,6)</f>
        <v>113.27</v>
      </c>
      <c r="I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4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6">
        <f t="shared" si="22"/>
        <v>43228</v>
      </c>
      <c r="B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4">
        <f>VLOOKUP($A728+ROUND((COLUMN()-2)/24,5),АТС!$A$41:$F$736,4)+VLOOKUP($A728+ROUND((COLUMN()-2)/24,5),'Расчет сбытовых надбавок'!$B$1537:'Расчет сбытовых надбавок'!$G$2280,6)</f>
        <v>202.16</v>
      </c>
      <c r="I728" s="94">
        <f>VLOOKUP($A728+ROUND((COLUMN()-2)/24,5),АТС!$A$41:$F$736,4)+VLOOKUP($A728+ROUND((COLUMN()-2)/24,5),'Расчет сбытовых надбавок'!$B$1537:'Расчет сбытовых надбавок'!$G$2280,6)</f>
        <v>242.07</v>
      </c>
      <c r="J728" s="94">
        <f>VLOOKUP($A728+ROUND((COLUMN()-2)/24,5),АТС!$A$41:$F$736,4)+VLOOKUP($A728+ROUND((COLUMN()-2)/24,5),'Расчет сбытовых надбавок'!$B$1537:'Расчет сбытовых надбавок'!$G$2280,6)</f>
        <v>64.47</v>
      </c>
      <c r="K728" s="94">
        <f>VLOOKUP($A728+ROUND((COLUMN()-2)/24,5),АТС!$A$41:$F$736,4)+VLOOKUP($A728+ROUND((COLUMN()-2)/24,5),'Расчет сбытовых надбавок'!$B$1537:'Расчет сбытовых надбавок'!$G$2280,6)</f>
        <v>23.53</v>
      </c>
      <c r="L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4">
        <f>VLOOKUP($A728+ROUND((COLUMN()-2)/24,5),АТС!$A$41:$F$736,4)+VLOOKUP($A728+ROUND((COLUMN()-2)/24,5),'Расчет сбытовых надбавок'!$B$1537:'Расчет сбытовых надбавок'!$G$2280,6)</f>
        <v>118.25</v>
      </c>
      <c r="V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4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6">
        <f t="shared" si="22"/>
        <v>43229</v>
      </c>
      <c r="B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4">
        <f>VLOOKUP($A729+ROUND((COLUMN()-2)/24,5),АТС!$A$41:$F$736,4)+VLOOKUP($A729+ROUND((COLUMN()-2)/24,5),'Расчет сбытовых надбавок'!$B$1537:'Расчет сбытовых надбавок'!$G$2280,6)</f>
        <v>129.68</v>
      </c>
      <c r="H729" s="94">
        <f>VLOOKUP($A729+ROUND((COLUMN()-2)/24,5),АТС!$A$41:$F$736,4)+VLOOKUP($A729+ROUND((COLUMN()-2)/24,5),'Расчет сбытовых надбавок'!$B$1537:'Расчет сбытовых надбавок'!$G$2280,6)</f>
        <v>105.76</v>
      </c>
      <c r="I729" s="94">
        <f>VLOOKUP($A729+ROUND((COLUMN()-2)/24,5),АТС!$A$41:$F$736,4)+VLOOKUP($A729+ROUND((COLUMN()-2)/24,5),'Расчет сбытовых надбавок'!$B$1537:'Расчет сбытовых надбавок'!$G$2280,6)</f>
        <v>88.23</v>
      </c>
      <c r="J729" s="94">
        <f>VLOOKUP($A729+ROUND((COLUMN()-2)/24,5),АТС!$A$41:$F$736,4)+VLOOKUP($A729+ROUND((COLUMN()-2)/24,5),'Расчет сбытовых надбавок'!$B$1537:'Расчет сбытовых надбавок'!$G$2280,6)</f>
        <v>130.63</v>
      </c>
      <c r="K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4">
        <f>VLOOKUP($A729+ROUND((COLUMN()-2)/24,5),АТС!$A$41:$F$736,4)+VLOOKUP($A729+ROUND((COLUMN()-2)/24,5),'Расчет сбытовых надбавок'!$B$1537:'Расчет сбытовых надбавок'!$G$2280,6)</f>
        <v>14.43</v>
      </c>
      <c r="V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4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6">
        <f t="shared" si="22"/>
        <v>43230</v>
      </c>
      <c r="B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4">
        <f>VLOOKUP($A730+ROUND((COLUMN()-2)/24,5),АТС!$A$41:$F$736,4)+VLOOKUP($A730+ROUND((COLUMN()-2)/24,5),'Расчет сбытовых надбавок'!$B$1537:'Расчет сбытовых надбавок'!$G$2280,6)</f>
        <v>92.23</v>
      </c>
      <c r="H730" s="94">
        <f>VLOOKUP($A730+ROUND((COLUMN()-2)/24,5),АТС!$A$41:$F$736,4)+VLOOKUP($A730+ROUND((COLUMN()-2)/24,5),'Расчет сбытовых надбавок'!$B$1537:'Расчет сбытовых надбавок'!$G$2280,6)</f>
        <v>152.56</v>
      </c>
      <c r="I730" s="94">
        <f>VLOOKUP($A730+ROUND((COLUMN()-2)/24,5),АТС!$A$41:$F$736,4)+VLOOKUP($A730+ROUND((COLUMN()-2)/24,5),'Расчет сбытовых надбавок'!$B$1537:'Расчет сбытовых надбавок'!$G$2280,6)</f>
        <v>70.47</v>
      </c>
      <c r="J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4">
        <f>VLOOKUP($A730+ROUND((COLUMN()-2)/24,5),АТС!$A$41:$F$736,4)+VLOOKUP($A730+ROUND((COLUMN()-2)/24,5),'Расчет сбытовых надбавок'!$B$1537:'Расчет сбытовых надбавок'!$G$2280,6)</f>
        <v>0.01</v>
      </c>
      <c r="O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4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6">
        <f t="shared" si="22"/>
        <v>43231</v>
      </c>
      <c r="B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4">
        <f>VLOOKUP($A731+ROUND((COLUMN()-2)/24,5),АТС!$A$41:$F$736,4)+VLOOKUP($A731+ROUND((COLUMN()-2)/24,5),'Расчет сбытовых надбавок'!$B$1537:'Расчет сбытовых надбавок'!$G$2280,6)</f>
        <v>530.09</v>
      </c>
      <c r="F731" s="94">
        <f>VLOOKUP($A731+ROUND((COLUMN()-2)/24,5),АТС!$A$41:$F$736,4)+VLOOKUP($A731+ROUND((COLUMN()-2)/24,5),'Расчет сбытовых надбавок'!$B$1537:'Расчет сбытовых надбавок'!$G$2280,6)</f>
        <v>106.15</v>
      </c>
      <c r="G731" s="94">
        <f>VLOOKUP($A731+ROUND((COLUMN()-2)/24,5),АТС!$A$41:$F$736,4)+VLOOKUP($A731+ROUND((COLUMN()-2)/24,5),'Расчет сбытовых надбавок'!$B$1537:'Расчет сбытовых надбавок'!$G$2280,6)</f>
        <v>91.17</v>
      </c>
      <c r="H731" s="94">
        <f>VLOOKUP($A731+ROUND((COLUMN()-2)/24,5),АТС!$A$41:$F$736,4)+VLOOKUP($A731+ROUND((COLUMN()-2)/24,5),'Расчет сбытовых надбавок'!$B$1537:'Расчет сбытовых надбавок'!$G$2280,6)</f>
        <v>192.03</v>
      </c>
      <c r="I731" s="94">
        <f>VLOOKUP($A731+ROUND((COLUMN()-2)/24,5),АТС!$A$41:$F$736,4)+VLOOKUP($A731+ROUND((COLUMN()-2)/24,5),'Расчет сбытовых надбавок'!$B$1537:'Расчет сбытовых надбавок'!$G$2280,6)</f>
        <v>164.18</v>
      </c>
      <c r="J731" s="94">
        <f>VLOOKUP($A731+ROUND((COLUMN()-2)/24,5),АТС!$A$41:$F$736,4)+VLOOKUP($A731+ROUND((COLUMN()-2)/24,5),'Расчет сбытовых надбавок'!$B$1537:'Расчет сбытовых надбавок'!$G$2280,6)</f>
        <v>42.88</v>
      </c>
      <c r="K731" s="94">
        <f>VLOOKUP($A731+ROUND((COLUMN()-2)/24,5),АТС!$A$41:$F$736,4)+VLOOKUP($A731+ROUND((COLUMN()-2)/24,5),'Расчет сбытовых надбавок'!$B$1537:'Расчет сбытовых надбавок'!$G$2280,6)</f>
        <v>91.97</v>
      </c>
      <c r="L731" s="94">
        <f>VLOOKUP($A731+ROUND((COLUMN()-2)/24,5),АТС!$A$41:$F$736,4)+VLOOKUP($A731+ROUND((COLUMN()-2)/24,5),'Расчет сбытовых надбавок'!$B$1537:'Расчет сбытовых надбавок'!$G$2280,6)</f>
        <v>3.6599999999999997</v>
      </c>
      <c r="M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4">
        <f>VLOOKUP($A731+ROUND((COLUMN()-2)/24,5),АТС!$A$41:$F$736,4)+VLOOKUP($A731+ROUND((COLUMN()-2)/24,5),'Расчет сбытовых надбавок'!$B$1537:'Расчет сбытовых надбавок'!$G$2280,6)</f>
        <v>41.99</v>
      </c>
      <c r="O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4">
        <f>VLOOKUP($A731+ROUND((COLUMN()-2)/24,5),АТС!$A$41:$F$736,4)+VLOOKUP($A731+ROUND((COLUMN()-2)/24,5),'Расчет сбытовых надбавок'!$B$1537:'Расчет сбытовых надбавок'!$G$2280,6)</f>
        <v>47.53</v>
      </c>
      <c r="U731" s="94">
        <f>VLOOKUP($A731+ROUND((COLUMN()-2)/24,5),АТС!$A$41:$F$736,4)+VLOOKUP($A731+ROUND((COLUMN()-2)/24,5),'Расчет сбытовых надбавок'!$B$1537:'Расчет сбытовых надбавок'!$G$2280,6)</f>
        <v>11.93</v>
      </c>
      <c r="V731" s="94">
        <f>VLOOKUP($A731+ROUND((COLUMN()-2)/24,5),АТС!$A$41:$F$736,4)+VLOOKUP($A731+ROUND((COLUMN()-2)/24,5),'Расчет сбытовых надбавок'!$B$1537:'Расчет сбытовых надбавок'!$G$2280,6)</f>
        <v>90.7</v>
      </c>
      <c r="W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4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6">
        <f t="shared" si="22"/>
        <v>43232</v>
      </c>
      <c r="B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4">
        <f>VLOOKUP($A732+ROUND((COLUMN()-2)/24,5),АТС!$A$41:$F$736,4)+VLOOKUP($A732+ROUND((COLUMN()-2)/24,5),'Расчет сбытовых надбавок'!$B$1537:'Расчет сбытовых надбавок'!$G$2280,6)</f>
        <v>28.44</v>
      </c>
      <c r="E732" s="94">
        <f>VLOOKUP($A732+ROUND((COLUMN()-2)/24,5),АТС!$A$41:$F$736,4)+VLOOKUP($A732+ROUND((COLUMN()-2)/24,5),'Расчет сбытовых надбавок'!$B$1537:'Расчет сбытовых надбавок'!$G$2280,6)</f>
        <v>39.54</v>
      </c>
      <c r="F732" s="94">
        <f>VLOOKUP($A732+ROUND((COLUMN()-2)/24,5),АТС!$A$41:$F$736,4)+VLOOKUP($A732+ROUND((COLUMN()-2)/24,5),'Расчет сбытовых надбавок'!$B$1537:'Расчет сбытовых надбавок'!$G$2280,6)</f>
        <v>60.49</v>
      </c>
      <c r="G732" s="94">
        <f>VLOOKUP($A732+ROUND((COLUMN()-2)/24,5),АТС!$A$41:$F$736,4)+VLOOKUP($A732+ROUND((COLUMN()-2)/24,5),'Расчет сбытовых надбавок'!$B$1537:'Расчет сбытовых надбавок'!$G$2280,6)</f>
        <v>87.759999999999991</v>
      </c>
      <c r="H732" s="94">
        <f>VLOOKUP($A732+ROUND((COLUMN()-2)/24,5),АТС!$A$41:$F$736,4)+VLOOKUP($A732+ROUND((COLUMN()-2)/24,5),'Расчет сбытовых надбавок'!$B$1537:'Расчет сбытовых надбавок'!$G$2280,6)</f>
        <v>73.84</v>
      </c>
      <c r="I732" s="94">
        <f>VLOOKUP($A732+ROUND((COLUMN()-2)/24,5),АТС!$A$41:$F$736,4)+VLOOKUP($A732+ROUND((COLUMN()-2)/24,5),'Расчет сбытовых надбавок'!$B$1537:'Расчет сбытовых надбавок'!$G$2280,6)</f>
        <v>129.22999999999999</v>
      </c>
      <c r="J732" s="94">
        <f>VLOOKUP($A732+ROUND((COLUMN()-2)/24,5),АТС!$A$41:$F$736,4)+VLOOKUP($A732+ROUND((COLUMN()-2)/24,5),'Расчет сбытовых надбавок'!$B$1537:'Расчет сбытовых надбавок'!$G$2280,6)</f>
        <v>152.55000000000001</v>
      </c>
      <c r="K732" s="94">
        <f>VLOOKUP($A732+ROUND((COLUMN()-2)/24,5),АТС!$A$41:$F$736,4)+VLOOKUP($A732+ROUND((COLUMN()-2)/24,5),'Расчет сбытовых надбавок'!$B$1537:'Расчет сбытовых надбавок'!$G$2280,6)</f>
        <v>72.790000000000006</v>
      </c>
      <c r="L732" s="94">
        <f>VLOOKUP($A732+ROUND((COLUMN()-2)/24,5),АТС!$A$41:$F$736,4)+VLOOKUP($A732+ROUND((COLUMN()-2)/24,5),'Расчет сбытовых надбавок'!$B$1537:'Расчет сбытовых надбавок'!$G$2280,6)</f>
        <v>57.23</v>
      </c>
      <c r="M732" s="94">
        <f>VLOOKUP($A732+ROUND((COLUMN()-2)/24,5),АТС!$A$41:$F$736,4)+VLOOKUP($A732+ROUND((COLUMN()-2)/24,5),'Расчет сбытовых надбавок'!$B$1537:'Расчет сбытовых надбавок'!$G$2280,6)</f>
        <v>33.28</v>
      </c>
      <c r="N732" s="94">
        <f>VLOOKUP($A732+ROUND((COLUMN()-2)/24,5),АТС!$A$41:$F$736,4)+VLOOKUP($A732+ROUND((COLUMN()-2)/24,5),'Расчет сбытовых надбавок'!$B$1537:'Расчет сбытовых надбавок'!$G$2280,6)</f>
        <v>4.9800000000000004</v>
      </c>
      <c r="O732" s="94">
        <f>VLOOKUP($A732+ROUND((COLUMN()-2)/24,5),АТС!$A$41:$F$736,4)+VLOOKUP($A732+ROUND((COLUMN()-2)/24,5),'Расчет сбытовых надбавок'!$B$1537:'Расчет сбытовых надбавок'!$G$2280,6)</f>
        <v>61.589999999999996</v>
      </c>
      <c r="P732" s="94">
        <f>VLOOKUP($A732+ROUND((COLUMN()-2)/24,5),АТС!$A$41:$F$736,4)+VLOOKUP($A732+ROUND((COLUMN()-2)/24,5),'Расчет сбытовых надбавок'!$B$1537:'Расчет сбытовых надбавок'!$G$2280,6)</f>
        <v>48.1</v>
      </c>
      <c r="Q732" s="94">
        <f>VLOOKUP($A732+ROUND((COLUMN()-2)/24,5),АТС!$A$41:$F$736,4)+VLOOKUP($A732+ROUND((COLUMN()-2)/24,5),'Расчет сбытовых надбавок'!$B$1537:'Расчет сбытовых надбавок'!$G$2280,6)</f>
        <v>79.42</v>
      </c>
      <c r="R732" s="94">
        <f>VLOOKUP($A732+ROUND((COLUMN()-2)/24,5),АТС!$A$41:$F$736,4)+VLOOKUP($A732+ROUND((COLUMN()-2)/24,5),'Расчет сбытовых надбавок'!$B$1537:'Расчет сбытовых надбавок'!$G$2280,6)</f>
        <v>44.6</v>
      </c>
      <c r="S732" s="94">
        <f>VLOOKUP($A732+ROUND((COLUMN()-2)/24,5),АТС!$A$41:$F$736,4)+VLOOKUP($A732+ROUND((COLUMN()-2)/24,5),'Расчет сбытовых надбавок'!$B$1537:'Расчет сбытовых надбавок'!$G$2280,6)</f>
        <v>96.99</v>
      </c>
      <c r="T732" s="94">
        <f>VLOOKUP($A732+ROUND((COLUMN()-2)/24,5),АТС!$A$41:$F$736,4)+VLOOKUP($A732+ROUND((COLUMN()-2)/24,5),'Расчет сбытовых надбавок'!$B$1537:'Расчет сбытовых надбавок'!$G$2280,6)</f>
        <v>156.6</v>
      </c>
      <c r="U732" s="94">
        <f>VLOOKUP($A732+ROUND((COLUMN()-2)/24,5),АТС!$A$41:$F$736,4)+VLOOKUP($A732+ROUND((COLUMN()-2)/24,5),'Расчет сбытовых надбавок'!$B$1537:'Расчет сбытовых надбавок'!$G$2280,6)</f>
        <v>201.08</v>
      </c>
      <c r="V732" s="94">
        <f>VLOOKUP($A732+ROUND((COLUMN()-2)/24,5),АТС!$A$41:$F$736,4)+VLOOKUP($A732+ROUND((COLUMN()-2)/24,5),'Расчет сбытовых надбавок'!$B$1537:'Расчет сбытовых надбавок'!$G$2280,6)</f>
        <v>112.74</v>
      </c>
      <c r="W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4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6">
        <f t="shared" si="22"/>
        <v>43233</v>
      </c>
      <c r="B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4">
        <f>VLOOKUP($A733+ROUND((COLUMN()-2)/24,5),АТС!$A$41:$F$736,4)+VLOOKUP($A733+ROUND((COLUMN()-2)/24,5),'Расчет сбытовых надбавок'!$B$1537:'Расчет сбытовых надбавок'!$G$2280,6)</f>
        <v>139.69</v>
      </c>
      <c r="D733" s="94">
        <f>VLOOKUP($A733+ROUND((COLUMN()-2)/24,5),АТС!$A$41:$F$736,4)+VLOOKUP($A733+ROUND((COLUMN()-2)/24,5),'Расчет сбытовых надбавок'!$B$1537:'Расчет сбытовых надбавок'!$G$2280,6)</f>
        <v>238.16</v>
      </c>
      <c r="E733" s="94">
        <f>VLOOKUP($A733+ROUND((COLUMN()-2)/24,5),АТС!$A$41:$F$736,4)+VLOOKUP($A733+ROUND((COLUMN()-2)/24,5),'Расчет сбытовых надбавок'!$B$1537:'Расчет сбытовых надбавок'!$G$2280,6)</f>
        <v>23.68</v>
      </c>
      <c r="F733" s="94">
        <f>VLOOKUP($A733+ROUND((COLUMN()-2)/24,5),АТС!$A$41:$F$736,4)+VLOOKUP($A733+ROUND((COLUMN()-2)/24,5),'Расчет сбытовых надбавок'!$B$1537:'Расчет сбытовых надбавок'!$G$2280,6)</f>
        <v>4.1399999999999997</v>
      </c>
      <c r="G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4">
        <f>VLOOKUP($A733+ROUND((COLUMN()-2)/24,5),АТС!$A$41:$F$736,4)+VLOOKUP($A733+ROUND((COLUMN()-2)/24,5),'Расчет сбытовых надбавок'!$B$1537:'Расчет сбытовых надбавок'!$G$2280,6)</f>
        <v>20.869999999999997</v>
      </c>
      <c r="I733" s="94">
        <f>VLOOKUP($A733+ROUND((COLUMN()-2)/24,5),АТС!$A$41:$F$736,4)+VLOOKUP($A733+ROUND((COLUMN()-2)/24,5),'Расчет сбытовых надбавок'!$B$1537:'Расчет сбытовых надбавок'!$G$2280,6)</f>
        <v>72.800000000000011</v>
      </c>
      <c r="J733" s="94">
        <f>VLOOKUP($A733+ROUND((COLUMN()-2)/24,5),АТС!$A$41:$F$736,4)+VLOOKUP($A733+ROUND((COLUMN()-2)/24,5),'Расчет сбытовых надбавок'!$B$1537:'Расчет сбытовых надбавок'!$G$2280,6)</f>
        <v>179.05</v>
      </c>
      <c r="K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4">
        <f>VLOOKUP($A733+ROUND((COLUMN()-2)/24,5),АТС!$A$41:$F$736,4)+VLOOKUP($A733+ROUND((COLUMN()-2)/24,5),'Расчет сбытовых надбавок'!$B$1537:'Расчет сбытовых надбавок'!$G$2280,6)</f>
        <v>26.11</v>
      </c>
      <c r="V733" s="94">
        <f>VLOOKUP($A733+ROUND((COLUMN()-2)/24,5),АТС!$A$41:$F$736,4)+VLOOKUP($A733+ROUND((COLUMN()-2)/24,5),'Расчет сбытовых надбавок'!$B$1537:'Расчет сбытовых надбавок'!$G$2280,6)</f>
        <v>27.27</v>
      </c>
      <c r="W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4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6">
        <f t="shared" si="22"/>
        <v>43234</v>
      </c>
      <c r="B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4">
        <f>VLOOKUP($A734+ROUND((COLUMN()-2)/24,5),АТС!$A$41:$F$736,4)+VLOOKUP($A734+ROUND((COLUMN()-2)/24,5),'Расчет сбытовых надбавок'!$B$1537:'Расчет сбытовых надбавок'!$G$2280,6)</f>
        <v>92.38000000000001</v>
      </c>
      <c r="H734" s="94">
        <f>VLOOKUP($A734+ROUND((COLUMN()-2)/24,5),АТС!$A$41:$F$736,4)+VLOOKUP($A734+ROUND((COLUMN()-2)/24,5),'Расчет сбытовых надбавок'!$B$1537:'Расчет сбытовых надбавок'!$G$2280,6)</f>
        <v>140.26</v>
      </c>
      <c r="I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4">
        <f>VLOOKUP($A734+ROUND((COLUMN()-2)/24,5),АТС!$A$41:$F$736,4)+VLOOKUP($A734+ROUND((COLUMN()-2)/24,5),'Расчет сбытовых надбавок'!$B$1537:'Расчет сбытовых надбавок'!$G$2280,6)</f>
        <v>0.12</v>
      </c>
      <c r="K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4">
        <f>VLOOKUP($A734+ROUND((COLUMN()-2)/24,5),АТС!$A$41:$F$736,4)+VLOOKUP($A734+ROUND((COLUMN()-2)/24,5),'Расчет сбытовых надбавок'!$B$1537:'Расчет сбытовых надбавок'!$G$2280,6)</f>
        <v>84.08</v>
      </c>
      <c r="O734" s="94">
        <f>VLOOKUP($A734+ROUND((COLUMN()-2)/24,5),АТС!$A$41:$F$736,4)+VLOOKUP($A734+ROUND((COLUMN()-2)/24,5),'Расчет сбытовых надбавок'!$B$1537:'Расчет сбытовых надбавок'!$G$2280,6)</f>
        <v>122.78999999999999</v>
      </c>
      <c r="P734" s="94">
        <f>VLOOKUP($A734+ROUND((COLUMN()-2)/24,5),АТС!$A$41:$F$736,4)+VLOOKUP($A734+ROUND((COLUMN()-2)/24,5),'Расчет сбытовых надбавок'!$B$1537:'Расчет сбытовых надбавок'!$G$2280,6)</f>
        <v>39.230000000000004</v>
      </c>
      <c r="Q734" s="94">
        <f>VLOOKUP($A734+ROUND((COLUMN()-2)/24,5),АТС!$A$41:$F$736,4)+VLOOKUP($A734+ROUND((COLUMN()-2)/24,5),'Расчет сбытовых надбавок'!$B$1537:'Расчет сбытовых надбавок'!$G$2280,6)</f>
        <v>57.3</v>
      </c>
      <c r="R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4">
        <f>VLOOKUP($A734+ROUND((COLUMN()-2)/24,5),АТС!$A$41:$F$736,4)+VLOOKUP($A734+ROUND((COLUMN()-2)/24,5),'Расчет сбытовых надбавок'!$B$1537:'Расчет сбытовых надбавок'!$G$2280,6)</f>
        <v>16.45</v>
      </c>
      <c r="T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4">
        <f>VLOOKUP($A734+ROUND((COLUMN()-2)/24,5),АТС!$A$41:$F$736,4)+VLOOKUP($A734+ROUND((COLUMN()-2)/24,5),'Расчет сбытовых надбавок'!$B$1537:'Расчет сбытовых надбавок'!$G$2280,6)</f>
        <v>1.31</v>
      </c>
      <c r="W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4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6">
        <f t="shared" si="22"/>
        <v>43235</v>
      </c>
      <c r="B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4">
        <f>VLOOKUP($A735+ROUND((COLUMN()-2)/24,5),АТС!$A$41:$F$736,4)+VLOOKUP($A735+ROUND((COLUMN()-2)/24,5),'Расчет сбытовых надбавок'!$B$1537:'Расчет сбытовых надбавок'!$G$2280,6)</f>
        <v>41.6</v>
      </c>
      <c r="D735" s="94">
        <f>VLOOKUP($A735+ROUND((COLUMN()-2)/24,5),АТС!$A$41:$F$736,4)+VLOOKUP($A735+ROUND((COLUMN()-2)/24,5),'Расчет сбытовых надбавок'!$B$1537:'Расчет сбытовых надбавок'!$G$2280,6)</f>
        <v>64.61</v>
      </c>
      <c r="E735" s="94">
        <f>VLOOKUP($A735+ROUND((COLUMN()-2)/24,5),АТС!$A$41:$F$736,4)+VLOOKUP($A735+ROUND((COLUMN()-2)/24,5),'Расчет сбытовых надбавок'!$B$1537:'Расчет сбытовых надбавок'!$G$2280,6)</f>
        <v>108.45</v>
      </c>
      <c r="F735" s="94">
        <f>VLOOKUP($A735+ROUND((COLUMN()-2)/24,5),АТС!$A$41:$F$736,4)+VLOOKUP($A735+ROUND((COLUMN()-2)/24,5),'Расчет сбытовых надбавок'!$B$1537:'Расчет сбытовых надбавок'!$G$2280,6)</f>
        <v>98.820000000000007</v>
      </c>
      <c r="G735" s="94">
        <f>VLOOKUP($A735+ROUND((COLUMN()-2)/24,5),АТС!$A$41:$F$736,4)+VLOOKUP($A735+ROUND((COLUMN()-2)/24,5),'Расчет сбытовых надбавок'!$B$1537:'Расчет сбытовых надбавок'!$G$2280,6)</f>
        <v>365.78000000000003</v>
      </c>
      <c r="H735" s="94">
        <f>VLOOKUP($A735+ROUND((COLUMN()-2)/24,5),АТС!$A$41:$F$736,4)+VLOOKUP($A735+ROUND((COLUMN()-2)/24,5),'Расчет сбытовых надбавок'!$B$1537:'Расчет сбытовых надбавок'!$G$2280,6)</f>
        <v>453.26</v>
      </c>
      <c r="I735" s="94">
        <f>VLOOKUP($A735+ROUND((COLUMN()-2)/24,5),АТС!$A$41:$F$736,4)+VLOOKUP($A735+ROUND((COLUMN()-2)/24,5),'Расчет сбытовых надбавок'!$B$1537:'Расчет сбытовых надбавок'!$G$2280,6)</f>
        <v>388.59</v>
      </c>
      <c r="J735" s="94">
        <f>VLOOKUP($A735+ROUND((COLUMN()-2)/24,5),АТС!$A$41:$F$736,4)+VLOOKUP($A735+ROUND((COLUMN()-2)/24,5),'Расчет сбытовых надбавок'!$B$1537:'Расчет сбытовых надбавок'!$G$2280,6)</f>
        <v>229.97</v>
      </c>
      <c r="K735" s="94">
        <f>VLOOKUP($A735+ROUND((COLUMN()-2)/24,5),АТС!$A$41:$F$736,4)+VLOOKUP($A735+ROUND((COLUMN()-2)/24,5),'Расчет сбытовых надбавок'!$B$1537:'Расчет сбытовых надбавок'!$G$2280,6)</f>
        <v>174.72</v>
      </c>
      <c r="L735" s="94">
        <f>VLOOKUP($A735+ROUND((COLUMN()-2)/24,5),АТС!$A$41:$F$736,4)+VLOOKUP($A735+ROUND((COLUMN()-2)/24,5),'Расчет сбытовых надбавок'!$B$1537:'Расчет сбытовых надбавок'!$G$2280,6)</f>
        <v>162.21</v>
      </c>
      <c r="M735" s="94">
        <f>VLOOKUP($A735+ROUND((COLUMN()-2)/24,5),АТС!$A$41:$F$736,4)+VLOOKUP($A735+ROUND((COLUMN()-2)/24,5),'Расчет сбытовых надбавок'!$B$1537:'Расчет сбытовых надбавок'!$G$2280,6)</f>
        <v>67.44</v>
      </c>
      <c r="N735" s="94">
        <f>VLOOKUP($A735+ROUND((COLUMN()-2)/24,5),АТС!$A$41:$F$736,4)+VLOOKUP($A735+ROUND((COLUMN()-2)/24,5),'Расчет сбытовых надбавок'!$B$1537:'Расчет сбытовых надбавок'!$G$2280,6)</f>
        <v>28.28</v>
      </c>
      <c r="O735" s="94">
        <f>VLOOKUP($A735+ROUND((COLUMN()-2)/24,5),АТС!$A$41:$F$736,4)+VLOOKUP($A735+ROUND((COLUMN()-2)/24,5),'Расчет сбытовых надбавок'!$B$1537:'Расчет сбытовых надбавок'!$G$2280,6)</f>
        <v>40.21</v>
      </c>
      <c r="P735" s="94">
        <f>VLOOKUP($A735+ROUND((COLUMN()-2)/24,5),АТС!$A$41:$F$736,4)+VLOOKUP($A735+ROUND((COLUMN()-2)/24,5),'Расчет сбытовых надбавок'!$B$1537:'Расчет сбытовых надбавок'!$G$2280,6)</f>
        <v>4.8100000000000005</v>
      </c>
      <c r="Q735" s="94">
        <f>VLOOKUP($A735+ROUND((COLUMN()-2)/24,5),АТС!$A$41:$F$736,4)+VLOOKUP($A735+ROUND((COLUMN()-2)/24,5),'Расчет сбытовых надбавок'!$B$1537:'Расчет сбытовых надбавок'!$G$2280,6)</f>
        <v>10.6</v>
      </c>
      <c r="R735" s="94">
        <f>VLOOKUP($A735+ROUND((COLUMN()-2)/24,5),АТС!$A$41:$F$736,4)+VLOOKUP($A735+ROUND((COLUMN()-2)/24,5),'Расчет сбытовых надбавок'!$B$1537:'Расчет сбытовых надбавок'!$G$2280,6)</f>
        <v>14.489999999999998</v>
      </c>
      <c r="S735" s="94">
        <f>VLOOKUP($A735+ROUND((COLUMN()-2)/24,5),АТС!$A$41:$F$736,4)+VLOOKUP($A735+ROUND((COLUMN()-2)/24,5),'Расчет сбытовых надбавок'!$B$1537:'Расчет сбытовых надбавок'!$G$2280,6)</f>
        <v>39.06</v>
      </c>
      <c r="T735" s="94">
        <f>VLOOKUP($A735+ROUND((COLUMN()-2)/24,5),АТС!$A$41:$F$736,4)+VLOOKUP($A735+ROUND((COLUMN()-2)/24,5),'Расчет сбытовых надбавок'!$B$1537:'Расчет сбытовых надбавок'!$G$2280,6)</f>
        <v>12.59</v>
      </c>
      <c r="U735" s="94">
        <f>VLOOKUP($A735+ROUND((COLUMN()-2)/24,5),АТС!$A$41:$F$736,4)+VLOOKUP($A735+ROUND((COLUMN()-2)/24,5),'Расчет сбытовых надбавок'!$B$1537:'Расчет сбытовых надбавок'!$G$2280,6)</f>
        <v>35.720000000000006</v>
      </c>
      <c r="V735" s="94">
        <f>VLOOKUP($A735+ROUND((COLUMN()-2)/24,5),АТС!$A$41:$F$736,4)+VLOOKUP($A735+ROUND((COLUMN()-2)/24,5),'Расчет сбытовых надбавок'!$B$1537:'Расчет сбытовых надбавок'!$G$2280,6)</f>
        <v>97.55</v>
      </c>
      <c r="W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4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6">
        <f t="shared" si="22"/>
        <v>43236</v>
      </c>
      <c r="B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4">
        <f>VLOOKUP($A736+ROUND((COLUMN()-2)/24,5),АТС!$A$41:$F$736,4)+VLOOKUP($A736+ROUND((COLUMN()-2)/24,5),'Расчет сбытовых надбавок'!$B$1537:'Расчет сбытовых надбавок'!$G$2280,6)</f>
        <v>44.02</v>
      </c>
      <c r="H736" s="94">
        <f>VLOOKUP($A736+ROUND((COLUMN()-2)/24,5),АТС!$A$41:$F$736,4)+VLOOKUP($A736+ROUND((COLUMN()-2)/24,5),'Расчет сбытовых надбавок'!$B$1537:'Расчет сбытовых надбавок'!$G$2280,6)</f>
        <v>67.39</v>
      </c>
      <c r="I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4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6">
        <f t="shared" si="22"/>
        <v>43237</v>
      </c>
      <c r="B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4">
        <f>VLOOKUP($A737+ROUND((COLUMN()-2)/24,5),АТС!$A$41:$F$736,4)+VLOOKUP($A737+ROUND((COLUMN()-2)/24,5),'Расчет сбытовых надбавок'!$B$1537:'Расчет сбытовых надбавок'!$G$2280,6)</f>
        <v>161.88</v>
      </c>
      <c r="E737" s="94">
        <f>VLOOKUP($A737+ROUND((COLUMN()-2)/24,5),АТС!$A$41:$F$736,4)+VLOOKUP($A737+ROUND((COLUMN()-2)/24,5),'Расчет сбытовых надбавок'!$B$1537:'Расчет сбытовых надбавок'!$G$2280,6)</f>
        <v>204.78</v>
      </c>
      <c r="F737" s="94">
        <f>VLOOKUP($A737+ROUND((COLUMN()-2)/24,5),АТС!$A$41:$F$736,4)+VLOOKUP($A737+ROUND((COLUMN()-2)/24,5),'Расчет сбытовых надбавок'!$B$1537:'Расчет сбытовых надбавок'!$G$2280,6)</f>
        <v>694.78000000000009</v>
      </c>
      <c r="G737" s="94">
        <f>VLOOKUP($A737+ROUND((COLUMN()-2)/24,5),АТС!$A$41:$F$736,4)+VLOOKUP($A737+ROUND((COLUMN()-2)/24,5),'Расчет сбытовых надбавок'!$B$1537:'Расчет сбытовых надбавок'!$G$2280,6)</f>
        <v>157.19999999999999</v>
      </c>
      <c r="H737" s="94">
        <f>VLOOKUP($A737+ROUND((COLUMN()-2)/24,5),АТС!$A$41:$F$736,4)+VLOOKUP($A737+ROUND((COLUMN()-2)/24,5),'Расчет сбытовых надбавок'!$B$1537:'Расчет сбытовых надбавок'!$G$2280,6)</f>
        <v>280.82</v>
      </c>
      <c r="I737" s="94">
        <f>VLOOKUP($A737+ROUND((COLUMN()-2)/24,5),АТС!$A$41:$F$736,4)+VLOOKUP($A737+ROUND((COLUMN()-2)/24,5),'Расчет сбытовых надбавок'!$B$1537:'Расчет сбытовых надбавок'!$G$2280,6)</f>
        <v>60.47</v>
      </c>
      <c r="J737" s="94">
        <f>VLOOKUP($A737+ROUND((COLUMN()-2)/24,5),АТС!$A$41:$F$736,4)+VLOOKUP($A737+ROUND((COLUMN()-2)/24,5),'Расчет сбытовых надбавок'!$B$1537:'Расчет сбытовых надбавок'!$G$2280,6)</f>
        <v>67.28</v>
      </c>
      <c r="K737" s="94">
        <f>VLOOKUP($A737+ROUND((COLUMN()-2)/24,5),АТС!$A$41:$F$736,4)+VLOOKUP($A737+ROUND((COLUMN()-2)/24,5),'Расчет сбытовых надбавок'!$B$1537:'Расчет сбытовых надбавок'!$G$2280,6)</f>
        <v>75.100000000000009</v>
      </c>
      <c r="L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4">
        <f>VLOOKUP($A737+ROUND((COLUMN()-2)/24,5),АТС!$A$41:$F$736,4)+VLOOKUP($A737+ROUND((COLUMN()-2)/24,5),'Расчет сбытовых надбавок'!$B$1537:'Расчет сбытовых надбавок'!$G$2280,6)</f>
        <v>131.4</v>
      </c>
      <c r="N737" s="94">
        <f>VLOOKUP($A737+ROUND((COLUMN()-2)/24,5),АТС!$A$41:$F$736,4)+VLOOKUP($A737+ROUND((COLUMN()-2)/24,5),'Расчет сбытовых надбавок'!$B$1537:'Расчет сбытовых надбавок'!$G$2280,6)</f>
        <v>133.10999999999999</v>
      </c>
      <c r="O737" s="94">
        <f>VLOOKUP($A737+ROUND((COLUMN()-2)/24,5),АТС!$A$41:$F$736,4)+VLOOKUP($A737+ROUND((COLUMN()-2)/24,5),'Расчет сбытовых надбавок'!$B$1537:'Расчет сбытовых надбавок'!$G$2280,6)</f>
        <v>199.73999999999998</v>
      </c>
      <c r="P737" s="94">
        <f>VLOOKUP($A737+ROUND((COLUMN()-2)/24,5),АТС!$A$41:$F$736,4)+VLOOKUP($A737+ROUND((COLUMN()-2)/24,5),'Расчет сбытовых надбавок'!$B$1537:'Расчет сбытовых надбавок'!$G$2280,6)</f>
        <v>103.85</v>
      </c>
      <c r="Q737" s="94">
        <f>VLOOKUP($A737+ROUND((COLUMN()-2)/24,5),АТС!$A$41:$F$736,4)+VLOOKUP($A737+ROUND((COLUMN()-2)/24,5),'Расчет сбытовых надбавок'!$B$1537:'Расчет сбытовых надбавок'!$G$2280,6)</f>
        <v>148.97999999999999</v>
      </c>
      <c r="R737" s="94">
        <f>VLOOKUP($A737+ROUND((COLUMN()-2)/24,5),АТС!$A$41:$F$736,4)+VLOOKUP($A737+ROUND((COLUMN()-2)/24,5),'Расчет сбытовых надбавок'!$B$1537:'Расчет сбытовых надбавок'!$G$2280,6)</f>
        <v>20.13</v>
      </c>
      <c r="S737" s="94">
        <f>VLOOKUP($A737+ROUND((COLUMN()-2)/24,5),АТС!$A$41:$F$736,4)+VLOOKUP($A737+ROUND((COLUMN()-2)/24,5),'Расчет сбытовых надбавок'!$B$1537:'Расчет сбытовых надбавок'!$G$2280,6)</f>
        <v>71.78</v>
      </c>
      <c r="T737" s="94">
        <f>VLOOKUP($A737+ROUND((COLUMN()-2)/24,5),АТС!$A$41:$F$736,4)+VLOOKUP($A737+ROUND((COLUMN()-2)/24,5),'Расчет сбытовых надбавок'!$B$1537:'Расчет сбытовых надбавок'!$G$2280,6)</f>
        <v>93.52</v>
      </c>
      <c r="U737" s="94">
        <f>VLOOKUP($A737+ROUND((COLUMN()-2)/24,5),АТС!$A$41:$F$736,4)+VLOOKUP($A737+ROUND((COLUMN()-2)/24,5),'Расчет сбытовых надбавок'!$B$1537:'Расчет сбытовых надбавок'!$G$2280,6)</f>
        <v>195.89</v>
      </c>
      <c r="V737" s="94">
        <f>VLOOKUP($A737+ROUND((COLUMN()-2)/24,5),АТС!$A$41:$F$736,4)+VLOOKUP($A737+ROUND((COLUMN()-2)/24,5),'Расчет сбытовых надбавок'!$B$1537:'Расчет сбытовых надбавок'!$G$2280,6)</f>
        <v>254.15</v>
      </c>
      <c r="W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4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6">
        <f t="shared" si="22"/>
        <v>43238</v>
      </c>
      <c r="B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4">
        <f>VLOOKUP($A738+ROUND((COLUMN()-2)/24,5),АТС!$A$41:$F$736,4)+VLOOKUP($A738+ROUND((COLUMN()-2)/24,5),'Расчет сбытовых надбавок'!$B$1537:'Расчет сбытовых надбавок'!$G$2280,6)</f>
        <v>52.36</v>
      </c>
      <c r="F738" s="94">
        <f>VLOOKUP($A738+ROUND((COLUMN()-2)/24,5),АТС!$A$41:$F$736,4)+VLOOKUP($A738+ROUND((COLUMN()-2)/24,5),'Расчет сбытовых надбавок'!$B$1537:'Расчет сбытовых надбавок'!$G$2280,6)</f>
        <v>819.15</v>
      </c>
      <c r="G738" s="94">
        <f>VLOOKUP($A738+ROUND((COLUMN()-2)/24,5),АТС!$A$41:$F$736,4)+VLOOKUP($A738+ROUND((COLUMN()-2)/24,5),'Расчет сбытовых надбавок'!$B$1537:'Расчет сбытовых надбавок'!$G$2280,6)</f>
        <v>207.89000000000001</v>
      </c>
      <c r="H738" s="94">
        <f>VLOOKUP($A738+ROUND((COLUMN()-2)/24,5),АТС!$A$41:$F$736,4)+VLOOKUP($A738+ROUND((COLUMN()-2)/24,5),'Расчет сбытовых надбавок'!$B$1537:'Расчет сбытовых надбавок'!$G$2280,6)</f>
        <v>251.17</v>
      </c>
      <c r="I738" s="94">
        <f>VLOOKUP($A738+ROUND((COLUMN()-2)/24,5),АТС!$A$41:$F$736,4)+VLOOKUP($A738+ROUND((COLUMN()-2)/24,5),'Расчет сбытовых надбавок'!$B$1537:'Расчет сбытовых надбавок'!$G$2280,6)</f>
        <v>235.7</v>
      </c>
      <c r="J738" s="94">
        <f>VLOOKUP($A738+ROUND((COLUMN()-2)/24,5),АТС!$A$41:$F$736,4)+VLOOKUP($A738+ROUND((COLUMN()-2)/24,5),'Расчет сбытовых надбавок'!$B$1537:'Расчет сбытовых надбавок'!$G$2280,6)</f>
        <v>259.2</v>
      </c>
      <c r="K738" s="94">
        <f>VLOOKUP($A738+ROUND((COLUMN()-2)/24,5),АТС!$A$41:$F$736,4)+VLOOKUP($A738+ROUND((COLUMN()-2)/24,5),'Расчет сбытовых надбавок'!$B$1537:'Расчет сбытовых надбавок'!$G$2280,6)</f>
        <v>188.37</v>
      </c>
      <c r="L738" s="94">
        <f>VLOOKUP($A738+ROUND((COLUMN()-2)/24,5),АТС!$A$41:$F$736,4)+VLOOKUP($A738+ROUND((COLUMN()-2)/24,5),'Расчет сбытовых надбавок'!$B$1537:'Расчет сбытовых надбавок'!$G$2280,6)</f>
        <v>166.51000000000002</v>
      </c>
      <c r="M738" s="94">
        <f>VLOOKUP($A738+ROUND((COLUMN()-2)/24,5),АТС!$A$41:$F$736,4)+VLOOKUP($A738+ROUND((COLUMN()-2)/24,5),'Расчет сбытовых надбавок'!$B$1537:'Расчет сбытовых надбавок'!$G$2280,6)</f>
        <v>204.79</v>
      </c>
      <c r="N738" s="94">
        <f>VLOOKUP($A738+ROUND((COLUMN()-2)/24,5),АТС!$A$41:$F$736,4)+VLOOKUP($A738+ROUND((COLUMN()-2)/24,5),'Расчет сбытовых надбавок'!$B$1537:'Расчет сбытовых надбавок'!$G$2280,6)</f>
        <v>216.24</v>
      </c>
      <c r="O738" s="94">
        <f>VLOOKUP($A738+ROUND((COLUMN()-2)/24,5),АТС!$A$41:$F$736,4)+VLOOKUP($A738+ROUND((COLUMN()-2)/24,5),'Расчет сбытовых надбавок'!$B$1537:'Расчет сбытовых надбавок'!$G$2280,6)</f>
        <v>186.5</v>
      </c>
      <c r="P738" s="94">
        <f>VLOOKUP($A738+ROUND((COLUMN()-2)/24,5),АТС!$A$41:$F$736,4)+VLOOKUP($A738+ROUND((COLUMN()-2)/24,5),'Расчет сбытовых надбавок'!$B$1537:'Расчет сбытовых надбавок'!$G$2280,6)</f>
        <v>187.31</v>
      </c>
      <c r="Q738" s="94">
        <f>VLOOKUP($A738+ROUND((COLUMN()-2)/24,5),АТС!$A$41:$F$736,4)+VLOOKUP($A738+ROUND((COLUMN()-2)/24,5),'Расчет сбытовых надбавок'!$B$1537:'Расчет сбытовых надбавок'!$G$2280,6)</f>
        <v>159.60999999999999</v>
      </c>
      <c r="R738" s="94">
        <f>VLOOKUP($A738+ROUND((COLUMN()-2)/24,5),АТС!$A$41:$F$736,4)+VLOOKUP($A738+ROUND((COLUMN()-2)/24,5),'Расчет сбытовых надбавок'!$B$1537:'Расчет сбытовых надбавок'!$G$2280,6)</f>
        <v>146.58000000000001</v>
      </c>
      <c r="S738" s="94">
        <f>VLOOKUP($A738+ROUND((COLUMN()-2)/24,5),АТС!$A$41:$F$736,4)+VLOOKUP($A738+ROUND((COLUMN()-2)/24,5),'Расчет сбытовых надбавок'!$B$1537:'Расчет сбытовых надбавок'!$G$2280,6)</f>
        <v>61.48</v>
      </c>
      <c r="T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4">
        <f>VLOOKUP($A738+ROUND((COLUMN()-2)/24,5),АТС!$A$41:$F$736,4)+VLOOKUP($A738+ROUND((COLUMN()-2)/24,5),'Расчет сбытовых надбавок'!$B$1537:'Расчет сбытовых надбавок'!$G$2280,6)</f>
        <v>783.88000000000011</v>
      </c>
      <c r="W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4">
        <f>VLOOKUP($A738+ROUND((COLUMN()-2)/24,5),АТС!$A$41:$F$736,4)+VLOOKUP($A738+ROUND((COLUMN()-2)/24,5),'Расчет сбытовых надбавок'!$B$1537:'Расчет сбытовых надбавок'!$G$2280,6)</f>
        <v>0.01</v>
      </c>
    </row>
    <row r="739" spans="1:25" x14ac:dyDescent="0.2">
      <c r="A739" s="76">
        <f t="shared" si="22"/>
        <v>43239</v>
      </c>
      <c r="B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4">
        <f>VLOOKUP($A739+ROUND((COLUMN()-2)/24,5),АТС!$A$41:$F$736,4)+VLOOKUP($A739+ROUND((COLUMN()-2)/24,5),'Расчет сбытовых надбавок'!$B$1537:'Расчет сбытовых надбавок'!$G$2280,6)</f>
        <v>10.220000000000001</v>
      </c>
      <c r="E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4">
        <f>VLOOKUP($A739+ROUND((COLUMN()-2)/24,5),АТС!$A$41:$F$736,4)+VLOOKUP($A739+ROUND((COLUMN()-2)/24,5),'Расчет сбытовых надбавок'!$B$1537:'Расчет сбытовых надбавок'!$G$2280,6)</f>
        <v>11.76</v>
      </c>
      <c r="H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4">
        <f>VLOOKUP($A739+ROUND((COLUMN()-2)/24,5),АТС!$A$41:$F$736,4)+VLOOKUP($A739+ROUND((COLUMN()-2)/24,5),'Расчет сбытовых надбавок'!$B$1537:'Расчет сбытовых надбавок'!$G$2280,6)</f>
        <v>0.01</v>
      </c>
      <c r="Q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4">
        <f>VLOOKUP($A739+ROUND((COLUMN()-2)/24,5),АТС!$A$41:$F$736,4)+VLOOKUP($A739+ROUND((COLUMN()-2)/24,5),'Расчет сбытовых надбавок'!$B$1537:'Расчет сбытовых надбавок'!$G$2280,6)</f>
        <v>0.01</v>
      </c>
      <c r="T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4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6">
        <f t="shared" si="22"/>
        <v>43240</v>
      </c>
      <c r="B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4">
        <f>VLOOKUP($A740+ROUND((COLUMN()-2)/24,5),АТС!$A$41:$F$736,4)+VLOOKUP($A740+ROUND((COLUMN()-2)/24,5),'Расчет сбытовых надбавок'!$B$1537:'Расчет сбытовых надбавок'!$G$2280,6)</f>
        <v>193.89</v>
      </c>
      <c r="H740" s="94">
        <f>VLOOKUP($A740+ROUND((COLUMN()-2)/24,5),АТС!$A$41:$F$736,4)+VLOOKUP($A740+ROUND((COLUMN()-2)/24,5),'Расчет сбытовых надбавок'!$B$1537:'Расчет сбытовых надбавок'!$G$2280,6)</f>
        <v>4.46</v>
      </c>
      <c r="I740" s="94">
        <f>VLOOKUP($A740+ROUND((COLUMN()-2)/24,5),АТС!$A$41:$F$736,4)+VLOOKUP($A740+ROUND((COLUMN()-2)/24,5),'Расчет сбытовых надбавок'!$B$1537:'Расчет сбытовых надбавок'!$G$2280,6)</f>
        <v>2.62</v>
      </c>
      <c r="J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4">
        <f>VLOOKUP($A740+ROUND((COLUMN()-2)/24,5),АТС!$A$41:$F$736,4)+VLOOKUP($A740+ROUND((COLUMN()-2)/24,5),'Расчет сбытовых надбавок'!$B$1537:'Расчет сбытовых надбавок'!$G$2280,6)</f>
        <v>11.4</v>
      </c>
      <c r="O740" s="94">
        <f>VLOOKUP($A740+ROUND((COLUMN()-2)/24,5),АТС!$A$41:$F$736,4)+VLOOKUP($A740+ROUND((COLUMN()-2)/24,5),'Расчет сбытовых надбавок'!$B$1537:'Расчет сбытовых надбавок'!$G$2280,6)</f>
        <v>16.52</v>
      </c>
      <c r="P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4">
        <f>VLOOKUP($A740+ROUND((COLUMN()-2)/24,5),АТС!$A$41:$F$736,4)+VLOOKUP($A740+ROUND((COLUMN()-2)/24,5),'Расчет сбытовых надбавок'!$B$1537:'Расчет сбытовых надбавок'!$G$2280,6)</f>
        <v>219.23</v>
      </c>
      <c r="R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4">
        <f>VLOOKUP($A740+ROUND((COLUMN()-2)/24,5),АТС!$A$41:$F$736,4)+VLOOKUP($A740+ROUND((COLUMN()-2)/24,5),'Расчет сбытовых надбавок'!$B$1537:'Расчет сбытовых надбавок'!$G$2280,6)</f>
        <v>39.28</v>
      </c>
      <c r="V740" s="94">
        <f>VLOOKUP($A740+ROUND((COLUMN()-2)/24,5),АТС!$A$41:$F$736,4)+VLOOKUP($A740+ROUND((COLUMN()-2)/24,5),'Расчет сбытовых надбавок'!$B$1537:'Расчет сбытовых надбавок'!$G$2280,6)</f>
        <v>211.16000000000003</v>
      </c>
      <c r="W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4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6">
        <f t="shared" si="22"/>
        <v>43241</v>
      </c>
      <c r="B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4">
        <f>VLOOKUP($A741+ROUND((COLUMN()-2)/24,5),АТС!$A$41:$F$736,4)+VLOOKUP($A741+ROUND((COLUMN()-2)/24,5),'Расчет сбытовых надбавок'!$B$1537:'Расчет сбытовых надбавок'!$G$2280,6)</f>
        <v>69.760000000000005</v>
      </c>
      <c r="H741" s="94">
        <f>VLOOKUP($A741+ROUND((COLUMN()-2)/24,5),АТС!$A$41:$F$736,4)+VLOOKUP($A741+ROUND((COLUMN()-2)/24,5),'Расчет сбытовых надбавок'!$B$1537:'Расчет сбытовых надбавок'!$G$2280,6)</f>
        <v>150.04</v>
      </c>
      <c r="I741" s="94">
        <f>VLOOKUP($A741+ROUND((COLUMN()-2)/24,5),АТС!$A$41:$F$736,4)+VLOOKUP($A741+ROUND((COLUMN()-2)/24,5),'Расчет сбытовых надбавок'!$B$1537:'Расчет сбытовых надбавок'!$G$2280,6)</f>
        <v>48.32</v>
      </c>
      <c r="J741" s="94">
        <f>VLOOKUP($A741+ROUND((COLUMN()-2)/24,5),АТС!$A$41:$F$736,4)+VLOOKUP($A741+ROUND((COLUMN()-2)/24,5),'Расчет сбытовых надбавок'!$B$1537:'Расчет сбытовых надбавок'!$G$2280,6)</f>
        <v>45.38</v>
      </c>
      <c r="K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4">
        <f>VLOOKUP($A741+ROUND((COLUMN()-2)/24,5),АТС!$A$41:$F$736,4)+VLOOKUP($A741+ROUND((COLUMN()-2)/24,5),'Расчет сбытовых надбавок'!$B$1537:'Расчет сбытовых надбавок'!$G$2280,6)</f>
        <v>110.06</v>
      </c>
      <c r="O741" s="94">
        <f>VLOOKUP($A741+ROUND((COLUMN()-2)/24,5),АТС!$A$41:$F$736,4)+VLOOKUP($A741+ROUND((COLUMN()-2)/24,5),'Расчет сбытовых надбавок'!$B$1537:'Расчет сбытовых надбавок'!$G$2280,6)</f>
        <v>61.61</v>
      </c>
      <c r="P741" s="94">
        <f>VLOOKUP($A741+ROUND((COLUMN()-2)/24,5),АТС!$A$41:$F$736,4)+VLOOKUP($A741+ROUND((COLUMN()-2)/24,5),'Расчет сбытовых надбавок'!$B$1537:'Расчет сбытовых надбавок'!$G$2280,6)</f>
        <v>32.39</v>
      </c>
      <c r="Q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4">
        <f>VLOOKUP($A741+ROUND((COLUMN()-2)/24,5),АТС!$A$41:$F$736,4)+VLOOKUP($A741+ROUND((COLUMN()-2)/24,5),'Расчет сбытовых надбавок'!$B$1537:'Расчет сбытовых надбавок'!$G$2280,6)</f>
        <v>16.37</v>
      </c>
      <c r="S741" s="94">
        <f>VLOOKUP($A741+ROUND((COLUMN()-2)/24,5),АТС!$A$41:$F$736,4)+VLOOKUP($A741+ROUND((COLUMN()-2)/24,5),'Расчет сбытовых надбавок'!$B$1537:'Расчет сбытовых надбавок'!$G$2280,6)</f>
        <v>108.22999999999999</v>
      </c>
      <c r="T741" s="94">
        <f>VLOOKUP($A741+ROUND((COLUMN()-2)/24,5),АТС!$A$41:$F$736,4)+VLOOKUP($A741+ROUND((COLUMN()-2)/24,5),'Расчет сбытовых надбавок'!$B$1537:'Расчет сбытовых надбавок'!$G$2280,6)</f>
        <v>213.72</v>
      </c>
      <c r="U741" s="94">
        <f>VLOOKUP($A741+ROUND((COLUMN()-2)/24,5),АТС!$A$41:$F$736,4)+VLOOKUP($A741+ROUND((COLUMN()-2)/24,5),'Расчет сбытовых надбавок'!$B$1537:'Расчет сбытовых надбавок'!$G$2280,6)</f>
        <v>0.22</v>
      </c>
      <c r="V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4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6">
        <f t="shared" si="22"/>
        <v>43242</v>
      </c>
      <c r="B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4">
        <f>VLOOKUP($A742+ROUND((COLUMN()-2)/24,5),АТС!$A$41:$F$736,4)+VLOOKUP($A742+ROUND((COLUMN()-2)/24,5),'Расчет сбытовых надбавок'!$B$1537:'Расчет сбытовых надбавок'!$G$2280,6)</f>
        <v>24.119999999999997</v>
      </c>
      <c r="E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4">
        <f>VLOOKUP($A742+ROUND((COLUMN()-2)/24,5),АТС!$A$41:$F$736,4)+VLOOKUP($A742+ROUND((COLUMN()-2)/24,5),'Расчет сбытовых надбавок'!$B$1537:'Расчет сбытовых надбавок'!$G$2280,6)</f>
        <v>81.649999999999991</v>
      </c>
      <c r="H742" s="94">
        <f>VLOOKUP($A742+ROUND((COLUMN()-2)/24,5),АТС!$A$41:$F$736,4)+VLOOKUP($A742+ROUND((COLUMN()-2)/24,5),'Расчет сбытовых надбавок'!$B$1537:'Расчет сбытовых надбавок'!$G$2280,6)</f>
        <v>105.7</v>
      </c>
      <c r="I742" s="94">
        <f>VLOOKUP($A742+ROUND((COLUMN()-2)/24,5),АТС!$A$41:$F$736,4)+VLOOKUP($A742+ROUND((COLUMN()-2)/24,5),'Расчет сбытовых надбавок'!$B$1537:'Расчет сбытовых надбавок'!$G$2280,6)</f>
        <v>250.01999999999998</v>
      </c>
      <c r="J742" s="94">
        <f>VLOOKUP($A742+ROUND((COLUMN()-2)/24,5),АТС!$A$41:$F$736,4)+VLOOKUP($A742+ROUND((COLUMN()-2)/24,5),'Расчет сбытовых надбавок'!$B$1537:'Расчет сбытовых надбавок'!$G$2280,6)</f>
        <v>20.41</v>
      </c>
      <c r="K742" s="94">
        <f>VLOOKUP($A742+ROUND((COLUMN()-2)/24,5),АТС!$A$41:$F$736,4)+VLOOKUP($A742+ROUND((COLUMN()-2)/24,5),'Расчет сбытовых надбавок'!$B$1537:'Расчет сбытовых надбавок'!$G$2280,6)</f>
        <v>6.46</v>
      </c>
      <c r="L742" s="94">
        <f>VLOOKUP($A742+ROUND((COLUMN()-2)/24,5),АТС!$A$41:$F$736,4)+VLOOKUP($A742+ROUND((COLUMN()-2)/24,5),'Расчет сбытовых надбавок'!$B$1537:'Расчет сбытовых надбавок'!$G$2280,6)</f>
        <v>231.51999999999998</v>
      </c>
      <c r="M742" s="94">
        <f>VLOOKUP($A742+ROUND((COLUMN()-2)/24,5),АТС!$A$41:$F$736,4)+VLOOKUP($A742+ROUND((COLUMN()-2)/24,5),'Расчет сбытовых надбавок'!$B$1537:'Расчет сбытовых надбавок'!$G$2280,6)</f>
        <v>146.41000000000003</v>
      </c>
      <c r="N742" s="94">
        <f>VLOOKUP($A742+ROUND((COLUMN()-2)/24,5),АТС!$A$41:$F$736,4)+VLOOKUP($A742+ROUND((COLUMN()-2)/24,5),'Расчет сбытовых надбавок'!$B$1537:'Расчет сбытовых надбавок'!$G$2280,6)</f>
        <v>135.63</v>
      </c>
      <c r="O742" s="94">
        <f>VLOOKUP($A742+ROUND((COLUMN()-2)/24,5),АТС!$A$41:$F$736,4)+VLOOKUP($A742+ROUND((COLUMN()-2)/24,5),'Расчет сбытовых надбавок'!$B$1537:'Расчет сбытовых надбавок'!$G$2280,6)</f>
        <v>153.80000000000001</v>
      </c>
      <c r="P742" s="94">
        <f>VLOOKUP($A742+ROUND((COLUMN()-2)/24,5),АТС!$A$41:$F$736,4)+VLOOKUP($A742+ROUND((COLUMN()-2)/24,5),'Расчет сбытовых надбавок'!$B$1537:'Расчет сбытовых надбавок'!$G$2280,6)</f>
        <v>105.94</v>
      </c>
      <c r="Q742" s="94">
        <f>VLOOKUP($A742+ROUND((COLUMN()-2)/24,5),АТС!$A$41:$F$736,4)+VLOOKUP($A742+ROUND((COLUMN()-2)/24,5),'Расчет сбытовых надбавок'!$B$1537:'Расчет сбытовых надбавок'!$G$2280,6)</f>
        <v>325.86</v>
      </c>
      <c r="R742" s="94">
        <f>VLOOKUP($A742+ROUND((COLUMN()-2)/24,5),АТС!$A$41:$F$736,4)+VLOOKUP($A742+ROUND((COLUMN()-2)/24,5),'Расчет сбытовых надбавок'!$B$1537:'Расчет сбытовых надбавок'!$G$2280,6)</f>
        <v>205.41</v>
      </c>
      <c r="S742" s="94">
        <f>VLOOKUP($A742+ROUND((COLUMN()-2)/24,5),АТС!$A$41:$F$736,4)+VLOOKUP($A742+ROUND((COLUMN()-2)/24,5),'Расчет сбытовых надбавок'!$B$1537:'Расчет сбытовых надбавок'!$G$2280,6)</f>
        <v>130.21</v>
      </c>
      <c r="T742" s="94">
        <f>VLOOKUP($A742+ROUND((COLUMN()-2)/24,5),АТС!$A$41:$F$736,4)+VLOOKUP($A742+ROUND((COLUMN()-2)/24,5),'Расчет сбытовых надбавок'!$B$1537:'Расчет сбытовых надбавок'!$G$2280,6)</f>
        <v>202.75</v>
      </c>
      <c r="U742" s="94">
        <f>VLOOKUP($A742+ROUND((COLUMN()-2)/24,5),АТС!$A$41:$F$736,4)+VLOOKUP($A742+ROUND((COLUMN()-2)/24,5),'Расчет сбытовых надбавок'!$B$1537:'Расчет сбытовых надбавок'!$G$2280,6)</f>
        <v>149</v>
      </c>
      <c r="V742" s="94">
        <f>VLOOKUP($A742+ROUND((COLUMN()-2)/24,5),АТС!$A$41:$F$736,4)+VLOOKUP($A742+ROUND((COLUMN()-2)/24,5),'Расчет сбытовых надбавок'!$B$1537:'Расчет сбытовых надбавок'!$G$2280,6)</f>
        <v>637.92999999999995</v>
      </c>
      <c r="W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4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6">
        <f t="shared" si="22"/>
        <v>43243</v>
      </c>
      <c r="B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4">
        <f>VLOOKUP($A743+ROUND((COLUMN()-2)/24,5),АТС!$A$41:$F$736,4)+VLOOKUP($A743+ROUND((COLUMN()-2)/24,5),'Расчет сбытовых надбавок'!$B$1537:'Расчет сбытовых надбавок'!$G$2280,6)</f>
        <v>8.8800000000000008</v>
      </c>
      <c r="D743" s="94">
        <f>VLOOKUP($A743+ROUND((COLUMN()-2)/24,5),АТС!$A$41:$F$736,4)+VLOOKUP($A743+ROUND((COLUMN()-2)/24,5),'Расчет сбытовых надбавок'!$B$1537:'Расчет сбытовых надбавок'!$G$2280,6)</f>
        <v>13.850000000000001</v>
      </c>
      <c r="E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4">
        <f>VLOOKUP($A743+ROUND((COLUMN()-2)/24,5),АТС!$A$41:$F$736,4)+VLOOKUP($A743+ROUND((COLUMN()-2)/24,5),'Расчет сбытовых надбавок'!$B$1537:'Расчет сбытовых надбавок'!$G$2280,6)</f>
        <v>47.06</v>
      </c>
      <c r="H743" s="94">
        <f>VLOOKUP($A743+ROUND((COLUMN()-2)/24,5),АТС!$A$41:$F$736,4)+VLOOKUP($A743+ROUND((COLUMN()-2)/24,5),'Расчет сбытовых надбавок'!$B$1537:'Расчет сбытовых надбавок'!$G$2280,6)</f>
        <v>147.96</v>
      </c>
      <c r="I743" s="94">
        <f>VLOOKUP($A743+ROUND((COLUMN()-2)/24,5),АТС!$A$41:$F$736,4)+VLOOKUP($A743+ROUND((COLUMN()-2)/24,5),'Расчет сбытовых надбавок'!$B$1537:'Расчет сбытовых надбавок'!$G$2280,6)</f>
        <v>108.5</v>
      </c>
      <c r="J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4">
        <f>VLOOKUP($A743+ROUND((COLUMN()-2)/24,5),АТС!$A$41:$F$736,4)+VLOOKUP($A743+ROUND((COLUMN()-2)/24,5),'Расчет сбытовых надбавок'!$B$1537:'Расчет сбытовых надбавок'!$G$2280,6)</f>
        <v>51.82</v>
      </c>
      <c r="L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4">
        <f>VLOOKUP($A743+ROUND((COLUMN()-2)/24,5),АТС!$A$41:$F$736,4)+VLOOKUP($A743+ROUND((COLUMN()-2)/24,5),'Расчет сбытовых надбавок'!$B$1537:'Расчет сбытовых надбавок'!$G$2280,6)</f>
        <v>341.81</v>
      </c>
      <c r="N743" s="94">
        <f>VLOOKUP($A743+ROUND((COLUMN()-2)/24,5),АТС!$A$41:$F$736,4)+VLOOKUP($A743+ROUND((COLUMN()-2)/24,5),'Расчет сбытовых надбавок'!$B$1537:'Расчет сбытовых надбавок'!$G$2280,6)</f>
        <v>583.54999999999995</v>
      </c>
      <c r="O743" s="94">
        <f>VLOOKUP($A743+ROUND((COLUMN()-2)/24,5),АТС!$A$41:$F$736,4)+VLOOKUP($A743+ROUND((COLUMN()-2)/24,5),'Расчет сбытовых надбавок'!$B$1537:'Расчет сбытовых надбавок'!$G$2280,6)</f>
        <v>547.47</v>
      </c>
      <c r="P743" s="94">
        <f>VLOOKUP($A743+ROUND((COLUMN()-2)/24,5),АТС!$A$41:$F$736,4)+VLOOKUP($A743+ROUND((COLUMN()-2)/24,5),'Расчет сбытовых надбавок'!$B$1537:'Расчет сбытовых надбавок'!$G$2280,6)</f>
        <v>437.97999999999996</v>
      </c>
      <c r="Q743" s="94">
        <f>VLOOKUP($A743+ROUND((COLUMN()-2)/24,5),АТС!$A$41:$F$736,4)+VLOOKUP($A743+ROUND((COLUMN()-2)/24,5),'Расчет сбытовых надбавок'!$B$1537:'Расчет сбытовых надбавок'!$G$2280,6)</f>
        <v>445.05999999999995</v>
      </c>
      <c r="R743" s="94">
        <f>VLOOKUP($A743+ROUND((COLUMN()-2)/24,5),АТС!$A$41:$F$736,4)+VLOOKUP($A743+ROUND((COLUMN()-2)/24,5),'Расчет сбытовых надбавок'!$B$1537:'Расчет сбытовых надбавок'!$G$2280,6)</f>
        <v>458.8</v>
      </c>
      <c r="S743" s="94">
        <f>VLOOKUP($A743+ROUND((COLUMN()-2)/24,5),АТС!$A$41:$F$736,4)+VLOOKUP($A743+ROUND((COLUMN()-2)/24,5),'Расчет сбытовых надбавок'!$B$1537:'Расчет сбытовых надбавок'!$G$2280,6)</f>
        <v>15.9</v>
      </c>
      <c r="T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4">
        <f>VLOOKUP($A743+ROUND((COLUMN()-2)/24,5),АТС!$A$41:$F$736,4)+VLOOKUP($A743+ROUND((COLUMN()-2)/24,5),'Расчет сбытовых надбавок'!$B$1537:'Расчет сбытовых надбавок'!$G$2280,6)</f>
        <v>293.95999999999998</v>
      </c>
      <c r="W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4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6">
        <f t="shared" si="22"/>
        <v>43244</v>
      </c>
      <c r="B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4">
        <f>VLOOKUP($A744+ROUND((COLUMN()-2)/24,5),АТС!$A$41:$F$736,4)+VLOOKUP($A744+ROUND((COLUMN()-2)/24,5),'Расчет сбытовых надбавок'!$B$1537:'Расчет сбытовых надбавок'!$G$2280,6)</f>
        <v>25.650000000000002</v>
      </c>
      <c r="H744" s="94">
        <f>VLOOKUP($A744+ROUND((COLUMN()-2)/24,5),АТС!$A$41:$F$736,4)+VLOOKUP($A744+ROUND((COLUMN()-2)/24,5),'Расчет сбытовых надбавок'!$B$1537:'Расчет сбытовых надбавок'!$G$2280,6)</f>
        <v>65.17</v>
      </c>
      <c r="I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4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6">
        <f t="shared" si="22"/>
        <v>43245</v>
      </c>
      <c r="B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4">
        <f>VLOOKUP($A745+ROUND((COLUMN()-2)/24,5),АТС!$A$41:$F$736,4)+VLOOKUP($A745+ROUND((COLUMN()-2)/24,5),'Расчет сбытовых надбавок'!$B$1537:'Расчет сбытовых надбавок'!$G$2280,6)</f>
        <v>84.46</v>
      </c>
      <c r="H745" s="94">
        <f>VLOOKUP($A745+ROUND((COLUMN()-2)/24,5),АТС!$A$41:$F$736,4)+VLOOKUP($A745+ROUND((COLUMN()-2)/24,5),'Расчет сбытовых надбавок'!$B$1537:'Расчет сбытовых надбавок'!$G$2280,6)</f>
        <v>37.29</v>
      </c>
      <c r="I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4">
        <f>VLOOKUP($A745+ROUND((COLUMN()-2)/24,5),АТС!$A$41:$F$736,4)+VLOOKUP($A745+ROUND((COLUMN()-2)/24,5),'Расчет сбытовых надбавок'!$B$1537:'Расчет сбытовых надбавок'!$G$2280,6)</f>
        <v>62.980000000000004</v>
      </c>
      <c r="K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4">
        <f>VLOOKUP($A745+ROUND((COLUMN()-2)/24,5),АТС!$A$41:$F$736,4)+VLOOKUP($A745+ROUND((COLUMN()-2)/24,5),'Расчет сбытовых надбавок'!$B$1537:'Расчет сбытовых надбавок'!$G$2280,6)</f>
        <v>24.88</v>
      </c>
      <c r="O745" s="94">
        <f>VLOOKUP($A745+ROUND((COLUMN()-2)/24,5),АТС!$A$41:$F$736,4)+VLOOKUP($A745+ROUND((COLUMN()-2)/24,5),'Расчет сбытовых надбавок'!$B$1537:'Расчет сбытовых надбавок'!$G$2280,6)</f>
        <v>0.19999999999999998</v>
      </c>
      <c r="P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4">
        <f>VLOOKUP($A745+ROUND((COLUMN()-2)/24,5),АТС!$A$41:$F$736,4)+VLOOKUP($A745+ROUND((COLUMN()-2)/24,5),'Расчет сбытовых надбавок'!$B$1537:'Расчет сбытовых надбавок'!$G$2280,6)</f>
        <v>22.5</v>
      </c>
      <c r="V745" s="94">
        <f>VLOOKUP($A745+ROUND((COLUMN()-2)/24,5),АТС!$A$41:$F$736,4)+VLOOKUP($A745+ROUND((COLUMN()-2)/24,5),'Расчет сбытовых надбавок'!$B$1537:'Расчет сбытовых надбавок'!$G$2280,6)</f>
        <v>632.74</v>
      </c>
      <c r="W745" s="94">
        <f>VLOOKUP($A745+ROUND((COLUMN()-2)/24,5),АТС!$A$41:$F$736,4)+VLOOKUP($A745+ROUND((COLUMN()-2)/24,5),'Расчет сбытовых надбавок'!$B$1537:'Расчет сбытовых надбавок'!$G$2280,6)</f>
        <v>340.42999999999995</v>
      </c>
      <c r="X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4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6">
        <f t="shared" si="22"/>
        <v>43246</v>
      </c>
      <c r="B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4">
        <f>VLOOKUP($A746+ROUND((COLUMN()-2)/24,5),АТС!$A$41:$F$736,4)+VLOOKUP($A746+ROUND((COLUMN()-2)/24,5),'Расчет сбытовых надбавок'!$B$1537:'Расчет сбытовых надбавок'!$G$2280,6)</f>
        <v>156.95999999999998</v>
      </c>
      <c r="J746" s="94">
        <f>VLOOKUP($A746+ROUND((COLUMN()-2)/24,5),АТС!$A$41:$F$736,4)+VLOOKUP($A746+ROUND((COLUMN()-2)/24,5),'Расчет сбытовых надбавок'!$B$1537:'Расчет сбытовых надбавок'!$G$2280,6)</f>
        <v>136.54</v>
      </c>
      <c r="K746" s="94">
        <f>VLOOKUP($A746+ROUND((COLUMN()-2)/24,5),АТС!$A$41:$F$736,4)+VLOOKUP($A746+ROUND((COLUMN()-2)/24,5),'Расчет сбытовых надбавок'!$B$1537:'Расчет сбытовых надбавок'!$G$2280,6)</f>
        <v>67.42</v>
      </c>
      <c r="L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4">
        <f>VLOOKUP($A746+ROUND((COLUMN()-2)/24,5),АТС!$A$41:$F$736,4)+VLOOKUP($A746+ROUND((COLUMN()-2)/24,5),'Расчет сбытовых надбавок'!$B$1537:'Расчет сбытовых надбавок'!$G$2280,6)</f>
        <v>502.21999999999997</v>
      </c>
      <c r="W746" s="94">
        <f>VLOOKUP($A746+ROUND((COLUMN()-2)/24,5),АТС!$A$41:$F$736,4)+VLOOKUP($A746+ROUND((COLUMN()-2)/24,5),'Расчет сбытовых надбавок'!$B$1537:'Расчет сбытовых надбавок'!$G$2280,6)</f>
        <v>164.59</v>
      </c>
      <c r="X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4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6">
        <f t="shared" si="22"/>
        <v>43247</v>
      </c>
      <c r="B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4">
        <f>VLOOKUP($A747+ROUND((COLUMN()-2)/24,5),АТС!$A$41:$F$736,4)+VLOOKUP($A747+ROUND((COLUMN()-2)/24,5),'Расчет сбытовых надбавок'!$B$1537:'Расчет сбытовых надбавок'!$G$2280,6)</f>
        <v>4.05</v>
      </c>
      <c r="I747" s="94">
        <f>VLOOKUP($A747+ROUND((COLUMN()-2)/24,5),АТС!$A$41:$F$736,4)+VLOOKUP($A747+ROUND((COLUMN()-2)/24,5),'Расчет сбытовых надбавок'!$B$1537:'Расчет сбытовых надбавок'!$G$2280,6)</f>
        <v>14.209999999999999</v>
      </c>
      <c r="J747" s="94">
        <f>VLOOKUP($A747+ROUND((COLUMN()-2)/24,5),АТС!$A$41:$F$736,4)+VLOOKUP($A747+ROUND((COLUMN()-2)/24,5),'Расчет сбытовых надбавок'!$B$1537:'Расчет сбытовых надбавок'!$G$2280,6)</f>
        <v>1.96</v>
      </c>
      <c r="K747" s="94">
        <f>VLOOKUP($A747+ROUND((COLUMN()-2)/24,5),АТС!$A$41:$F$736,4)+VLOOKUP($A747+ROUND((COLUMN()-2)/24,5),'Расчет сбытовых надбавок'!$B$1537:'Расчет сбытовых надбавок'!$G$2280,6)</f>
        <v>57.45</v>
      </c>
      <c r="L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4">
        <f>VLOOKUP($A747+ROUND((COLUMN()-2)/24,5),АТС!$A$41:$F$736,4)+VLOOKUP($A747+ROUND((COLUMN()-2)/24,5),'Расчет сбытовых надбавок'!$B$1537:'Расчет сбытовых надбавок'!$G$2280,6)</f>
        <v>80.11</v>
      </c>
      <c r="V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4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6">
        <f t="shared" si="22"/>
        <v>43248</v>
      </c>
      <c r="B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4">
        <f>VLOOKUP($A748+ROUND((COLUMN()-2)/24,5),АТС!$A$41:$F$736,4)+VLOOKUP($A748+ROUND((COLUMN()-2)/24,5),'Расчет сбытовых надбавок'!$B$1537:'Расчет сбытовых надбавок'!$G$2280,6)</f>
        <v>39.199999999999996</v>
      </c>
      <c r="G748" s="94">
        <f>VLOOKUP($A748+ROUND((COLUMN()-2)/24,5),АТС!$A$41:$F$736,4)+VLOOKUP($A748+ROUND((COLUMN()-2)/24,5),'Расчет сбытовых надбавок'!$B$1537:'Расчет сбытовых надбавок'!$G$2280,6)</f>
        <v>74.61999999999999</v>
      </c>
      <c r="H748" s="94">
        <f>VLOOKUP($A748+ROUND((COLUMN()-2)/24,5),АТС!$A$41:$F$736,4)+VLOOKUP($A748+ROUND((COLUMN()-2)/24,5),'Расчет сбытовых надбавок'!$B$1537:'Расчет сбытовых надбавок'!$G$2280,6)</f>
        <v>210.39999999999998</v>
      </c>
      <c r="I748" s="94">
        <f>VLOOKUP($A748+ROUND((COLUMN()-2)/24,5),АТС!$A$41:$F$736,4)+VLOOKUP($A748+ROUND((COLUMN()-2)/24,5),'Расчет сбытовых надбавок'!$B$1537:'Расчет сбытовых надбавок'!$G$2280,6)</f>
        <v>303.82</v>
      </c>
      <c r="J748" s="94">
        <f>VLOOKUP($A748+ROUND((COLUMN()-2)/24,5),АТС!$A$41:$F$736,4)+VLOOKUP($A748+ROUND((COLUMN()-2)/24,5),'Расчет сбытовых надбавок'!$B$1537:'Расчет сбытовых надбавок'!$G$2280,6)</f>
        <v>199.3</v>
      </c>
      <c r="K748" s="94">
        <f>VLOOKUP($A748+ROUND((COLUMN()-2)/24,5),АТС!$A$41:$F$736,4)+VLOOKUP($A748+ROUND((COLUMN()-2)/24,5),'Расчет сбытовых надбавок'!$B$1537:'Расчет сбытовых надбавок'!$G$2280,6)</f>
        <v>97.47</v>
      </c>
      <c r="L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4">
        <f>VLOOKUP($A748+ROUND((COLUMN()-2)/24,5),АТС!$A$41:$F$736,4)+VLOOKUP($A748+ROUND((COLUMN()-2)/24,5),'Расчет сбытовых надбавок'!$B$1537:'Расчет сбытовых надбавок'!$G$2280,6)</f>
        <v>138.21</v>
      </c>
      <c r="O748" s="94">
        <f>VLOOKUP($A748+ROUND((COLUMN()-2)/24,5),АТС!$A$41:$F$736,4)+VLOOKUP($A748+ROUND((COLUMN()-2)/24,5),'Расчет сбытовых надбавок'!$B$1537:'Расчет сбытовых надбавок'!$G$2280,6)</f>
        <v>137.33000000000001</v>
      </c>
      <c r="P748" s="94">
        <f>VLOOKUP($A748+ROUND((COLUMN()-2)/24,5),АТС!$A$41:$F$736,4)+VLOOKUP($A748+ROUND((COLUMN()-2)/24,5),'Расчет сбытовых надбавок'!$B$1537:'Расчет сбытовых надбавок'!$G$2280,6)</f>
        <v>86.1</v>
      </c>
      <c r="Q748" s="94">
        <f>VLOOKUP($A748+ROUND((COLUMN()-2)/24,5),АТС!$A$41:$F$736,4)+VLOOKUP($A748+ROUND((COLUMN()-2)/24,5),'Расчет сбытовых надбавок'!$B$1537:'Расчет сбытовых надбавок'!$G$2280,6)</f>
        <v>140.45000000000002</v>
      </c>
      <c r="R748" s="94">
        <f>VLOOKUP($A748+ROUND((COLUMN()-2)/24,5),АТС!$A$41:$F$736,4)+VLOOKUP($A748+ROUND((COLUMN()-2)/24,5),'Расчет сбытовых надбавок'!$B$1537:'Расчет сбытовых надбавок'!$G$2280,6)</f>
        <v>126.41999999999999</v>
      </c>
      <c r="S748" s="94">
        <f>VLOOKUP($A748+ROUND((COLUMN()-2)/24,5),АТС!$A$41:$F$736,4)+VLOOKUP($A748+ROUND((COLUMN()-2)/24,5),'Расчет сбытовых надбавок'!$B$1537:'Расчет сбытовых надбавок'!$G$2280,6)</f>
        <v>584.71</v>
      </c>
      <c r="T748" s="94">
        <f>VLOOKUP($A748+ROUND((COLUMN()-2)/24,5),АТС!$A$41:$F$736,4)+VLOOKUP($A748+ROUND((COLUMN()-2)/24,5),'Расчет сбытовых надбавок'!$B$1537:'Расчет сбытовых надбавок'!$G$2280,6)</f>
        <v>77.349999999999994</v>
      </c>
      <c r="U748" s="94">
        <f>VLOOKUP($A748+ROUND((COLUMN()-2)/24,5),АТС!$A$41:$F$736,4)+VLOOKUP($A748+ROUND((COLUMN()-2)/24,5),'Расчет сбытовых надбавок'!$B$1537:'Расчет сбытовых надбавок'!$G$2280,6)</f>
        <v>59.41</v>
      </c>
      <c r="V748" s="94">
        <f>VLOOKUP($A748+ROUND((COLUMN()-2)/24,5),АТС!$A$41:$F$736,4)+VLOOKUP($A748+ROUND((COLUMN()-2)/24,5),'Расчет сбытовых надбавок'!$B$1537:'Расчет сбытовых надбавок'!$G$2280,6)</f>
        <v>608.62</v>
      </c>
      <c r="W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4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6">
        <f t="shared" si="22"/>
        <v>43249</v>
      </c>
      <c r="B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4">
        <f>VLOOKUP($A749+ROUND((COLUMN()-2)/24,5),АТС!$A$41:$F$736,4)+VLOOKUP($A749+ROUND((COLUMN()-2)/24,5),'Расчет сбытовых надбавок'!$B$1537:'Расчет сбытовых надбавок'!$G$2280,6)</f>
        <v>92.23</v>
      </c>
      <c r="H749" s="94">
        <f>VLOOKUP($A749+ROUND((COLUMN()-2)/24,5),АТС!$A$41:$F$736,4)+VLOOKUP($A749+ROUND((COLUMN()-2)/24,5),'Расчет сбытовых надбавок'!$B$1537:'Расчет сбытовых надбавок'!$G$2280,6)</f>
        <v>90.660000000000011</v>
      </c>
      <c r="I749" s="94">
        <f>VLOOKUP($A749+ROUND((COLUMN()-2)/24,5),АТС!$A$41:$F$736,4)+VLOOKUP($A749+ROUND((COLUMN()-2)/24,5),'Расчет сбытовых надбавок'!$B$1537:'Расчет сбытовых надбавок'!$G$2280,6)</f>
        <v>74.23</v>
      </c>
      <c r="J749" s="94">
        <f>VLOOKUP($A749+ROUND((COLUMN()-2)/24,5),АТС!$A$41:$F$736,4)+VLOOKUP($A749+ROUND((COLUMN()-2)/24,5),'Расчет сбытовых надбавок'!$B$1537:'Расчет сбытовых надбавок'!$G$2280,6)</f>
        <v>42.74</v>
      </c>
      <c r="K749" s="94">
        <f>VLOOKUP($A749+ROUND((COLUMN()-2)/24,5),АТС!$A$41:$F$736,4)+VLOOKUP($A749+ROUND((COLUMN()-2)/24,5),'Расчет сбытовых надбавок'!$B$1537:'Расчет сбытовых надбавок'!$G$2280,6)</f>
        <v>76.16</v>
      </c>
      <c r="L749" s="94">
        <f>VLOOKUP($A749+ROUND((COLUMN()-2)/24,5),АТС!$A$41:$F$736,4)+VLOOKUP($A749+ROUND((COLUMN()-2)/24,5),'Расчет сбытовых надбавок'!$B$1537:'Расчет сбытовых надбавок'!$G$2280,6)</f>
        <v>0.01</v>
      </c>
      <c r="M749" s="94">
        <f>VLOOKUP($A749+ROUND((COLUMN()-2)/24,5),АТС!$A$41:$F$736,4)+VLOOKUP($A749+ROUND((COLUMN()-2)/24,5),'Расчет сбытовых надбавок'!$B$1537:'Расчет сбытовых надбавок'!$G$2280,6)</f>
        <v>0.01</v>
      </c>
      <c r="N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4">
        <f>VLOOKUP($A749+ROUND((COLUMN()-2)/24,5),АТС!$A$41:$F$736,4)+VLOOKUP($A749+ROUND((COLUMN()-2)/24,5),'Расчет сбытовых надбавок'!$B$1537:'Расчет сбытовых надбавок'!$G$2280,6)</f>
        <v>576.11</v>
      </c>
      <c r="W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4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6">
        <f t="shared" si="22"/>
        <v>43250</v>
      </c>
      <c r="B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4">
        <f>VLOOKUP($A750+ROUND((COLUMN()-2)/24,5),АТС!$A$41:$F$760,4)+VLOOKUP($A750+ROUND((COLUMN()-2)/24,5),'Расчет сбытовых надбавок'!$B$1537:'Расчет сбытовых надбавок'!$G$2280,6)</f>
        <v>79.06</v>
      </c>
      <c r="G750" s="94">
        <f>VLOOKUP($A750+ROUND((COLUMN()-2)/24,5),АТС!$A$41:$F$760,4)+VLOOKUP($A750+ROUND((COLUMN()-2)/24,5),'Расчет сбытовых надбавок'!$B$1537:'Расчет сбытовых надбавок'!$G$2280,6)</f>
        <v>200.02</v>
      </c>
      <c r="H750" s="94">
        <f>VLOOKUP($A750+ROUND((COLUMN()-2)/24,5),АТС!$A$41:$F$760,4)+VLOOKUP($A750+ROUND((COLUMN()-2)/24,5),'Расчет сбытовых надбавок'!$B$1537:'Расчет сбытовых надбавок'!$G$2280,6)</f>
        <v>107.7</v>
      </c>
      <c r="I750" s="94">
        <f>VLOOKUP($A750+ROUND((COLUMN()-2)/24,5),АТС!$A$41:$F$760,4)+VLOOKUP($A750+ROUND((COLUMN()-2)/24,5),'Расчет сбытовых надбавок'!$B$1537:'Расчет сбытовых надбавок'!$G$2280,6)</f>
        <v>289.09000000000003</v>
      </c>
      <c r="J750" s="94">
        <f>VLOOKUP($A750+ROUND((COLUMN()-2)/24,5),АТС!$A$41:$F$760,4)+VLOOKUP($A750+ROUND((COLUMN()-2)/24,5),'Расчет сбытовых надбавок'!$B$1537:'Расчет сбытовых надбавок'!$G$2280,6)</f>
        <v>114.45</v>
      </c>
      <c r="K750" s="94">
        <f>VLOOKUP($A750+ROUND((COLUMN()-2)/24,5),АТС!$A$41:$F$760,4)+VLOOKUP($A750+ROUND((COLUMN()-2)/24,5),'Расчет сбытовых надбавок'!$B$1537:'Расчет сбытовых надбавок'!$G$2280,6)</f>
        <v>81.08</v>
      </c>
      <c r="L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4">
        <f>VLOOKUP($A750+ROUND((COLUMN()-2)/24,5),АТС!$A$41:$F$760,4)+VLOOKUP($A750+ROUND((COLUMN()-2)/24,5),'Расчет сбытовых надбавок'!$B$1537:'Расчет сбытовых надбавок'!$G$2280,6)</f>
        <v>92.27</v>
      </c>
      <c r="P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4">
        <f>VLOOKUP($A750+ROUND((COLUMN()-2)/24,5),АТС!$A$41:$F$760,4)+VLOOKUP($A750+ROUND((COLUMN()-2)/24,5),'Расчет сбытовых надбавок'!$B$1537:'Расчет сбытовых надбавок'!$G$2280,6)</f>
        <v>28.1</v>
      </c>
      <c r="R750" s="94">
        <f>VLOOKUP($A750+ROUND((COLUMN()-2)/24,5),АТС!$A$41:$F$760,4)+VLOOKUP($A750+ROUND((COLUMN()-2)/24,5),'Расчет сбытовых надбавок'!$B$1537:'Расчет сбытовых надбавок'!$G$2280,6)</f>
        <v>3.38</v>
      </c>
      <c r="S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4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6">
        <f t="shared" si="22"/>
        <v>43251</v>
      </c>
      <c r="B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4">
        <f>VLOOKUP($A751+ROUND((COLUMN()-2)/24,5),АТС!$A$41:$F$784,4)+VLOOKUP($A751+ROUND((COLUMN()-2)/24,5),'Расчет сбытовых надбавок'!$B$1537:'Расчет сбытовых надбавок'!$G$2280,6)</f>
        <v>35.68</v>
      </c>
      <c r="H751" s="94">
        <f>VLOOKUP($A751+ROUND((COLUMN()-2)/24,5),АТС!$A$41:$F$784,4)+VLOOKUP($A751+ROUND((COLUMN()-2)/24,5),'Расчет сбытовых надбавок'!$B$1537:'Расчет сбытовых надбавок'!$G$2280,6)</f>
        <v>208.39</v>
      </c>
      <c r="I751" s="94">
        <f>VLOOKUP($A751+ROUND((COLUMN()-2)/24,5),АТС!$A$41:$F$784,4)+VLOOKUP($A751+ROUND((COLUMN()-2)/24,5),'Расчет сбытовых надбавок'!$B$1537:'Расчет сбытовых надбавок'!$G$2280,6)</f>
        <v>275.69</v>
      </c>
      <c r="J751" s="94">
        <f>VLOOKUP($A751+ROUND((COLUMN()-2)/24,5),АТС!$A$41:$F$784,4)+VLOOKUP($A751+ROUND((COLUMN()-2)/24,5),'Расчет сбытовых надбавок'!$B$1537:'Расчет сбытовых надбавок'!$G$2280,6)</f>
        <v>90.41</v>
      </c>
      <c r="K751" s="94">
        <f>VLOOKUP($A751+ROUND((COLUMN()-2)/24,5),АТС!$A$41:$F$784,4)+VLOOKUP($A751+ROUND((COLUMN()-2)/24,5),'Расчет сбытовых надбавок'!$B$1537:'Расчет сбытовых надбавок'!$G$2280,6)</f>
        <v>6.18</v>
      </c>
      <c r="L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4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1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</row>
    <row r="753" spans="1:27" x14ac:dyDescent="0.25">
      <c r="A753" s="83" t="s">
        <v>149</v>
      </c>
      <c r="B753" s="75"/>
      <c r="C753" s="75"/>
      <c r="D753" s="75"/>
    </row>
    <row r="754" spans="1:27" ht="12.75" customHeight="1" x14ac:dyDescent="0.2">
      <c r="A754" s="176" t="s">
        <v>48</v>
      </c>
      <c r="B754" s="187" t="s">
        <v>154</v>
      </c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9"/>
    </row>
    <row r="755" spans="1:27" ht="12.75" customHeight="1" x14ac:dyDescent="0.2">
      <c r="A755" s="177"/>
      <c r="B755" s="190"/>
      <c r="C755" s="191"/>
      <c r="D755" s="191"/>
      <c r="E755" s="191"/>
      <c r="F755" s="191"/>
      <c r="G755" s="191"/>
      <c r="H755" s="191"/>
      <c r="I755" s="191"/>
      <c r="J755" s="191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2"/>
    </row>
    <row r="756" spans="1:27" s="107" customFormat="1" ht="12.75" customHeight="1" x14ac:dyDescent="0.2">
      <c r="A756" s="177"/>
      <c r="B756" s="223" t="s">
        <v>122</v>
      </c>
      <c r="C756" s="211" t="s">
        <v>123</v>
      </c>
      <c r="D756" s="211" t="s">
        <v>124</v>
      </c>
      <c r="E756" s="211" t="s">
        <v>125</v>
      </c>
      <c r="F756" s="211" t="s">
        <v>126</v>
      </c>
      <c r="G756" s="211" t="s">
        <v>127</v>
      </c>
      <c r="H756" s="211" t="s">
        <v>128</v>
      </c>
      <c r="I756" s="211" t="s">
        <v>129</v>
      </c>
      <c r="J756" s="211" t="s">
        <v>130</v>
      </c>
      <c r="K756" s="211" t="s">
        <v>131</v>
      </c>
      <c r="L756" s="211" t="s">
        <v>132</v>
      </c>
      <c r="M756" s="211" t="s">
        <v>133</v>
      </c>
      <c r="N756" s="221" t="s">
        <v>134</v>
      </c>
      <c r="O756" s="211" t="s">
        <v>135</v>
      </c>
      <c r="P756" s="211" t="s">
        <v>136</v>
      </c>
      <c r="Q756" s="211" t="s">
        <v>137</v>
      </c>
      <c r="R756" s="211" t="s">
        <v>138</v>
      </c>
      <c r="S756" s="211" t="s">
        <v>139</v>
      </c>
      <c r="T756" s="211" t="s">
        <v>140</v>
      </c>
      <c r="U756" s="211" t="s">
        <v>141</v>
      </c>
      <c r="V756" s="211" t="s">
        <v>142</v>
      </c>
      <c r="W756" s="211" t="s">
        <v>143</v>
      </c>
      <c r="X756" s="211" t="s">
        <v>144</v>
      </c>
      <c r="Y756" s="211" t="s">
        <v>145</v>
      </c>
    </row>
    <row r="757" spans="1:27" s="107" customFormat="1" ht="11.25" customHeight="1" x14ac:dyDescent="0.2">
      <c r="A757" s="178"/>
      <c r="B757" s="224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2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</row>
    <row r="758" spans="1:27" ht="15.75" customHeight="1" x14ac:dyDescent="0.2">
      <c r="A758" s="76">
        <f>A721</f>
        <v>43221</v>
      </c>
      <c r="B758" s="94">
        <f>VLOOKUP($A758+ROUND((COLUMN()-2)/24,5),АТС!$A$41:$F$736,5)+VLOOKUP($A758+ROUND((COLUMN()-2)/24,5),'Расчет сбытовых надбавок'!$B$2281:'Расчет сбытовых надбавок'!$G$3024,3)</f>
        <v>777.21</v>
      </c>
      <c r="C758" s="94">
        <f>VLOOKUP($A758+ROUND((COLUMN()-2)/24,5),АТС!$A$41:$F$736,5)+VLOOKUP($A758+ROUND((COLUMN()-2)/24,5),'Расчет сбытовых надбавок'!$B$2281:'Расчет сбытовых надбавок'!$G$3024,3)</f>
        <v>812.52</v>
      </c>
      <c r="D758" s="94">
        <f>VLOOKUP($A758+ROUND((COLUMN()-2)/24,5),АТС!$A$41:$F$736,5)+VLOOKUP($A758+ROUND((COLUMN()-2)/24,5),'Расчет сбытовых надбавок'!$B$2281:'Расчет сбытовых надбавок'!$G$3024,3)</f>
        <v>804.2</v>
      </c>
      <c r="E758" s="94">
        <f>VLOOKUP($A758+ROUND((COLUMN()-2)/24,5),АТС!$A$41:$F$736,5)+VLOOKUP($A758+ROUND((COLUMN()-2)/24,5),'Расчет сбытовых надбавок'!$B$2281:'Расчет сбытовых надбавок'!$G$3024,3)</f>
        <v>99.71</v>
      </c>
      <c r="F758" s="94">
        <f>VLOOKUP($A758+ROUND((COLUMN()-2)/24,5),АТС!$A$41:$F$736,5)+VLOOKUP($A758+ROUND((COLUMN()-2)/24,5),'Расчет сбытовых надбавок'!$B$2281:'Расчет сбытовых надбавок'!$G$3024,3)</f>
        <v>110.99</v>
      </c>
      <c r="G758" s="94">
        <f>VLOOKUP($A758+ROUND((COLUMN()-2)/24,5),АТС!$A$41:$F$736,5)+VLOOKUP($A758+ROUND((COLUMN()-2)/24,5),'Расчет сбытовых надбавок'!$B$2281:'Расчет сбытовых надбавок'!$G$3024,3)</f>
        <v>111.15</v>
      </c>
      <c r="H758" s="94">
        <f>VLOOKUP($A758+ROUND((COLUMN()-2)/24,5),АТС!$A$41:$F$736,5)+VLOOKUP($A758+ROUND((COLUMN()-2)/24,5),'Расчет сбытовых надбавок'!$B$2281:'Расчет сбытовых надбавок'!$G$3024,3)</f>
        <v>140.91999999999999</v>
      </c>
      <c r="I758" s="94">
        <f>VLOOKUP($A758+ROUND((COLUMN()-2)/24,5),АТС!$A$41:$F$736,5)+VLOOKUP($A758+ROUND((COLUMN()-2)/24,5),'Расчет сбытовых надбавок'!$B$2281:'Расчет сбытовых надбавок'!$G$3024,3)</f>
        <v>697.73</v>
      </c>
      <c r="J758" s="94">
        <f>VLOOKUP($A758+ROUND((COLUMN()-2)/24,5),АТС!$A$41:$F$736,5)+VLOOKUP($A758+ROUND((COLUMN()-2)/24,5),'Расчет сбытовых надбавок'!$B$2281:'Расчет сбытовых надбавок'!$G$3024,3)</f>
        <v>17.84</v>
      </c>
      <c r="K758" s="94">
        <f>VLOOKUP($A758+ROUND((COLUMN()-2)/24,5),АТС!$A$41:$F$736,5)+VLOOKUP($A758+ROUND((COLUMN()-2)/24,5),'Расчет сбытовых надбавок'!$B$2281:'Расчет сбытовых надбавок'!$G$3024,3)</f>
        <v>349.88</v>
      </c>
      <c r="L758" s="94">
        <f>VLOOKUP($A758+ROUND((COLUMN()-2)/24,5),АТС!$A$41:$F$736,5)+VLOOKUP($A758+ROUND((COLUMN()-2)/24,5),'Расчет сбытовых надбавок'!$B$2281:'Расчет сбытовых надбавок'!$G$3024,3)</f>
        <v>398.95</v>
      </c>
      <c r="M758" s="94">
        <f>VLOOKUP($A758+ROUND((COLUMN()-2)/24,5),АТС!$A$41:$F$736,5)+VLOOKUP($A758+ROUND((COLUMN()-2)/24,5),'Расчет сбытовых надбавок'!$B$2281:'Расчет сбытовых надбавок'!$G$3024,3)</f>
        <v>487.74</v>
      </c>
      <c r="N758" s="94">
        <f>VLOOKUP($A758+ROUND((COLUMN()-2)/24,5),АТС!$A$41:$F$736,5)+VLOOKUP($A758+ROUND((COLUMN()-2)/24,5),'Расчет сбытовых надбавок'!$B$2281:'Расчет сбытовых надбавок'!$G$3024,3)</f>
        <v>240.48000000000002</v>
      </c>
      <c r="O758" s="94">
        <f>VLOOKUP($A758+ROUND((COLUMN()-2)/24,5),АТС!$A$41:$F$736,5)+VLOOKUP($A758+ROUND((COLUMN()-2)/24,5),'Расчет сбытовых надбавок'!$B$2281:'Расчет сбытовых надбавок'!$G$3024,3)</f>
        <v>363.19</v>
      </c>
      <c r="P758" s="94">
        <f>VLOOKUP($A758+ROUND((COLUMN()-2)/24,5),АТС!$A$41:$F$736,5)+VLOOKUP($A758+ROUND((COLUMN()-2)/24,5),'Расчет сбытовых надбавок'!$B$2281:'Расчет сбытовых надбавок'!$G$3024,3)</f>
        <v>454.08000000000004</v>
      </c>
      <c r="Q758" s="94">
        <f>VLOOKUP($A758+ROUND((COLUMN()-2)/24,5),АТС!$A$41:$F$736,5)+VLOOKUP($A758+ROUND((COLUMN()-2)/24,5),'Расчет сбытовых надбавок'!$B$2281:'Расчет сбытовых надбавок'!$G$3024,3)</f>
        <v>463.67</v>
      </c>
      <c r="R758" s="94">
        <f>VLOOKUP($A758+ROUND((COLUMN()-2)/24,5),АТС!$A$41:$F$736,5)+VLOOKUP($A758+ROUND((COLUMN()-2)/24,5),'Расчет сбытовых надбавок'!$B$2281:'Расчет сбытовых надбавок'!$G$3024,3)</f>
        <v>395.14000000000004</v>
      </c>
      <c r="S758" s="94">
        <f>VLOOKUP($A758+ROUND((COLUMN()-2)/24,5),АТС!$A$41:$F$736,5)+VLOOKUP($A758+ROUND((COLUMN()-2)/24,5),'Расчет сбытовых надбавок'!$B$2281:'Расчет сбытовых надбавок'!$G$3024,3)</f>
        <v>451.48</v>
      </c>
      <c r="T758" s="94">
        <f>VLOOKUP($A758+ROUND((COLUMN()-2)/24,5),АТС!$A$41:$F$736,5)+VLOOKUP($A758+ROUND((COLUMN()-2)/24,5),'Расчет сбытовых надбавок'!$B$2281:'Расчет сбытовых надбавок'!$G$3024,3)</f>
        <v>372.6</v>
      </c>
      <c r="U758" s="94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4">
        <f>VLOOKUP($A758+ROUND((COLUMN()-2)/24,5),АТС!$A$41:$F$736,5)+VLOOKUP($A758+ROUND((COLUMN()-2)/24,5),'Расчет сбытовых надбавок'!$B$2281:'Расчет сбытовых надбавок'!$G$3024,3)</f>
        <v>0</v>
      </c>
      <c r="W758" s="94">
        <f>VLOOKUP($A758+ROUND((COLUMN()-2)/24,5),АТС!$A$41:$F$736,5)+VLOOKUP($A758+ROUND((COLUMN()-2)/24,5),'Расчет сбытовых надбавок'!$B$2281:'Расчет сбытовых надбавок'!$G$3024,3)</f>
        <v>302.54999999999995</v>
      </c>
      <c r="X758" s="94">
        <f>VLOOKUP($A758+ROUND((COLUMN()-2)/24,5),АТС!$A$41:$F$736,5)+VLOOKUP($A758+ROUND((COLUMN()-2)/24,5),'Расчет сбытовых надбавок'!$B$2281:'Расчет сбытовых надбавок'!$G$3024,3)</f>
        <v>595.82999999999993</v>
      </c>
      <c r="Y758" s="94">
        <f>VLOOKUP($A758+ROUND((COLUMN()-2)/24,5),АТС!$A$41:$F$736,5)+VLOOKUP($A758+ROUND((COLUMN()-2)/24,5),'Расчет сбытовых надбавок'!$B$2281:'Расчет сбытовых надбавок'!$G$3024,3)</f>
        <v>894.75</v>
      </c>
      <c r="AA758" s="77"/>
    </row>
    <row r="759" spans="1:27" x14ac:dyDescent="0.2">
      <c r="A759" s="76">
        <f>A758+1</f>
        <v>43222</v>
      </c>
      <c r="B759" s="94">
        <f>VLOOKUP($A759+ROUND((COLUMN()-2)/24,5),АТС!$A$41:$F$736,5)+VLOOKUP($A759+ROUND((COLUMN()-2)/24,5),'Расчет сбытовых надбавок'!$B$2281:'Расчет сбытовых надбавок'!$G$3024,3)</f>
        <v>654.04000000000008</v>
      </c>
      <c r="C759" s="94">
        <f>VLOOKUP($A759+ROUND((COLUMN()-2)/24,5),АТС!$A$41:$F$736,5)+VLOOKUP($A759+ROUND((COLUMN()-2)/24,5),'Расчет сбытовых надбавок'!$B$2281:'Расчет сбытовых надбавок'!$G$3024,3)</f>
        <v>845.36999999999989</v>
      </c>
      <c r="D759" s="94">
        <f>VLOOKUP($A759+ROUND((COLUMN()-2)/24,5),АТС!$A$41:$F$736,5)+VLOOKUP($A759+ROUND((COLUMN()-2)/24,5),'Расчет сбытовых надбавок'!$B$2281:'Расчет сбытовых надбавок'!$G$3024,3)</f>
        <v>91.929999999999993</v>
      </c>
      <c r="E759" s="94">
        <f>VLOOKUP($A759+ROUND((COLUMN()-2)/24,5),АТС!$A$41:$F$736,5)+VLOOKUP($A759+ROUND((COLUMN()-2)/24,5),'Расчет сбытовых надбавок'!$B$2281:'Расчет сбытовых надбавок'!$G$3024,3)</f>
        <v>191.32999999999998</v>
      </c>
      <c r="F759" s="94">
        <f>VLOOKUP($A759+ROUND((COLUMN()-2)/24,5),АТС!$A$41:$F$736,5)+VLOOKUP($A759+ROUND((COLUMN()-2)/24,5),'Расчет сбытовых надбавок'!$B$2281:'Расчет сбытовых надбавок'!$G$3024,3)</f>
        <v>180.87</v>
      </c>
      <c r="G759" s="94">
        <f>VLOOKUP($A759+ROUND((COLUMN()-2)/24,5),АТС!$A$41:$F$736,5)+VLOOKUP($A759+ROUND((COLUMN()-2)/24,5),'Расчет сбытовых надбавок'!$B$2281:'Расчет сбытовых надбавок'!$G$3024,3)</f>
        <v>83.08</v>
      </c>
      <c r="H759" s="94">
        <f>VLOOKUP($A759+ROUND((COLUMN()-2)/24,5),АТС!$A$41:$F$736,5)+VLOOKUP($A759+ROUND((COLUMN()-2)/24,5),'Расчет сбытовых надбавок'!$B$2281:'Расчет сбытовых надбавок'!$G$3024,3)</f>
        <v>105.5</v>
      </c>
      <c r="I759" s="94">
        <f>VLOOKUP($A759+ROUND((COLUMN()-2)/24,5),АТС!$A$41:$F$736,5)+VLOOKUP($A759+ROUND((COLUMN()-2)/24,5),'Расчет сбытовых надбавок'!$B$2281:'Расчет сбытовых надбавок'!$G$3024,3)</f>
        <v>521.01</v>
      </c>
      <c r="J759" s="94">
        <f>VLOOKUP($A759+ROUND((COLUMN()-2)/24,5),АТС!$A$41:$F$736,5)+VLOOKUP($A759+ROUND((COLUMN()-2)/24,5),'Расчет сбытовых надбавок'!$B$2281:'Расчет сбытовых надбавок'!$G$3024,3)</f>
        <v>367.20000000000005</v>
      </c>
      <c r="K759" s="94">
        <f>VLOOKUP($A759+ROUND((COLUMN()-2)/24,5),АТС!$A$41:$F$736,5)+VLOOKUP($A759+ROUND((COLUMN()-2)/24,5),'Расчет сбытовых надбавок'!$B$2281:'Расчет сбытовых надбавок'!$G$3024,3)</f>
        <v>234.39</v>
      </c>
      <c r="L759" s="94">
        <f>VLOOKUP($A759+ROUND((COLUMN()-2)/24,5),АТС!$A$41:$F$736,5)+VLOOKUP($A759+ROUND((COLUMN()-2)/24,5),'Расчет сбытовых надбавок'!$B$2281:'Расчет сбытовых надбавок'!$G$3024,3)</f>
        <v>302.21000000000004</v>
      </c>
      <c r="M759" s="94">
        <f>VLOOKUP($A759+ROUND((COLUMN()-2)/24,5),АТС!$A$41:$F$736,5)+VLOOKUP($A759+ROUND((COLUMN()-2)/24,5),'Расчет сбытовых надбавок'!$B$2281:'Расчет сбытовых надбавок'!$G$3024,3)</f>
        <v>385.75</v>
      </c>
      <c r="N759" s="94">
        <f>VLOOKUP($A759+ROUND((COLUMN()-2)/24,5),АТС!$A$41:$F$736,5)+VLOOKUP($A759+ROUND((COLUMN()-2)/24,5),'Расчет сбытовых надбавок'!$B$2281:'Расчет сбытовых надбавок'!$G$3024,3)</f>
        <v>237.46999999999997</v>
      </c>
      <c r="O759" s="94">
        <f>VLOOKUP($A759+ROUND((COLUMN()-2)/24,5),АТС!$A$41:$F$736,5)+VLOOKUP($A759+ROUND((COLUMN()-2)/24,5),'Расчет сбытовых надбавок'!$B$2281:'Расчет сбытовых надбавок'!$G$3024,3)</f>
        <v>413.12</v>
      </c>
      <c r="P759" s="94">
        <f>VLOOKUP($A759+ROUND((COLUMN()-2)/24,5),АТС!$A$41:$F$736,5)+VLOOKUP($A759+ROUND((COLUMN()-2)/24,5),'Расчет сбытовых надбавок'!$B$2281:'Расчет сбытовых надбавок'!$G$3024,3)</f>
        <v>420.11</v>
      </c>
      <c r="Q759" s="94">
        <f>VLOOKUP($A759+ROUND((COLUMN()-2)/24,5),АТС!$A$41:$F$736,5)+VLOOKUP($A759+ROUND((COLUMN()-2)/24,5),'Расчет сбытовых надбавок'!$B$2281:'Расчет сбытовых надбавок'!$G$3024,3)</f>
        <v>372.15999999999997</v>
      </c>
      <c r="R759" s="94">
        <f>VLOOKUP($A759+ROUND((COLUMN()-2)/24,5),АТС!$A$41:$F$736,5)+VLOOKUP($A759+ROUND((COLUMN()-2)/24,5),'Расчет сбытовых надбавок'!$B$2281:'Расчет сбытовых надбавок'!$G$3024,3)</f>
        <v>252.17999999999998</v>
      </c>
      <c r="S759" s="94">
        <f>VLOOKUP($A759+ROUND((COLUMN()-2)/24,5),АТС!$A$41:$F$736,5)+VLOOKUP($A759+ROUND((COLUMN()-2)/24,5),'Расчет сбытовых надбавок'!$B$2281:'Расчет сбытовых надбавок'!$G$3024,3)</f>
        <v>217.36</v>
      </c>
      <c r="T759" s="94">
        <f>VLOOKUP($A759+ROUND((COLUMN()-2)/24,5),АТС!$A$41:$F$736,5)+VLOOKUP($A759+ROUND((COLUMN()-2)/24,5),'Расчет сбытовых надбавок'!$B$2281:'Расчет сбытовых надбавок'!$G$3024,3)</f>
        <v>227.23</v>
      </c>
      <c r="U759" s="94">
        <f>VLOOKUP($A759+ROUND((COLUMN()-2)/24,5),АТС!$A$41:$F$736,5)+VLOOKUP($A759+ROUND((COLUMN()-2)/24,5),'Расчет сбытовых надбавок'!$B$2281:'Расчет сбытовых надбавок'!$G$3024,3)</f>
        <v>212.86999999999998</v>
      </c>
      <c r="V759" s="94">
        <f>VLOOKUP($A759+ROUND((COLUMN()-2)/24,5),АТС!$A$41:$F$736,5)+VLOOKUP($A759+ROUND((COLUMN()-2)/24,5),'Расчет сбытовых надбавок'!$B$2281:'Расчет сбытовых надбавок'!$G$3024,3)</f>
        <v>198.12</v>
      </c>
      <c r="W759" s="94">
        <f>VLOOKUP($A759+ROUND((COLUMN()-2)/24,5),АТС!$A$41:$F$736,5)+VLOOKUP($A759+ROUND((COLUMN()-2)/24,5),'Расчет сбытовых надбавок'!$B$2281:'Расчет сбытовых надбавок'!$G$3024,3)</f>
        <v>744.3</v>
      </c>
      <c r="X759" s="94">
        <f>VLOOKUP($A759+ROUND((COLUMN()-2)/24,5),АТС!$A$41:$F$736,5)+VLOOKUP($A759+ROUND((COLUMN()-2)/24,5),'Расчет сбытовых надбавок'!$B$2281:'Расчет сбытовых надбавок'!$G$3024,3)</f>
        <v>893.84</v>
      </c>
      <c r="Y759" s="94">
        <f>VLOOKUP($A759+ROUND((COLUMN()-2)/24,5),АТС!$A$41:$F$736,5)+VLOOKUP($A759+ROUND((COLUMN()-2)/24,5),'Расчет сбытовых надбавок'!$B$2281:'Расчет сбытовых надбавок'!$G$3024,3)</f>
        <v>872.59999999999991</v>
      </c>
    </row>
    <row r="760" spans="1:27" x14ac:dyDescent="0.2">
      <c r="A760" s="76">
        <f t="shared" ref="A760:A788" si="23">A759+1</f>
        <v>43223</v>
      </c>
      <c r="B760" s="94">
        <f>VLOOKUP($A760+ROUND((COLUMN()-2)/24,5),АТС!$A$41:$F$736,5)+VLOOKUP($A760+ROUND((COLUMN()-2)/24,5),'Расчет сбытовых надбавок'!$B$2281:'Расчет сбытовых надбавок'!$G$3024,3)</f>
        <v>839.22</v>
      </c>
      <c r="C760" s="94">
        <f>VLOOKUP($A760+ROUND((COLUMN()-2)/24,5),АТС!$A$41:$F$736,5)+VLOOKUP($A760+ROUND((COLUMN()-2)/24,5),'Расчет сбытовых надбавок'!$B$2281:'Расчет сбытовых надбавок'!$G$3024,3)</f>
        <v>1006.64</v>
      </c>
      <c r="D760" s="94">
        <f>VLOOKUP($A760+ROUND((COLUMN()-2)/24,5),АТС!$A$41:$F$736,5)+VLOOKUP($A760+ROUND((COLUMN()-2)/24,5),'Расчет сбытовых надбавок'!$B$2281:'Расчет сбытовых надбавок'!$G$3024,3)</f>
        <v>1256.1400000000001</v>
      </c>
      <c r="E760" s="94">
        <f>VLOOKUP($A760+ROUND((COLUMN()-2)/24,5),АТС!$A$41:$F$736,5)+VLOOKUP($A760+ROUND((COLUMN()-2)/24,5),'Расчет сбытовых надбавок'!$B$2281:'Расчет сбытовых надбавок'!$G$3024,3)</f>
        <v>529.73</v>
      </c>
      <c r="F760" s="94">
        <f>VLOOKUP($A760+ROUND((COLUMN()-2)/24,5),АТС!$A$41:$F$736,5)+VLOOKUP($A760+ROUND((COLUMN()-2)/24,5),'Расчет сбытовых надбавок'!$B$2281:'Расчет сбытовых надбавок'!$G$3024,3)</f>
        <v>394.13</v>
      </c>
      <c r="G760" s="94">
        <f>VLOOKUP($A760+ROUND((COLUMN()-2)/24,5),АТС!$A$41:$F$736,5)+VLOOKUP($A760+ROUND((COLUMN()-2)/24,5),'Расчет сбытовых надбавок'!$B$2281:'Расчет сбытовых надбавок'!$G$3024,3)</f>
        <v>196.81</v>
      </c>
      <c r="H760" s="94">
        <f>VLOOKUP($A760+ROUND((COLUMN()-2)/24,5),АТС!$A$41:$F$736,5)+VLOOKUP($A760+ROUND((COLUMN()-2)/24,5),'Расчет сбытовых надбавок'!$B$2281:'Расчет сбытовых надбавок'!$G$3024,3)</f>
        <v>324.17</v>
      </c>
      <c r="I760" s="94">
        <f>VLOOKUP($A760+ROUND((COLUMN()-2)/24,5),АТС!$A$41:$F$736,5)+VLOOKUP($A760+ROUND((COLUMN()-2)/24,5),'Расчет сбытовых надбавок'!$B$2281:'Расчет сбытовых надбавок'!$G$3024,3)</f>
        <v>169.38</v>
      </c>
      <c r="J760" s="94">
        <f>VLOOKUP($A760+ROUND((COLUMN()-2)/24,5),АТС!$A$41:$F$736,5)+VLOOKUP($A760+ROUND((COLUMN()-2)/24,5),'Расчет сбытовых надбавок'!$B$2281:'Расчет сбытовых надбавок'!$G$3024,3)</f>
        <v>397.68</v>
      </c>
      <c r="K760" s="94">
        <f>VLOOKUP($A760+ROUND((COLUMN()-2)/24,5),АТС!$A$41:$F$736,5)+VLOOKUP($A760+ROUND((COLUMN()-2)/24,5),'Расчет сбытовых надбавок'!$B$2281:'Расчет сбытовых надбавок'!$G$3024,3)</f>
        <v>271.77999999999997</v>
      </c>
      <c r="L760" s="94">
        <f>VLOOKUP($A760+ROUND((COLUMN()-2)/24,5),АТС!$A$41:$F$736,5)+VLOOKUP($A760+ROUND((COLUMN()-2)/24,5),'Расчет сбытовых надбавок'!$B$2281:'Расчет сбытовых надбавок'!$G$3024,3)</f>
        <v>470.42</v>
      </c>
      <c r="M760" s="94">
        <f>VLOOKUP($A760+ROUND((COLUMN()-2)/24,5),АТС!$A$41:$F$736,5)+VLOOKUP($A760+ROUND((COLUMN()-2)/24,5),'Расчет сбытовых надбавок'!$B$2281:'Расчет сбытовых надбавок'!$G$3024,3)</f>
        <v>543.48</v>
      </c>
      <c r="N760" s="94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4">
        <f>VLOOKUP($A760+ROUND((COLUMN()-2)/24,5),АТС!$A$41:$F$736,5)+VLOOKUP($A760+ROUND((COLUMN()-2)/24,5),'Расчет сбытовых надбавок'!$B$2281:'Расчет сбытовых надбавок'!$G$3024,3)</f>
        <v>688.76</v>
      </c>
      <c r="P760" s="94">
        <f>VLOOKUP($A760+ROUND((COLUMN()-2)/24,5),АТС!$A$41:$F$736,5)+VLOOKUP($A760+ROUND((COLUMN()-2)/24,5),'Расчет сбытовых надбавок'!$B$2281:'Расчет сбытовых надбавок'!$G$3024,3)</f>
        <v>982.65</v>
      </c>
      <c r="Q760" s="94">
        <f>VLOOKUP($A760+ROUND((COLUMN()-2)/24,5),АТС!$A$41:$F$736,5)+VLOOKUP($A760+ROUND((COLUMN()-2)/24,5),'Расчет сбытовых надбавок'!$B$2281:'Расчет сбытовых надбавок'!$G$3024,3)</f>
        <v>772.44</v>
      </c>
      <c r="R760" s="94">
        <f>VLOOKUP($A760+ROUND((COLUMN()-2)/24,5),АТС!$A$41:$F$736,5)+VLOOKUP($A760+ROUND((COLUMN()-2)/24,5),'Расчет сбытовых надбавок'!$B$2281:'Расчет сбытовых надбавок'!$G$3024,3)</f>
        <v>686.05</v>
      </c>
      <c r="S760" s="94">
        <f>VLOOKUP($A760+ROUND((COLUMN()-2)/24,5),АТС!$A$41:$F$736,5)+VLOOKUP($A760+ROUND((COLUMN()-2)/24,5),'Расчет сбытовых надбавок'!$B$2281:'Расчет сбытовых надбавок'!$G$3024,3)</f>
        <v>515.43000000000006</v>
      </c>
      <c r="T760" s="94">
        <f>VLOOKUP($A760+ROUND((COLUMN()-2)/24,5),АТС!$A$41:$F$736,5)+VLOOKUP($A760+ROUND((COLUMN()-2)/24,5),'Расчет сбытовых надбавок'!$B$2281:'Расчет сбытовых надбавок'!$G$3024,3)</f>
        <v>319.03999999999996</v>
      </c>
      <c r="U760" s="94">
        <f>VLOOKUP($A760+ROUND((COLUMN()-2)/24,5),АТС!$A$41:$F$736,5)+VLOOKUP($A760+ROUND((COLUMN()-2)/24,5),'Расчет сбытовых надбавок'!$B$2281:'Расчет сбытовых надбавок'!$G$3024,3)</f>
        <v>320.66000000000003</v>
      </c>
      <c r="V760" s="94">
        <f>VLOOKUP($A760+ROUND((COLUMN()-2)/24,5),АТС!$A$41:$F$736,5)+VLOOKUP($A760+ROUND((COLUMN()-2)/24,5),'Расчет сбытовых надбавок'!$B$2281:'Расчет сбытовых надбавок'!$G$3024,3)</f>
        <v>895.56000000000006</v>
      </c>
      <c r="W760" s="94">
        <f>VLOOKUP($A760+ROUND((COLUMN()-2)/24,5),АТС!$A$41:$F$736,5)+VLOOKUP($A760+ROUND((COLUMN()-2)/24,5),'Расчет сбытовых надбавок'!$B$2281:'Расчет сбытовых надбавок'!$G$3024,3)</f>
        <v>980.62</v>
      </c>
      <c r="X760" s="94">
        <f>VLOOKUP($A760+ROUND((COLUMN()-2)/24,5),АТС!$A$41:$F$736,5)+VLOOKUP($A760+ROUND((COLUMN()-2)/24,5),'Расчет сбытовых надбавок'!$B$2281:'Расчет сбытовых надбавок'!$G$3024,3)</f>
        <v>965.30000000000007</v>
      </c>
      <c r="Y760" s="94">
        <f>VLOOKUP($A760+ROUND((COLUMN()-2)/24,5),АТС!$A$41:$F$736,5)+VLOOKUP($A760+ROUND((COLUMN()-2)/24,5),'Расчет сбытовых надбавок'!$B$2281:'Расчет сбытовых надбавок'!$G$3024,3)</f>
        <v>1389.3600000000001</v>
      </c>
    </row>
    <row r="761" spans="1:27" x14ac:dyDescent="0.2">
      <c r="A761" s="76">
        <f t="shared" si="23"/>
        <v>43224</v>
      </c>
      <c r="B761" s="94">
        <f>VLOOKUP($A761+ROUND((COLUMN()-2)/24,5),АТС!$A$41:$F$736,5)+VLOOKUP($A761+ROUND((COLUMN()-2)/24,5),'Расчет сбытовых надбавок'!$B$2281:'Расчет сбытовых надбавок'!$G$3024,3)</f>
        <v>34.120000000000005</v>
      </c>
      <c r="C761" s="94">
        <f>VLOOKUP($A761+ROUND((COLUMN()-2)/24,5),АТС!$A$41:$F$736,5)+VLOOKUP($A761+ROUND((COLUMN()-2)/24,5),'Расчет сбытовых надбавок'!$B$2281:'Расчет сбытовых надбавок'!$G$3024,3)</f>
        <v>403</v>
      </c>
      <c r="D761" s="94">
        <f>VLOOKUP($A761+ROUND((COLUMN()-2)/24,5),АТС!$A$41:$F$736,5)+VLOOKUP($A761+ROUND((COLUMN()-2)/24,5),'Расчет сбытовых надбавок'!$B$2281:'Расчет сбытовых надбавок'!$G$3024,3)</f>
        <v>916.27</v>
      </c>
      <c r="E761" s="94">
        <f>VLOOKUP($A761+ROUND((COLUMN()-2)/24,5),АТС!$A$41:$F$736,5)+VLOOKUP($A761+ROUND((COLUMN()-2)/24,5),'Расчет сбытовых надбавок'!$B$2281:'Расчет сбытовых надбавок'!$G$3024,3)</f>
        <v>814.81</v>
      </c>
      <c r="F761" s="94">
        <f>VLOOKUP($A761+ROUND((COLUMN()-2)/24,5),АТС!$A$41:$F$736,5)+VLOOKUP($A761+ROUND((COLUMN()-2)/24,5),'Расчет сбытовых надбавок'!$B$2281:'Расчет сбытовых надбавок'!$G$3024,3)</f>
        <v>331</v>
      </c>
      <c r="G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4">
        <f>VLOOKUP($A761+ROUND((COLUMN()-2)/24,5),АТС!$A$41:$F$736,5)+VLOOKUP($A761+ROUND((COLUMN()-2)/24,5),'Расчет сбытовых надбавок'!$B$2281:'Расчет сбытовых надбавок'!$G$3024,3)</f>
        <v>312.02</v>
      </c>
      <c r="M761" s="94">
        <f>VLOOKUP($A761+ROUND((COLUMN()-2)/24,5),АТС!$A$41:$F$736,5)+VLOOKUP($A761+ROUND((COLUMN()-2)/24,5),'Расчет сбытовых надбавок'!$B$2281:'Расчет сбытовых надбавок'!$G$3024,3)</f>
        <v>18.7</v>
      </c>
      <c r="N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S761" s="94">
        <f>VLOOKUP($A761+ROUND((COLUMN()-2)/24,5),АТС!$A$41:$F$736,5)+VLOOKUP($A761+ROUND((COLUMN()-2)/24,5),'Расчет сбытовых надбавок'!$B$2281:'Расчет сбытовых надбавок'!$G$3024,3)</f>
        <v>283.21000000000004</v>
      </c>
      <c r="T761" s="94">
        <f>VLOOKUP($A761+ROUND((COLUMN()-2)/24,5),АТС!$A$41:$F$736,5)+VLOOKUP($A761+ROUND((COLUMN()-2)/24,5),'Расчет сбытовых надбавок'!$B$2281:'Расчет сбытовых надбавок'!$G$3024,3)</f>
        <v>176.85</v>
      </c>
      <c r="U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4">
        <f>VLOOKUP($A761+ROUND((COLUMN()-2)/24,5),АТС!$A$41:$F$736,5)+VLOOKUP($A761+ROUND((COLUMN()-2)/24,5),'Расчет сбытовых надбавок'!$B$2281:'Расчет сбытовых надбавок'!$G$3024,3)</f>
        <v>131.59</v>
      </c>
      <c r="W761" s="94">
        <f>VLOOKUP($A761+ROUND((COLUMN()-2)/24,5),АТС!$A$41:$F$736,5)+VLOOKUP($A761+ROUND((COLUMN()-2)/24,5),'Расчет сбытовых надбавок'!$B$2281:'Расчет сбытовых надбавок'!$G$3024,3)</f>
        <v>859.5</v>
      </c>
      <c r="X761" s="94">
        <f>VLOOKUP($A761+ROUND((COLUMN()-2)/24,5),АТС!$A$41:$F$736,5)+VLOOKUP($A761+ROUND((COLUMN()-2)/24,5),'Расчет сбытовых надбавок'!$B$2281:'Расчет сбытовых надбавок'!$G$3024,3)</f>
        <v>990.9</v>
      </c>
      <c r="Y761" s="94">
        <f>VLOOKUP($A761+ROUND((COLUMN()-2)/24,5),АТС!$A$41:$F$736,5)+VLOOKUP($A761+ROUND((COLUMN()-2)/24,5),'Расчет сбытовых надбавок'!$B$2281:'Расчет сбытовых надбавок'!$G$3024,3)</f>
        <v>832.80000000000007</v>
      </c>
    </row>
    <row r="762" spans="1:27" x14ac:dyDescent="0.2">
      <c r="A762" s="76">
        <f t="shared" si="23"/>
        <v>43225</v>
      </c>
      <c r="B762" s="94">
        <f>VLOOKUP($A762+ROUND((COLUMN()-2)/24,5),АТС!$A$41:$F$736,5)+VLOOKUP($A762+ROUND((COLUMN()-2)/24,5),'Расчет сбытовых надбавок'!$B$2281:'Расчет сбытовых надбавок'!$G$3024,3)</f>
        <v>891.83</v>
      </c>
      <c r="C762" s="94">
        <f>VLOOKUP($A762+ROUND((COLUMN()-2)/24,5),АТС!$A$41:$F$736,5)+VLOOKUP($A762+ROUND((COLUMN()-2)/24,5),'Расчет сбытовых надбавок'!$B$2281:'Расчет сбытовых надбавок'!$G$3024,3)</f>
        <v>258.98</v>
      </c>
      <c r="D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E762" s="94">
        <f>VLOOKUP($A762+ROUND((COLUMN()-2)/24,5),АТС!$A$41:$F$736,5)+VLOOKUP($A762+ROUND((COLUMN()-2)/24,5),'Расчет сбытовых надбавок'!$B$2281:'Расчет сбытовых надбавок'!$G$3024,3)</f>
        <v>327</v>
      </c>
      <c r="F762" s="94">
        <f>VLOOKUP($A762+ROUND((COLUMN()-2)/24,5),АТС!$A$41:$F$736,5)+VLOOKUP($A762+ROUND((COLUMN()-2)/24,5),'Расчет сбытовых надбавок'!$B$2281:'Расчет сбытовых надбавок'!$G$3024,3)</f>
        <v>356.92</v>
      </c>
      <c r="G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4">
        <f>VLOOKUP($A762+ROUND((COLUMN()-2)/24,5),АТС!$A$41:$F$736,5)+VLOOKUP($A762+ROUND((COLUMN()-2)/24,5),'Расчет сбытовых надбавок'!$B$2281:'Расчет сбытовых надбавок'!$G$3024,3)</f>
        <v>267.76</v>
      </c>
      <c r="K762" s="94">
        <f>VLOOKUP($A762+ROUND((COLUMN()-2)/24,5),АТС!$A$41:$F$736,5)+VLOOKUP($A762+ROUND((COLUMN()-2)/24,5),'Расчет сбытовых надбавок'!$B$2281:'Расчет сбытовых надбавок'!$G$3024,3)</f>
        <v>501.89</v>
      </c>
      <c r="L762" s="94">
        <f>VLOOKUP($A762+ROUND((COLUMN()-2)/24,5),АТС!$A$41:$F$736,5)+VLOOKUP($A762+ROUND((COLUMN()-2)/24,5),'Расчет сбытовых надбавок'!$B$2281:'Расчет сбытовых надбавок'!$G$3024,3)</f>
        <v>312.12</v>
      </c>
      <c r="M762" s="94">
        <f>VLOOKUP($A762+ROUND((COLUMN()-2)/24,5),АТС!$A$41:$F$736,5)+VLOOKUP($A762+ROUND((COLUMN()-2)/24,5),'Расчет сбытовых надбавок'!$B$2281:'Расчет сбытовых надбавок'!$G$3024,3)</f>
        <v>312.32</v>
      </c>
      <c r="N762" s="94">
        <f>VLOOKUP($A762+ROUND((COLUMN()-2)/24,5),АТС!$A$41:$F$736,5)+VLOOKUP($A762+ROUND((COLUMN()-2)/24,5),'Расчет сбытовых надбавок'!$B$2281:'Расчет сбытовых надбавок'!$G$3024,3)</f>
        <v>5.2200000000000006</v>
      </c>
      <c r="O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P762" s="94">
        <f>VLOOKUP($A762+ROUND((COLUMN()-2)/24,5),АТС!$A$41:$F$736,5)+VLOOKUP($A762+ROUND((COLUMN()-2)/24,5),'Расчет сбытовых надбавок'!$B$2281:'Расчет сбытовых надбавок'!$G$3024,3)</f>
        <v>2.0100000000000002</v>
      </c>
      <c r="Q762" s="94">
        <f>VLOOKUP($A762+ROUND((COLUMN()-2)/24,5),АТС!$A$41:$F$736,5)+VLOOKUP($A762+ROUND((COLUMN()-2)/24,5),'Расчет сбытовых надбавок'!$B$2281:'Расчет сбытовых надбавок'!$G$3024,3)</f>
        <v>0.87</v>
      </c>
      <c r="R762" s="94">
        <f>VLOOKUP($A762+ROUND((COLUMN()-2)/24,5),АТС!$A$41:$F$736,5)+VLOOKUP($A762+ROUND((COLUMN()-2)/24,5),'Расчет сбытовых надбавок'!$B$2281:'Расчет сбытовых надбавок'!$G$3024,3)</f>
        <v>297.57</v>
      </c>
      <c r="S762" s="94">
        <f>VLOOKUP($A762+ROUND((COLUMN()-2)/24,5),АТС!$A$41:$F$736,5)+VLOOKUP($A762+ROUND((COLUMN()-2)/24,5),'Расчет сбытовых надбавок'!$B$2281:'Расчет сбытовых надбавок'!$G$3024,3)</f>
        <v>174.84</v>
      </c>
      <c r="T762" s="94">
        <f>VLOOKUP($A762+ROUND((COLUMN()-2)/24,5),АТС!$A$41:$F$736,5)+VLOOKUP($A762+ROUND((COLUMN()-2)/24,5),'Расчет сбытовых надбавок'!$B$2281:'Расчет сбытовых надбавок'!$G$3024,3)</f>
        <v>17.55</v>
      </c>
      <c r="U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4">
        <f>VLOOKUP($A762+ROUND((COLUMN()-2)/24,5),АТС!$A$41:$F$736,5)+VLOOKUP($A762+ROUND((COLUMN()-2)/24,5),'Расчет сбытовых надбавок'!$B$2281:'Расчет сбытовых надбавок'!$G$3024,3)</f>
        <v>13.43</v>
      </c>
      <c r="W762" s="94">
        <f>VLOOKUP($A762+ROUND((COLUMN()-2)/24,5),АТС!$A$41:$F$736,5)+VLOOKUP($A762+ROUND((COLUMN()-2)/24,5),'Расчет сбытовых надбавок'!$B$2281:'Расчет сбытовых надбавок'!$G$3024,3)</f>
        <v>311.76</v>
      </c>
      <c r="X762" s="94">
        <f>VLOOKUP($A762+ROUND((COLUMN()-2)/24,5),АТС!$A$41:$F$736,5)+VLOOKUP($A762+ROUND((COLUMN()-2)/24,5),'Расчет сбытовых надбавок'!$B$2281:'Расчет сбытовых надбавок'!$G$3024,3)</f>
        <v>691.37</v>
      </c>
      <c r="Y762" s="94">
        <f>VLOOKUP($A762+ROUND((COLUMN()-2)/24,5),АТС!$A$41:$F$736,5)+VLOOKUP($A762+ROUND((COLUMN()-2)/24,5),'Расчет сбытовых надбавок'!$B$2281:'Расчет сбытовых надбавок'!$G$3024,3)</f>
        <v>797.76</v>
      </c>
    </row>
    <row r="763" spans="1:27" x14ac:dyDescent="0.2">
      <c r="A763" s="76">
        <f t="shared" si="23"/>
        <v>43226</v>
      </c>
      <c r="B763" s="94">
        <f>VLOOKUP($A763+ROUND((COLUMN()-2)/24,5),АТС!$A$41:$F$736,5)+VLOOKUP($A763+ROUND((COLUMN()-2)/24,5),'Расчет сбытовых надбавок'!$B$2281:'Расчет сбытовых надбавок'!$G$3024,3)</f>
        <v>883.1</v>
      </c>
      <c r="C763" s="94">
        <f>VLOOKUP($A763+ROUND((COLUMN()-2)/24,5),АТС!$A$41:$F$736,5)+VLOOKUP($A763+ROUND((COLUMN()-2)/24,5),'Расчет сбытовых надбавок'!$B$2281:'Расчет сбытовых надбавок'!$G$3024,3)</f>
        <v>1034.03</v>
      </c>
      <c r="D763" s="94">
        <f>VLOOKUP($A763+ROUND((COLUMN()-2)/24,5),АТС!$A$41:$F$736,5)+VLOOKUP($A763+ROUND((COLUMN()-2)/24,5),'Расчет сбытовых надбавок'!$B$2281:'Расчет сбытовых надбавок'!$G$3024,3)</f>
        <v>1014.64</v>
      </c>
      <c r="E763" s="94">
        <f>VLOOKUP($A763+ROUND((COLUMN()-2)/24,5),АТС!$A$41:$F$736,5)+VLOOKUP($A763+ROUND((COLUMN()-2)/24,5),'Расчет сбытовых надбавок'!$B$2281:'Расчет сбытовых надбавок'!$G$3024,3)</f>
        <v>1145.83</v>
      </c>
      <c r="F763" s="94">
        <f>VLOOKUP($A763+ROUND((COLUMN()-2)/24,5),АТС!$A$41:$F$736,5)+VLOOKUP($A763+ROUND((COLUMN()-2)/24,5),'Расчет сбытовых надбавок'!$B$2281:'Расчет сбытовых надбавок'!$G$3024,3)</f>
        <v>1219.74</v>
      </c>
      <c r="G763" s="94">
        <f>VLOOKUP($A763+ROUND((COLUMN()-2)/24,5),АТС!$A$41:$F$736,5)+VLOOKUP($A763+ROUND((COLUMN()-2)/24,5),'Расчет сбытовых надбавок'!$B$2281:'Расчет сбытовых надбавок'!$G$3024,3)</f>
        <v>13.329999999999998</v>
      </c>
      <c r="H763" s="94">
        <f>VLOOKUP($A763+ROUND((COLUMN()-2)/24,5),АТС!$A$41:$F$736,5)+VLOOKUP($A763+ROUND((COLUMN()-2)/24,5),'Расчет сбытовых надбавок'!$B$2281:'Расчет сбытовых надбавок'!$G$3024,3)</f>
        <v>65.47</v>
      </c>
      <c r="I763" s="94">
        <f>VLOOKUP($A763+ROUND((COLUMN()-2)/24,5),АТС!$A$41:$F$736,5)+VLOOKUP($A763+ROUND((COLUMN()-2)/24,5),'Расчет сбытовых надбавок'!$B$2281:'Расчет сбытовых надбавок'!$G$3024,3)</f>
        <v>9.69</v>
      </c>
      <c r="J763" s="94">
        <f>VLOOKUP($A763+ROUND((COLUMN()-2)/24,5),АТС!$A$41:$F$736,5)+VLOOKUP($A763+ROUND((COLUMN()-2)/24,5),'Расчет сбытовых надбавок'!$B$2281:'Расчет сбытовых надбавок'!$G$3024,3)</f>
        <v>33.22</v>
      </c>
      <c r="K763" s="94">
        <f>VLOOKUP($A763+ROUND((COLUMN()-2)/24,5),АТС!$A$41:$F$736,5)+VLOOKUP($A763+ROUND((COLUMN()-2)/24,5),'Расчет сбытовых надбавок'!$B$2281:'Расчет сбытовых надбавок'!$G$3024,3)</f>
        <v>690.7</v>
      </c>
      <c r="L763" s="94">
        <f>VLOOKUP($A763+ROUND((COLUMN()-2)/24,5),АТС!$A$41:$F$736,5)+VLOOKUP($A763+ROUND((COLUMN()-2)/24,5),'Расчет сбытовых надбавок'!$B$2281:'Расчет сбытовых надбавок'!$G$3024,3)</f>
        <v>557.56000000000006</v>
      </c>
      <c r="M763" s="94">
        <f>VLOOKUP($A763+ROUND((COLUMN()-2)/24,5),АТС!$A$41:$F$736,5)+VLOOKUP($A763+ROUND((COLUMN()-2)/24,5),'Расчет сбытовых надбавок'!$B$2281:'Расчет сбытовых надбавок'!$G$3024,3)</f>
        <v>566.59</v>
      </c>
      <c r="N763" s="94">
        <f>VLOOKUP($A763+ROUND((COLUMN()-2)/24,5),АТС!$A$41:$F$736,5)+VLOOKUP($A763+ROUND((COLUMN()-2)/24,5),'Расчет сбытовых надбавок'!$B$2281:'Расчет сбытовых надбавок'!$G$3024,3)</f>
        <v>531.66</v>
      </c>
      <c r="O763" s="94">
        <f>VLOOKUP($A763+ROUND((COLUMN()-2)/24,5),АТС!$A$41:$F$736,5)+VLOOKUP($A763+ROUND((COLUMN()-2)/24,5),'Расчет сбытовых надбавок'!$B$2281:'Расчет сбытовых надбавок'!$G$3024,3)</f>
        <v>431.85</v>
      </c>
      <c r="P763" s="94">
        <f>VLOOKUP($A763+ROUND((COLUMN()-2)/24,5),АТС!$A$41:$F$736,5)+VLOOKUP($A763+ROUND((COLUMN()-2)/24,5),'Расчет сбытовых надбавок'!$B$2281:'Расчет сбытовых надбавок'!$G$3024,3)</f>
        <v>413.86</v>
      </c>
      <c r="Q763" s="94">
        <f>VLOOKUP($A763+ROUND((COLUMN()-2)/24,5),АТС!$A$41:$F$736,5)+VLOOKUP($A763+ROUND((COLUMN()-2)/24,5),'Расчет сбытовых надбавок'!$B$2281:'Расчет сбытовых надбавок'!$G$3024,3)</f>
        <v>150.35999999999999</v>
      </c>
      <c r="R763" s="94">
        <f>VLOOKUP($A763+ROUND((COLUMN()-2)/24,5),АТС!$A$41:$F$736,5)+VLOOKUP($A763+ROUND((COLUMN()-2)/24,5),'Расчет сбытовых надбавок'!$B$2281:'Расчет сбытовых надбавок'!$G$3024,3)</f>
        <v>143.68</v>
      </c>
      <c r="S763" s="94">
        <f>VLOOKUP($A763+ROUND((COLUMN()-2)/24,5),АТС!$A$41:$F$736,5)+VLOOKUP($A763+ROUND((COLUMN()-2)/24,5),'Расчет сбытовых надбавок'!$B$2281:'Расчет сбытовых надбавок'!$G$3024,3)</f>
        <v>519.56000000000006</v>
      </c>
      <c r="T763" s="94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4">
        <f>VLOOKUP($A763+ROUND((COLUMN()-2)/24,5),АТС!$A$41:$F$736,5)+VLOOKUP($A763+ROUND((COLUMN()-2)/24,5),'Расчет сбытовых надбавок'!$B$2281:'Расчет сбытовых надбавок'!$G$3024,3)</f>
        <v>14.559999999999999</v>
      </c>
      <c r="V763" s="94">
        <f>VLOOKUP($A763+ROUND((COLUMN()-2)/24,5),АТС!$A$41:$F$736,5)+VLOOKUP($A763+ROUND((COLUMN()-2)/24,5),'Расчет сбытовых надбавок'!$B$2281:'Расчет сбытовых надбавок'!$G$3024,3)</f>
        <v>51.97</v>
      </c>
      <c r="W763" s="94">
        <f>VLOOKUP($A763+ROUND((COLUMN()-2)/24,5),АТС!$A$41:$F$736,5)+VLOOKUP($A763+ROUND((COLUMN()-2)/24,5),'Расчет сбытовых надбавок'!$B$2281:'Расчет сбытовых надбавок'!$G$3024,3)</f>
        <v>670.75</v>
      </c>
      <c r="X763" s="94">
        <f>VLOOKUP($A763+ROUND((COLUMN()-2)/24,5),АТС!$A$41:$F$736,5)+VLOOKUP($A763+ROUND((COLUMN()-2)/24,5),'Расчет сбытовых надбавок'!$B$2281:'Расчет сбытовых надбавок'!$G$3024,3)</f>
        <v>597.68999999999994</v>
      </c>
      <c r="Y763" s="94">
        <f>VLOOKUP($A763+ROUND((COLUMN()-2)/24,5),АТС!$A$41:$F$736,5)+VLOOKUP($A763+ROUND((COLUMN()-2)/24,5),'Расчет сбытовых надбавок'!$B$2281:'Расчет сбытовых надбавок'!$G$3024,3)</f>
        <v>334.1</v>
      </c>
    </row>
    <row r="764" spans="1:27" x14ac:dyDescent="0.2">
      <c r="A764" s="76">
        <f t="shared" si="23"/>
        <v>43227</v>
      </c>
      <c r="B764" s="94">
        <f>VLOOKUP($A764+ROUND((COLUMN()-2)/24,5),АТС!$A$41:$F$736,5)+VLOOKUP($A764+ROUND((COLUMN()-2)/24,5),'Расчет сбытовых надбавок'!$B$2281:'Расчет сбытовых надбавок'!$G$3024,3)</f>
        <v>124.38</v>
      </c>
      <c r="C764" s="94">
        <f>VLOOKUP($A764+ROUND((COLUMN()-2)/24,5),АТС!$A$41:$F$736,5)+VLOOKUP($A764+ROUND((COLUMN()-2)/24,5),'Расчет сбытовых надбавок'!$B$2281:'Расчет сбытовых надбавок'!$G$3024,3)</f>
        <v>148.91</v>
      </c>
      <c r="D764" s="94">
        <f>VLOOKUP($A764+ROUND((COLUMN()-2)/24,5),АТС!$A$41:$F$736,5)+VLOOKUP($A764+ROUND((COLUMN()-2)/24,5),'Расчет сбытовых надбавок'!$B$2281:'Расчет сбытовых надбавок'!$G$3024,3)</f>
        <v>346.4</v>
      </c>
      <c r="E764" s="94">
        <f>VLOOKUP($A764+ROUND((COLUMN()-2)/24,5),АТС!$A$41:$F$736,5)+VLOOKUP($A764+ROUND((COLUMN()-2)/24,5),'Расчет сбытовых надбавок'!$B$2281:'Расчет сбытовых надбавок'!$G$3024,3)</f>
        <v>0</v>
      </c>
      <c r="F764" s="94">
        <f>VLOOKUP($A764+ROUND((COLUMN()-2)/24,5),АТС!$A$41:$F$736,5)+VLOOKUP($A764+ROUND((COLUMN()-2)/24,5),'Расчет сбытовых надбавок'!$B$2281:'Расчет сбытовых надбавок'!$G$3024,3)</f>
        <v>103.98</v>
      </c>
      <c r="G764" s="94">
        <f>VLOOKUP($A764+ROUND((COLUMN()-2)/24,5),АТС!$A$41:$F$736,5)+VLOOKUP($A764+ROUND((COLUMN()-2)/24,5),'Расчет сбытовых надбавок'!$B$2281:'Расчет сбытовых надбавок'!$G$3024,3)</f>
        <v>20.62</v>
      </c>
      <c r="H764" s="94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4">
        <f>VLOOKUP($A764+ROUND((COLUMN()-2)/24,5),АТС!$A$41:$F$736,5)+VLOOKUP($A764+ROUND((COLUMN()-2)/24,5),'Расчет сбытовых надбавок'!$B$2281:'Расчет сбытовых надбавок'!$G$3024,3)</f>
        <v>46.69</v>
      </c>
      <c r="J764" s="94">
        <f>VLOOKUP($A764+ROUND((COLUMN()-2)/24,5),АТС!$A$41:$F$736,5)+VLOOKUP($A764+ROUND((COLUMN()-2)/24,5),'Расчет сбытовых надбавок'!$B$2281:'Расчет сбытовых надбавок'!$G$3024,3)</f>
        <v>64.88</v>
      </c>
      <c r="K764" s="94">
        <f>VLOOKUP($A764+ROUND((COLUMN()-2)/24,5),АТС!$A$41:$F$736,5)+VLOOKUP($A764+ROUND((COLUMN()-2)/24,5),'Расчет сбытовых надбавок'!$B$2281:'Расчет сбытовых надбавок'!$G$3024,3)</f>
        <v>85.31</v>
      </c>
      <c r="L764" s="94">
        <f>VLOOKUP($A764+ROUND((COLUMN()-2)/24,5),АТС!$A$41:$F$736,5)+VLOOKUP($A764+ROUND((COLUMN()-2)/24,5),'Расчет сбытовых надбавок'!$B$2281:'Расчет сбытовых надбавок'!$G$3024,3)</f>
        <v>32.82</v>
      </c>
      <c r="M764" s="94">
        <f>VLOOKUP($A764+ROUND((COLUMN()-2)/24,5),АТС!$A$41:$F$736,5)+VLOOKUP($A764+ROUND((COLUMN()-2)/24,5),'Расчет сбытовых надбавок'!$B$2281:'Расчет сбытовых надбавок'!$G$3024,3)</f>
        <v>257.8</v>
      </c>
      <c r="N764" s="94">
        <f>VLOOKUP($A764+ROUND((COLUMN()-2)/24,5),АТС!$A$41:$F$736,5)+VLOOKUP($A764+ROUND((COLUMN()-2)/24,5),'Расчет сбытовых надбавок'!$B$2281:'Расчет сбытовых надбавок'!$G$3024,3)</f>
        <v>155.62</v>
      </c>
      <c r="O764" s="94">
        <f>VLOOKUP($A764+ROUND((COLUMN()-2)/24,5),АТС!$A$41:$F$736,5)+VLOOKUP($A764+ROUND((COLUMN()-2)/24,5),'Расчет сбытовых надбавок'!$B$2281:'Расчет сбытовых надбавок'!$G$3024,3)</f>
        <v>73.42</v>
      </c>
      <c r="P764" s="94">
        <f>VLOOKUP($A764+ROUND((COLUMN()-2)/24,5),АТС!$A$41:$F$736,5)+VLOOKUP($A764+ROUND((COLUMN()-2)/24,5),'Расчет сбытовых надбавок'!$B$2281:'Расчет сбытовых надбавок'!$G$3024,3)</f>
        <v>136.30000000000001</v>
      </c>
      <c r="Q764" s="94">
        <f>VLOOKUP($A764+ROUND((COLUMN()-2)/24,5),АТС!$A$41:$F$736,5)+VLOOKUP($A764+ROUND((COLUMN()-2)/24,5),'Расчет сбытовых надбавок'!$B$2281:'Расчет сбытовых надбавок'!$G$3024,3)</f>
        <v>187.69</v>
      </c>
      <c r="R764" s="94">
        <f>VLOOKUP($A764+ROUND((COLUMN()-2)/24,5),АТС!$A$41:$F$736,5)+VLOOKUP($A764+ROUND((COLUMN()-2)/24,5),'Расчет сбытовых надбавок'!$B$2281:'Расчет сбытовых надбавок'!$G$3024,3)</f>
        <v>253.75</v>
      </c>
      <c r="S764" s="94">
        <f>VLOOKUP($A764+ROUND((COLUMN()-2)/24,5),АТС!$A$41:$F$736,5)+VLOOKUP($A764+ROUND((COLUMN()-2)/24,5),'Расчет сбытовых надбавок'!$B$2281:'Расчет сбытовых надбавок'!$G$3024,3)</f>
        <v>296.36</v>
      </c>
      <c r="T764" s="94">
        <f>VLOOKUP($A764+ROUND((COLUMN()-2)/24,5),АТС!$A$41:$F$736,5)+VLOOKUP($A764+ROUND((COLUMN()-2)/24,5),'Расчет сбытовых надбавок'!$B$2281:'Расчет сбытовых надбавок'!$G$3024,3)</f>
        <v>139.94999999999999</v>
      </c>
      <c r="U764" s="94">
        <f>VLOOKUP($A764+ROUND((COLUMN()-2)/24,5),АТС!$A$41:$F$736,5)+VLOOKUP($A764+ROUND((COLUMN()-2)/24,5),'Расчет сбытовых надбавок'!$B$2281:'Расчет сбытовых надбавок'!$G$3024,3)</f>
        <v>4.47</v>
      </c>
      <c r="V764" s="94">
        <f>VLOOKUP($A764+ROUND((COLUMN()-2)/24,5),АТС!$A$41:$F$736,5)+VLOOKUP($A764+ROUND((COLUMN()-2)/24,5),'Расчет сбытовых надбавок'!$B$2281:'Расчет сбытовых надбавок'!$G$3024,3)</f>
        <v>165.94</v>
      </c>
      <c r="W764" s="94">
        <f>VLOOKUP($A764+ROUND((COLUMN()-2)/24,5),АТС!$A$41:$F$736,5)+VLOOKUP($A764+ROUND((COLUMN()-2)/24,5),'Расчет сбытовых надбавок'!$B$2281:'Расчет сбытовых надбавок'!$G$3024,3)</f>
        <v>370.95000000000005</v>
      </c>
      <c r="X764" s="94">
        <f>VLOOKUP($A764+ROUND((COLUMN()-2)/24,5),АТС!$A$41:$F$736,5)+VLOOKUP($A764+ROUND((COLUMN()-2)/24,5),'Расчет сбытовых надбавок'!$B$2281:'Расчет сбытовых надбавок'!$G$3024,3)</f>
        <v>757.81</v>
      </c>
      <c r="Y764" s="94">
        <f>VLOOKUP($A764+ROUND((COLUMN()-2)/24,5),АТС!$A$41:$F$736,5)+VLOOKUP($A764+ROUND((COLUMN()-2)/24,5),'Расчет сбытовых надбавок'!$B$2281:'Расчет сбытовых надбавок'!$G$3024,3)</f>
        <v>533.95000000000005</v>
      </c>
    </row>
    <row r="765" spans="1:27" x14ac:dyDescent="0.2">
      <c r="A765" s="76">
        <f t="shared" si="23"/>
        <v>43228</v>
      </c>
      <c r="B765" s="94">
        <f>VLOOKUP($A765+ROUND((COLUMN()-2)/24,5),АТС!$A$41:$F$736,5)+VLOOKUP($A765+ROUND((COLUMN()-2)/24,5),'Расчет сбытовых надбавок'!$B$2281:'Расчет сбытовых надбавок'!$G$3024,3)</f>
        <v>523.01</v>
      </c>
      <c r="C765" s="94">
        <f>VLOOKUP($A765+ROUND((COLUMN()-2)/24,5),АТС!$A$41:$F$736,5)+VLOOKUP($A765+ROUND((COLUMN()-2)/24,5),'Расчет сбытовых надбавок'!$B$2281:'Расчет сбытовых надбавок'!$G$3024,3)</f>
        <v>948.88</v>
      </c>
      <c r="D765" s="94">
        <f>VLOOKUP($A765+ROUND((COLUMN()-2)/24,5),АТС!$A$41:$F$736,5)+VLOOKUP($A765+ROUND((COLUMN()-2)/24,5),'Расчет сбытовых надбавок'!$B$2281:'Расчет сбытовых надбавок'!$G$3024,3)</f>
        <v>868.15000000000009</v>
      </c>
      <c r="E765" s="94">
        <f>VLOOKUP($A765+ROUND((COLUMN()-2)/24,5),АТС!$A$41:$F$736,5)+VLOOKUP($A765+ROUND((COLUMN()-2)/24,5),'Расчет сбытовых надбавок'!$B$2281:'Расчет сбытовых надбавок'!$G$3024,3)</f>
        <v>845.66</v>
      </c>
      <c r="F765" s="94">
        <f>VLOOKUP($A765+ROUND((COLUMN()-2)/24,5),АТС!$A$41:$F$736,5)+VLOOKUP($A765+ROUND((COLUMN()-2)/24,5),'Расчет сбытовых надбавок'!$B$2281:'Расчет сбытовых надбавок'!$G$3024,3)</f>
        <v>854.09999999999991</v>
      </c>
      <c r="G765" s="94">
        <f>VLOOKUP($A765+ROUND((COLUMN()-2)/24,5),АТС!$A$41:$F$736,5)+VLOOKUP($A765+ROUND((COLUMN()-2)/24,5),'Расчет сбытовых надбавок'!$B$2281:'Расчет сбытовых надбавок'!$G$3024,3)</f>
        <v>440.14000000000004</v>
      </c>
      <c r="H765" s="94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4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4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4">
        <f>VLOOKUP($A765+ROUND((COLUMN()-2)/24,5),АТС!$A$41:$F$736,5)+VLOOKUP($A765+ROUND((COLUMN()-2)/24,5),'Расчет сбытовых надбавок'!$B$2281:'Расчет сбытовых надбавок'!$G$3024,3)</f>
        <v>0.01</v>
      </c>
      <c r="L765" s="94">
        <f>VLOOKUP($A765+ROUND((COLUMN()-2)/24,5),АТС!$A$41:$F$736,5)+VLOOKUP($A765+ROUND((COLUMN()-2)/24,5),'Расчет сбытовых надбавок'!$B$2281:'Расчет сбытовых надбавок'!$G$3024,3)</f>
        <v>197.15</v>
      </c>
      <c r="M765" s="94">
        <f>VLOOKUP($A765+ROUND((COLUMN()-2)/24,5),АТС!$A$41:$F$736,5)+VLOOKUP($A765+ROUND((COLUMN()-2)/24,5),'Расчет сбытовых надбавок'!$B$2281:'Расчет сбытовых надбавок'!$G$3024,3)</f>
        <v>261.22000000000003</v>
      </c>
      <c r="N765" s="94">
        <f>VLOOKUP($A765+ROUND((COLUMN()-2)/24,5),АТС!$A$41:$F$736,5)+VLOOKUP($A765+ROUND((COLUMN()-2)/24,5),'Расчет сбытовых надбавок'!$B$2281:'Расчет сбытовых надбавок'!$G$3024,3)</f>
        <v>266.84999999999997</v>
      </c>
      <c r="O765" s="94">
        <f>VLOOKUP($A765+ROUND((COLUMN()-2)/24,5),АТС!$A$41:$F$736,5)+VLOOKUP($A765+ROUND((COLUMN()-2)/24,5),'Расчет сбытовых надбавок'!$B$2281:'Расчет сбытовых надбавок'!$G$3024,3)</f>
        <v>234.23</v>
      </c>
      <c r="P765" s="94">
        <f>VLOOKUP($A765+ROUND((COLUMN()-2)/24,5),АТС!$A$41:$F$736,5)+VLOOKUP($A765+ROUND((COLUMN()-2)/24,5),'Расчет сбытовых надбавок'!$B$2281:'Расчет сбытовых надбавок'!$G$3024,3)</f>
        <v>250.89</v>
      </c>
      <c r="Q765" s="94">
        <f>VLOOKUP($A765+ROUND((COLUMN()-2)/24,5),АТС!$A$41:$F$736,5)+VLOOKUP($A765+ROUND((COLUMN()-2)/24,5),'Расчет сбытовых надбавок'!$B$2281:'Расчет сбытовых надбавок'!$G$3024,3)</f>
        <v>182.3</v>
      </c>
      <c r="R765" s="94">
        <f>VLOOKUP($A765+ROUND((COLUMN()-2)/24,5),АТС!$A$41:$F$736,5)+VLOOKUP($A765+ROUND((COLUMN()-2)/24,5),'Расчет сбытовых надбавок'!$B$2281:'Расчет сбытовых надбавок'!$G$3024,3)</f>
        <v>105.93</v>
      </c>
      <c r="S765" s="94">
        <f>VLOOKUP($A765+ROUND((COLUMN()-2)/24,5),АТС!$A$41:$F$736,5)+VLOOKUP($A765+ROUND((COLUMN()-2)/24,5),'Расчет сбытовых надбавок'!$B$2281:'Расчет сбытовых надбавок'!$G$3024,3)</f>
        <v>376.03</v>
      </c>
      <c r="T765" s="94">
        <f>VLOOKUP($A765+ROUND((COLUMN()-2)/24,5),АТС!$A$41:$F$736,5)+VLOOKUP($A765+ROUND((COLUMN()-2)/24,5),'Расчет сбытовых надбавок'!$B$2281:'Расчет сбытовых надбавок'!$G$3024,3)</f>
        <v>88.22</v>
      </c>
      <c r="U765" s="94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4">
        <f>VLOOKUP($A765+ROUND((COLUMN()-2)/24,5),АТС!$A$41:$F$736,5)+VLOOKUP($A765+ROUND((COLUMN()-2)/24,5),'Расчет сбытовых надбавок'!$B$2281:'Расчет сбытовых надбавок'!$G$3024,3)</f>
        <v>23.65</v>
      </c>
      <c r="W765" s="94">
        <f>VLOOKUP($A765+ROUND((COLUMN()-2)/24,5),АТС!$A$41:$F$736,5)+VLOOKUP($A765+ROUND((COLUMN()-2)/24,5),'Расчет сбытовых надбавок'!$B$2281:'Расчет сбытовых надбавок'!$G$3024,3)</f>
        <v>263.48</v>
      </c>
      <c r="X765" s="94">
        <f>VLOOKUP($A765+ROUND((COLUMN()-2)/24,5),АТС!$A$41:$F$736,5)+VLOOKUP($A765+ROUND((COLUMN()-2)/24,5),'Расчет сбытовых надбавок'!$B$2281:'Расчет сбытовых надбавок'!$G$3024,3)</f>
        <v>521.41</v>
      </c>
      <c r="Y765" s="94">
        <f>VLOOKUP($A765+ROUND((COLUMN()-2)/24,5),АТС!$A$41:$F$736,5)+VLOOKUP($A765+ROUND((COLUMN()-2)/24,5),'Расчет сбытовых надбавок'!$B$2281:'Расчет сбытовых надбавок'!$G$3024,3)</f>
        <v>1184.24</v>
      </c>
    </row>
    <row r="766" spans="1:27" x14ac:dyDescent="0.2">
      <c r="A766" s="76">
        <f t="shared" si="23"/>
        <v>43229</v>
      </c>
      <c r="B766" s="94">
        <f>VLOOKUP($A766+ROUND((COLUMN()-2)/24,5),АТС!$A$41:$F$736,5)+VLOOKUP($A766+ROUND((COLUMN()-2)/24,5),'Расчет сбытовых надбавок'!$B$2281:'Расчет сбытовых надбавок'!$G$3024,3)</f>
        <v>72.349999999999994</v>
      </c>
      <c r="C766" s="94">
        <f>VLOOKUP($A766+ROUND((COLUMN()-2)/24,5),АТС!$A$41:$F$736,5)+VLOOKUP($A766+ROUND((COLUMN()-2)/24,5),'Расчет сбытовых надбавок'!$B$2281:'Расчет сбытовых надбавок'!$G$3024,3)</f>
        <v>72.86</v>
      </c>
      <c r="D766" s="94">
        <f>VLOOKUP($A766+ROUND((COLUMN()-2)/24,5),АТС!$A$41:$F$736,5)+VLOOKUP($A766+ROUND((COLUMN()-2)/24,5),'Расчет сбытовых надбавок'!$B$2281:'Расчет сбытовых надбавок'!$G$3024,3)</f>
        <v>191.6</v>
      </c>
      <c r="E766" s="94">
        <f>VLOOKUP($A766+ROUND((COLUMN()-2)/24,5),АТС!$A$41:$F$736,5)+VLOOKUP($A766+ROUND((COLUMN()-2)/24,5),'Расчет сбытовых надбавок'!$B$2281:'Расчет сбытовых надбавок'!$G$3024,3)</f>
        <v>18.419999999999998</v>
      </c>
      <c r="F766" s="94">
        <f>VLOOKUP($A766+ROUND((COLUMN()-2)/24,5),АТС!$A$41:$F$736,5)+VLOOKUP($A766+ROUND((COLUMN()-2)/24,5),'Расчет сбытовых надбавок'!$B$2281:'Расчет сбытовых надбавок'!$G$3024,3)</f>
        <v>200.62</v>
      </c>
      <c r="G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4">
        <f>VLOOKUP($A766+ROUND((COLUMN()-2)/24,5),АТС!$A$41:$F$736,5)+VLOOKUP($A766+ROUND((COLUMN()-2)/24,5),'Расчет сбытовых надбавок'!$B$2281:'Расчет сбытовых надбавок'!$G$3024,3)</f>
        <v>47.51</v>
      </c>
      <c r="L766" s="94">
        <f>VLOOKUP($A766+ROUND((COLUMN()-2)/24,5),АТС!$A$41:$F$736,5)+VLOOKUP($A766+ROUND((COLUMN()-2)/24,5),'Расчет сбытовых надбавок'!$B$2281:'Расчет сбытовых надбавок'!$G$3024,3)</f>
        <v>120.56</v>
      </c>
      <c r="M766" s="94">
        <f>VLOOKUP($A766+ROUND((COLUMN()-2)/24,5),АТС!$A$41:$F$736,5)+VLOOKUP($A766+ROUND((COLUMN()-2)/24,5),'Расчет сбытовых надбавок'!$B$2281:'Расчет сбытовых надбавок'!$G$3024,3)</f>
        <v>154.97</v>
      </c>
      <c r="N766" s="94">
        <f>VLOOKUP($A766+ROUND((COLUMN()-2)/24,5),АТС!$A$41:$F$736,5)+VLOOKUP($A766+ROUND((COLUMN()-2)/24,5),'Расчет сбытовых надбавок'!$B$2281:'Расчет сбытовых надбавок'!$G$3024,3)</f>
        <v>120.22999999999999</v>
      </c>
      <c r="O766" s="94">
        <f>VLOOKUP($A766+ROUND((COLUMN()-2)/24,5),АТС!$A$41:$F$736,5)+VLOOKUP($A766+ROUND((COLUMN()-2)/24,5),'Расчет сбытовых надбавок'!$B$2281:'Расчет сбытовых надбавок'!$G$3024,3)</f>
        <v>169.63</v>
      </c>
      <c r="P766" s="94">
        <f>VLOOKUP($A766+ROUND((COLUMN()-2)/24,5),АТС!$A$41:$F$736,5)+VLOOKUP($A766+ROUND((COLUMN()-2)/24,5),'Расчет сбытовых надбавок'!$B$2281:'Расчет сбытовых надбавок'!$G$3024,3)</f>
        <v>181.79</v>
      </c>
      <c r="Q766" s="94">
        <f>VLOOKUP($A766+ROUND((COLUMN()-2)/24,5),АТС!$A$41:$F$736,5)+VLOOKUP($A766+ROUND((COLUMN()-2)/24,5),'Расчет сбытовых надбавок'!$B$2281:'Расчет сбытовых надбавок'!$G$3024,3)</f>
        <v>146.38999999999999</v>
      </c>
      <c r="R766" s="94">
        <f>VLOOKUP($A766+ROUND((COLUMN()-2)/24,5),АТС!$A$41:$F$736,5)+VLOOKUP($A766+ROUND((COLUMN()-2)/24,5),'Расчет сбытовых надбавок'!$B$2281:'Расчет сбытовых надбавок'!$G$3024,3)</f>
        <v>95.039999999999992</v>
      </c>
      <c r="S766" s="94">
        <f>VLOOKUP($A766+ROUND((COLUMN()-2)/24,5),АТС!$A$41:$F$736,5)+VLOOKUP($A766+ROUND((COLUMN()-2)/24,5),'Расчет сбытовых надбавок'!$B$2281:'Расчет сбытовых надбавок'!$G$3024,3)</f>
        <v>190.18</v>
      </c>
      <c r="T766" s="94">
        <f>VLOOKUP($A766+ROUND((COLUMN()-2)/24,5),АТС!$A$41:$F$736,5)+VLOOKUP($A766+ROUND((COLUMN()-2)/24,5),'Расчет сбытовых надбавок'!$B$2281:'Расчет сбытовых надбавок'!$G$3024,3)</f>
        <v>156.56</v>
      </c>
      <c r="U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4">
        <f>VLOOKUP($A766+ROUND((COLUMN()-2)/24,5),АТС!$A$41:$F$736,5)+VLOOKUP($A766+ROUND((COLUMN()-2)/24,5),'Расчет сбытовых надбавок'!$B$2281:'Расчет сбытовых надбавок'!$G$3024,3)</f>
        <v>19.52</v>
      </c>
      <c r="W766" s="94">
        <f>VLOOKUP($A766+ROUND((COLUMN()-2)/24,5),АТС!$A$41:$F$736,5)+VLOOKUP($A766+ROUND((COLUMN()-2)/24,5),'Расчет сбытовых надбавок'!$B$2281:'Расчет сбытовых надбавок'!$G$3024,3)</f>
        <v>525.43999999999994</v>
      </c>
      <c r="X766" s="94">
        <f>VLOOKUP($A766+ROUND((COLUMN()-2)/24,5),АТС!$A$41:$F$736,5)+VLOOKUP($A766+ROUND((COLUMN()-2)/24,5),'Расчет сбытовых надбавок'!$B$2281:'Расчет сбытовых надбавок'!$G$3024,3)</f>
        <v>291.35000000000002</v>
      </c>
      <c r="Y766" s="94">
        <f>VLOOKUP($A766+ROUND((COLUMN()-2)/24,5),АТС!$A$41:$F$736,5)+VLOOKUP($A766+ROUND((COLUMN()-2)/24,5),'Расчет сбытовых надбавок'!$B$2281:'Расчет сбытовых надбавок'!$G$3024,3)</f>
        <v>235.5</v>
      </c>
    </row>
    <row r="767" spans="1:27" x14ac:dyDescent="0.2">
      <c r="A767" s="76">
        <f t="shared" si="23"/>
        <v>43230</v>
      </c>
      <c r="B767" s="94">
        <f>VLOOKUP($A767+ROUND((COLUMN()-2)/24,5),АТС!$A$41:$F$736,5)+VLOOKUP($A767+ROUND((COLUMN()-2)/24,5),'Расчет сбытовых надбавок'!$B$2281:'Расчет сбытовых надбавок'!$G$3024,3)</f>
        <v>201.76999999999998</v>
      </c>
      <c r="C767" s="94">
        <f>VLOOKUP($A767+ROUND((COLUMN()-2)/24,5),АТС!$A$41:$F$736,5)+VLOOKUP($A767+ROUND((COLUMN()-2)/24,5),'Расчет сбытовых надбавок'!$B$2281:'Расчет сбытовых надбавок'!$G$3024,3)</f>
        <v>209.19</v>
      </c>
      <c r="D767" s="94">
        <f>VLOOKUP($A767+ROUND((COLUMN()-2)/24,5),АТС!$A$41:$F$736,5)+VLOOKUP($A767+ROUND((COLUMN()-2)/24,5),'Расчет сбытовых надбавок'!$B$2281:'Расчет сбытовых надбавок'!$G$3024,3)</f>
        <v>492.78000000000003</v>
      </c>
      <c r="E767" s="94">
        <f>VLOOKUP($A767+ROUND((COLUMN()-2)/24,5),АТС!$A$41:$F$736,5)+VLOOKUP($A767+ROUND((COLUMN()-2)/24,5),'Расчет сбытовых надбавок'!$B$2281:'Расчет сбытовых надбавок'!$G$3024,3)</f>
        <v>839.17000000000007</v>
      </c>
      <c r="F767" s="94">
        <f>VLOOKUP($A767+ROUND((COLUMN()-2)/24,5),АТС!$A$41:$F$736,5)+VLOOKUP($A767+ROUND((COLUMN()-2)/24,5),'Расчет сбытовых надбавок'!$B$2281:'Расчет сбытовых надбавок'!$G$3024,3)</f>
        <v>279.48</v>
      </c>
      <c r="G767" s="94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4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4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4">
        <f>VLOOKUP($A767+ROUND((COLUMN()-2)/24,5),АТС!$A$41:$F$736,5)+VLOOKUP($A767+ROUND((COLUMN()-2)/24,5),'Расчет сбытовых надбавок'!$B$2281:'Расчет сбытовых надбавок'!$G$3024,3)</f>
        <v>96.410000000000011</v>
      </c>
      <c r="K767" s="94">
        <f>VLOOKUP($A767+ROUND((COLUMN()-2)/24,5),АТС!$A$41:$F$736,5)+VLOOKUP($A767+ROUND((COLUMN()-2)/24,5),'Расчет сбытовых надбавок'!$B$2281:'Расчет сбытовых надбавок'!$G$3024,3)</f>
        <v>267.8</v>
      </c>
      <c r="L767" s="94">
        <f>VLOOKUP($A767+ROUND((COLUMN()-2)/24,5),АТС!$A$41:$F$736,5)+VLOOKUP($A767+ROUND((COLUMN()-2)/24,5),'Расчет сбытовых надбавок'!$B$2281:'Расчет сбытовых надбавок'!$G$3024,3)</f>
        <v>498.84000000000003</v>
      </c>
      <c r="M767" s="94">
        <f>VLOOKUP($A767+ROUND((COLUMN()-2)/24,5),АТС!$A$41:$F$736,5)+VLOOKUP($A767+ROUND((COLUMN()-2)/24,5),'Расчет сбытовых надбавок'!$B$2281:'Расчет сбытовых надбавок'!$G$3024,3)</f>
        <v>386.32</v>
      </c>
      <c r="N767" s="94">
        <f>VLOOKUP($A767+ROUND((COLUMN()-2)/24,5),АТС!$A$41:$F$736,5)+VLOOKUP($A767+ROUND((COLUMN()-2)/24,5),'Расчет сбытовых надбавок'!$B$2281:'Расчет сбытовых надбавок'!$G$3024,3)</f>
        <v>357.63</v>
      </c>
      <c r="O767" s="94">
        <f>VLOOKUP($A767+ROUND((COLUMN()-2)/24,5),АТС!$A$41:$F$736,5)+VLOOKUP($A767+ROUND((COLUMN()-2)/24,5),'Расчет сбытовых надбавок'!$B$2281:'Расчет сбытовых надбавок'!$G$3024,3)</f>
        <v>353.99</v>
      </c>
      <c r="P767" s="94">
        <f>VLOOKUP($A767+ROUND((COLUMN()-2)/24,5),АТС!$A$41:$F$736,5)+VLOOKUP($A767+ROUND((COLUMN()-2)/24,5),'Расчет сбытовых надбавок'!$B$2281:'Расчет сбытовых надбавок'!$G$3024,3)</f>
        <v>544.18000000000006</v>
      </c>
      <c r="Q767" s="94">
        <f>VLOOKUP($A767+ROUND((COLUMN()-2)/24,5),АТС!$A$41:$F$736,5)+VLOOKUP($A767+ROUND((COLUMN()-2)/24,5),'Расчет сбытовых надбавок'!$B$2281:'Расчет сбытовых надбавок'!$G$3024,3)</f>
        <v>542.1</v>
      </c>
      <c r="R767" s="94">
        <f>VLOOKUP($A767+ROUND((COLUMN()-2)/24,5),АТС!$A$41:$F$736,5)+VLOOKUP($A767+ROUND((COLUMN()-2)/24,5),'Расчет сбытовых надбавок'!$B$2281:'Расчет сбытовых надбавок'!$G$3024,3)</f>
        <v>519.88</v>
      </c>
      <c r="S767" s="94">
        <f>VLOOKUP($A767+ROUND((COLUMN()-2)/24,5),АТС!$A$41:$F$736,5)+VLOOKUP($A767+ROUND((COLUMN()-2)/24,5),'Расчет сбытовых надбавок'!$B$2281:'Расчет сбытовых надбавок'!$G$3024,3)</f>
        <v>377.43</v>
      </c>
      <c r="T767" s="94">
        <f>VLOOKUP($A767+ROUND((COLUMN()-2)/24,5),АТС!$A$41:$F$736,5)+VLOOKUP($A767+ROUND((COLUMN()-2)/24,5),'Расчет сбытовых надбавок'!$B$2281:'Расчет сбытовых надбавок'!$G$3024,3)</f>
        <v>340.52</v>
      </c>
      <c r="U767" s="94">
        <f>VLOOKUP($A767+ROUND((COLUMN()-2)/24,5),АТС!$A$41:$F$736,5)+VLOOKUP($A767+ROUND((COLUMN()-2)/24,5),'Расчет сбытовых надбавок'!$B$2281:'Расчет сбытовых надбавок'!$G$3024,3)</f>
        <v>231.76</v>
      </c>
      <c r="V767" s="94">
        <f>VLOOKUP($A767+ROUND((COLUMN()-2)/24,5),АТС!$A$41:$F$736,5)+VLOOKUP($A767+ROUND((COLUMN()-2)/24,5),'Расчет сбытовых надбавок'!$B$2281:'Расчет сбытовых надбавок'!$G$3024,3)</f>
        <v>31.040000000000003</v>
      </c>
      <c r="W767" s="94">
        <f>VLOOKUP($A767+ROUND((COLUMN()-2)/24,5),АТС!$A$41:$F$736,5)+VLOOKUP($A767+ROUND((COLUMN()-2)/24,5),'Расчет сбытовых надбавок'!$B$2281:'Расчет сбытовых надбавок'!$G$3024,3)</f>
        <v>670.15</v>
      </c>
      <c r="X767" s="94">
        <f>VLOOKUP($A767+ROUND((COLUMN()-2)/24,5),АТС!$A$41:$F$736,5)+VLOOKUP($A767+ROUND((COLUMN()-2)/24,5),'Расчет сбытовых надбавок'!$B$2281:'Расчет сбытовых надбавок'!$G$3024,3)</f>
        <v>670.84999999999991</v>
      </c>
      <c r="Y767" s="94">
        <f>VLOOKUP($A767+ROUND((COLUMN()-2)/24,5),АТС!$A$41:$F$736,5)+VLOOKUP($A767+ROUND((COLUMN()-2)/24,5),'Расчет сбытовых надбавок'!$B$2281:'Расчет сбытовых надбавок'!$G$3024,3)</f>
        <v>378.90999999999997</v>
      </c>
    </row>
    <row r="768" spans="1:27" x14ac:dyDescent="0.2">
      <c r="A768" s="76">
        <f t="shared" si="23"/>
        <v>43231</v>
      </c>
      <c r="B768" s="94">
        <f>VLOOKUP($A768+ROUND((COLUMN()-2)/24,5),АТС!$A$41:$F$736,5)+VLOOKUP($A768+ROUND((COLUMN()-2)/24,5),'Расчет сбытовых надбавок'!$B$2281:'Расчет сбытовых надбавок'!$G$3024,3)</f>
        <v>241.35</v>
      </c>
      <c r="C768" s="94">
        <f>VLOOKUP($A768+ROUND((COLUMN()-2)/24,5),АТС!$A$41:$F$736,5)+VLOOKUP($A768+ROUND((COLUMN()-2)/24,5),'Расчет сбытовых надбавок'!$B$2281:'Расчет сбытовых надбавок'!$G$3024,3)</f>
        <v>203.91</v>
      </c>
      <c r="D768" s="94">
        <f>VLOOKUP($A768+ROUND((COLUMN()-2)/24,5),АТС!$A$41:$F$736,5)+VLOOKUP($A768+ROUND((COLUMN()-2)/24,5),'Расчет сбытовых надбавок'!$B$2281:'Расчет сбытовых надбавок'!$G$3024,3)</f>
        <v>775.31999999999994</v>
      </c>
      <c r="E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F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4">
        <f>VLOOKUP($A768+ROUND((COLUMN()-2)/24,5),АТС!$A$41:$F$736,5)+VLOOKUP($A768+ROUND((COLUMN()-2)/24,5),'Расчет сбытовых надбавок'!$B$2281:'Расчет сбытовых надбавок'!$G$3024,3)</f>
        <v>76.05</v>
      </c>
      <c r="N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4">
        <f>VLOOKUP($A768+ROUND((COLUMN()-2)/24,5),АТС!$A$41:$F$736,5)+VLOOKUP($A768+ROUND((COLUMN()-2)/24,5),'Расчет сбытовых надбавок'!$B$2281:'Расчет сбытовых надбавок'!$G$3024,3)</f>
        <v>102.60000000000001</v>
      </c>
      <c r="P768" s="94">
        <f>VLOOKUP($A768+ROUND((COLUMN()-2)/24,5),АТС!$A$41:$F$736,5)+VLOOKUP($A768+ROUND((COLUMN()-2)/24,5),'Расчет сбытовых надбавок'!$B$2281:'Расчет сбытовых надбавок'!$G$3024,3)</f>
        <v>142.81</v>
      </c>
      <c r="Q768" s="94">
        <f>VLOOKUP($A768+ROUND((COLUMN()-2)/24,5),АТС!$A$41:$F$736,5)+VLOOKUP($A768+ROUND((COLUMN()-2)/24,5),'Расчет сбытовых надбавок'!$B$2281:'Расчет сбытовых надбавок'!$G$3024,3)</f>
        <v>106.34</v>
      </c>
      <c r="R768" s="94">
        <f>VLOOKUP($A768+ROUND((COLUMN()-2)/24,5),АТС!$A$41:$F$736,5)+VLOOKUP($A768+ROUND((COLUMN()-2)/24,5),'Расчет сбытовых надбавок'!$B$2281:'Расчет сбытовых надбавок'!$G$3024,3)</f>
        <v>365.88</v>
      </c>
      <c r="S768" s="94">
        <f>VLOOKUP($A768+ROUND((COLUMN()-2)/24,5),АТС!$A$41:$F$736,5)+VLOOKUP($A768+ROUND((COLUMN()-2)/24,5),'Расчет сбытовых надбавок'!$B$2281:'Расчет сбытовых надбавок'!$G$3024,3)</f>
        <v>44.23</v>
      </c>
      <c r="T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4">
        <f>VLOOKUP($A768+ROUND((COLUMN()-2)/24,5),АТС!$A$41:$F$736,5)+VLOOKUP($A768+ROUND((COLUMN()-2)/24,5),'Расчет сбытовых надбавок'!$B$2281:'Расчет сбытовых надбавок'!$G$3024,3)</f>
        <v>210.42000000000002</v>
      </c>
      <c r="X768" s="94">
        <f>VLOOKUP($A768+ROUND((COLUMN()-2)/24,5),АТС!$A$41:$F$736,5)+VLOOKUP($A768+ROUND((COLUMN()-2)/24,5),'Расчет сбытовых надбавок'!$B$2281:'Расчет сбытовых надбавок'!$G$3024,3)</f>
        <v>683.28</v>
      </c>
      <c r="Y768" s="94">
        <f>VLOOKUP($A768+ROUND((COLUMN()-2)/24,5),АТС!$A$41:$F$736,5)+VLOOKUP($A768+ROUND((COLUMN()-2)/24,5),'Расчет сбытовых надбавок'!$B$2281:'Расчет сбытовых надбавок'!$G$3024,3)</f>
        <v>340.65000000000003</v>
      </c>
    </row>
    <row r="769" spans="1:25" x14ac:dyDescent="0.2">
      <c r="A769" s="76">
        <f t="shared" si="23"/>
        <v>43232</v>
      </c>
      <c r="B769" s="94">
        <f>VLOOKUP($A769+ROUND((COLUMN()-2)/24,5),АТС!$A$41:$F$736,5)+VLOOKUP($A769+ROUND((COLUMN()-2)/24,5),'Расчет сбытовых надбавок'!$B$2281:'Расчет сбытовых надбавок'!$G$3024,3)</f>
        <v>96.95</v>
      </c>
      <c r="C769" s="94">
        <f>VLOOKUP($A769+ROUND((COLUMN()-2)/24,5),АТС!$A$41:$F$736,5)+VLOOKUP($A769+ROUND((COLUMN()-2)/24,5),'Расчет сбытовых надбавок'!$B$2281:'Расчет сбытовых надбавок'!$G$3024,3)</f>
        <v>4.53</v>
      </c>
      <c r="D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E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L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M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N769" s="94">
        <f>VLOOKUP($A769+ROUND((COLUMN()-2)/24,5),АТС!$A$41:$F$736,5)+VLOOKUP($A769+ROUND((COLUMN()-2)/24,5),'Расчет сбытовых надбавок'!$B$2281:'Расчет сбытовых надбавок'!$G$3024,3)</f>
        <v>0.1</v>
      </c>
      <c r="O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P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Q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R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4">
        <f>VLOOKUP($A769+ROUND((COLUMN()-2)/24,5),АТС!$A$41:$F$736,5)+VLOOKUP($A769+ROUND((COLUMN()-2)/24,5),'Расчет сбытовых надбавок'!$B$2281:'Расчет сбытовых надбавок'!$G$3024,3)</f>
        <v>336.63</v>
      </c>
      <c r="X769" s="94">
        <f>VLOOKUP($A769+ROUND((COLUMN()-2)/24,5),АТС!$A$41:$F$736,5)+VLOOKUP($A769+ROUND((COLUMN()-2)/24,5),'Расчет сбытовых надбавок'!$B$2281:'Расчет сбытовых надбавок'!$G$3024,3)</f>
        <v>468.69</v>
      </c>
      <c r="Y769" s="94">
        <f>VLOOKUP($A769+ROUND((COLUMN()-2)/24,5),АТС!$A$41:$F$736,5)+VLOOKUP($A769+ROUND((COLUMN()-2)/24,5),'Расчет сбытовых надбавок'!$B$2281:'Расчет сбытовых надбавок'!$G$3024,3)</f>
        <v>297.48</v>
      </c>
    </row>
    <row r="770" spans="1:25" x14ac:dyDescent="0.2">
      <c r="A770" s="76">
        <f t="shared" si="23"/>
        <v>43233</v>
      </c>
      <c r="B770" s="94">
        <f>VLOOKUP($A770+ROUND((COLUMN()-2)/24,5),АТС!$A$41:$F$736,5)+VLOOKUP($A770+ROUND((COLUMN()-2)/24,5),'Расчет сбытовых надбавок'!$B$2281:'Расчет сбытовых надбавок'!$G$3024,3)</f>
        <v>673.1</v>
      </c>
      <c r="C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D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E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4">
        <f>VLOOKUP($A770+ROUND((COLUMN()-2)/24,5),АТС!$A$41:$F$736,5)+VLOOKUP($A770+ROUND((COLUMN()-2)/24,5),'Расчет сбытовых надбавок'!$B$2281:'Расчет сбытовых надбавок'!$G$3024,3)</f>
        <v>5.9399999999999995</v>
      </c>
      <c r="H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4">
        <f>VLOOKUP($A770+ROUND((COLUMN()-2)/24,5),АТС!$A$41:$F$736,5)+VLOOKUP($A770+ROUND((COLUMN()-2)/24,5),'Расчет сбытовых надбавок'!$B$2281:'Расчет сбытовых надбавок'!$G$3024,3)</f>
        <v>104.02000000000001</v>
      </c>
      <c r="L770" s="94">
        <f>VLOOKUP($A770+ROUND((COLUMN()-2)/24,5),АТС!$A$41:$F$736,5)+VLOOKUP($A770+ROUND((COLUMN()-2)/24,5),'Расчет сбытовых надбавок'!$B$2281:'Расчет сбытовых надбавок'!$G$3024,3)</f>
        <v>262.7</v>
      </c>
      <c r="M770" s="94">
        <f>VLOOKUP($A770+ROUND((COLUMN()-2)/24,5),АТС!$A$41:$F$736,5)+VLOOKUP($A770+ROUND((COLUMN()-2)/24,5),'Расчет сбытовых надбавок'!$B$2281:'Расчет сбытовых надбавок'!$G$3024,3)</f>
        <v>184.10000000000002</v>
      </c>
      <c r="N770" s="94">
        <f>VLOOKUP($A770+ROUND((COLUMN()-2)/24,5),АТС!$A$41:$F$736,5)+VLOOKUP($A770+ROUND((COLUMN()-2)/24,5),'Расчет сбытовых надбавок'!$B$2281:'Расчет сбытовых надбавок'!$G$3024,3)</f>
        <v>102.85</v>
      </c>
      <c r="O770" s="94">
        <f>VLOOKUP($A770+ROUND((COLUMN()-2)/24,5),АТС!$A$41:$F$736,5)+VLOOKUP($A770+ROUND((COLUMN()-2)/24,5),'Расчет сбытовых надбавок'!$B$2281:'Расчет сбытовых надбавок'!$G$3024,3)</f>
        <v>103.15</v>
      </c>
      <c r="P770" s="94">
        <f>VLOOKUP($A770+ROUND((COLUMN()-2)/24,5),АТС!$A$41:$F$736,5)+VLOOKUP($A770+ROUND((COLUMN()-2)/24,5),'Расчет сбытовых надбавок'!$B$2281:'Расчет сбытовых надбавок'!$G$3024,3)</f>
        <v>323.55</v>
      </c>
      <c r="Q770" s="94">
        <f>VLOOKUP($A770+ROUND((COLUMN()-2)/24,5),АТС!$A$41:$F$736,5)+VLOOKUP($A770+ROUND((COLUMN()-2)/24,5),'Расчет сбытовых надбавок'!$B$2281:'Расчет сбытовых надбавок'!$G$3024,3)</f>
        <v>75.61</v>
      </c>
      <c r="R770" s="94">
        <f>VLOOKUP($A770+ROUND((COLUMN()-2)/24,5),АТС!$A$41:$F$736,5)+VLOOKUP($A770+ROUND((COLUMN()-2)/24,5),'Расчет сбытовых надбавок'!$B$2281:'Расчет сбытовых надбавок'!$G$3024,3)</f>
        <v>137.29</v>
      </c>
      <c r="S770" s="94">
        <f>VLOOKUP($A770+ROUND((COLUMN()-2)/24,5),АТС!$A$41:$F$736,5)+VLOOKUP($A770+ROUND((COLUMN()-2)/24,5),'Расчет сбытовых надбавок'!$B$2281:'Расчет сбытовых надбавок'!$G$3024,3)</f>
        <v>117.81</v>
      </c>
      <c r="T770" s="94">
        <f>VLOOKUP($A770+ROUND((COLUMN()-2)/24,5),АТС!$A$41:$F$736,5)+VLOOKUP($A770+ROUND((COLUMN()-2)/24,5),'Расчет сбытовых надбавок'!$B$2281:'Расчет сбытовых надбавок'!$G$3024,3)</f>
        <v>69.260000000000005</v>
      </c>
      <c r="U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4">
        <f>VLOOKUP($A770+ROUND((COLUMN()-2)/24,5),АТС!$A$41:$F$736,5)+VLOOKUP($A770+ROUND((COLUMN()-2)/24,5),'Расчет сбытовых надбавок'!$B$2281:'Расчет сбытовых надбавок'!$G$3024,3)</f>
        <v>154.03</v>
      </c>
      <c r="X770" s="94">
        <f>VLOOKUP($A770+ROUND((COLUMN()-2)/24,5),АТС!$A$41:$F$736,5)+VLOOKUP($A770+ROUND((COLUMN()-2)/24,5),'Расчет сбытовых надбавок'!$B$2281:'Расчет сбытовых надбавок'!$G$3024,3)</f>
        <v>301.96999999999997</v>
      </c>
      <c r="Y770" s="94">
        <f>VLOOKUP($A770+ROUND((COLUMN()-2)/24,5),АТС!$A$41:$F$736,5)+VLOOKUP($A770+ROUND((COLUMN()-2)/24,5),'Расчет сбытовых надбавок'!$B$2281:'Расчет сбытовых надбавок'!$G$3024,3)</f>
        <v>254.89</v>
      </c>
    </row>
    <row r="771" spans="1:25" x14ac:dyDescent="0.2">
      <c r="A771" s="76">
        <f t="shared" si="23"/>
        <v>43234</v>
      </c>
      <c r="B771" s="94">
        <f>VLOOKUP($A771+ROUND((COLUMN()-2)/24,5),АТС!$A$41:$F$736,5)+VLOOKUP($A771+ROUND((COLUMN()-2)/24,5),'Расчет сбытовых надбавок'!$B$2281:'Расчет сбытовых надбавок'!$G$3024,3)</f>
        <v>18.099999999999998</v>
      </c>
      <c r="C771" s="94">
        <f>VLOOKUP($A771+ROUND((COLUMN()-2)/24,5),АТС!$A$41:$F$736,5)+VLOOKUP($A771+ROUND((COLUMN()-2)/24,5),'Расчет сбытовых надбавок'!$B$2281:'Расчет сбытовых надбавок'!$G$3024,3)</f>
        <v>81.190000000000012</v>
      </c>
      <c r="D771" s="94">
        <f>VLOOKUP($A771+ROUND((COLUMN()-2)/24,5),АТС!$A$41:$F$736,5)+VLOOKUP($A771+ROUND((COLUMN()-2)/24,5),'Расчет сбытовых надбавок'!$B$2281:'Расчет сбытовых надбавок'!$G$3024,3)</f>
        <v>78.97</v>
      </c>
      <c r="E771" s="94">
        <f>VLOOKUP($A771+ROUND((COLUMN()-2)/24,5),АТС!$A$41:$F$736,5)+VLOOKUP($A771+ROUND((COLUMN()-2)/24,5),'Расчет сбытовых надбавок'!$B$2281:'Расчет сбытовых надбавок'!$G$3024,3)</f>
        <v>65.72</v>
      </c>
      <c r="F771" s="94">
        <f>VLOOKUP($A771+ROUND((COLUMN()-2)/24,5),АТС!$A$41:$F$736,5)+VLOOKUP($A771+ROUND((COLUMN()-2)/24,5),'Расчет сбытовых надбавок'!$B$2281:'Расчет сбытовых надбавок'!$G$3024,3)</f>
        <v>67.040000000000006</v>
      </c>
      <c r="G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4">
        <f>VLOOKUP($A771+ROUND((COLUMN()-2)/24,5),АТС!$A$41:$F$736,5)+VLOOKUP($A771+ROUND((COLUMN()-2)/24,5),'Расчет сбытовых надбавок'!$B$2281:'Расчет сбытовых надбавок'!$G$3024,3)</f>
        <v>154.94</v>
      </c>
      <c r="J771" s="94">
        <f>VLOOKUP($A771+ROUND((COLUMN()-2)/24,5),АТС!$A$41:$F$736,5)+VLOOKUP($A771+ROUND((COLUMN()-2)/24,5),'Расчет сбытовых надбавок'!$B$2281:'Расчет сбытовых надбавок'!$G$3024,3)</f>
        <v>2.54</v>
      </c>
      <c r="K771" s="94">
        <f>VLOOKUP($A771+ROUND((COLUMN()-2)/24,5),АТС!$A$41:$F$736,5)+VLOOKUP($A771+ROUND((COLUMN()-2)/24,5),'Расчет сбытовых надбавок'!$B$2281:'Расчет сбытовых надбавок'!$G$3024,3)</f>
        <v>36</v>
      </c>
      <c r="L771" s="94">
        <f>VLOOKUP($A771+ROUND((COLUMN()-2)/24,5),АТС!$A$41:$F$736,5)+VLOOKUP($A771+ROUND((COLUMN()-2)/24,5),'Расчет сбытовых надбавок'!$B$2281:'Расчет сбытовых надбавок'!$G$3024,3)</f>
        <v>78</v>
      </c>
      <c r="M771" s="94">
        <f>VLOOKUP($A771+ROUND((COLUMN()-2)/24,5),АТС!$A$41:$F$736,5)+VLOOKUP($A771+ROUND((COLUMN()-2)/24,5),'Расчет сбытовых надбавок'!$B$2281:'Расчет сбытовых надбавок'!$G$3024,3)</f>
        <v>31.07</v>
      </c>
      <c r="N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4">
        <f>VLOOKUP($A771+ROUND((COLUMN()-2)/24,5),АТС!$A$41:$F$736,5)+VLOOKUP($A771+ROUND((COLUMN()-2)/24,5),'Расчет сбытовых надбавок'!$B$2281:'Расчет сбытовых надбавок'!$G$3024,3)</f>
        <v>0.01</v>
      </c>
      <c r="P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4">
        <f>VLOOKUP($A771+ROUND((COLUMN()-2)/24,5),АТС!$A$41:$F$736,5)+VLOOKUP($A771+ROUND((COLUMN()-2)/24,5),'Расчет сбытовых надбавок'!$B$2281:'Расчет сбытовых надбавок'!$G$3024,3)</f>
        <v>69.09</v>
      </c>
      <c r="S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4">
        <f>VLOOKUP($A771+ROUND((COLUMN()-2)/24,5),АТС!$A$41:$F$736,5)+VLOOKUP($A771+ROUND((COLUMN()-2)/24,5),'Расчет сбытовых надбавок'!$B$2281:'Расчет сбытовых надбавок'!$G$3024,3)</f>
        <v>52.199999999999996</v>
      </c>
      <c r="U771" s="94">
        <f>VLOOKUP($A771+ROUND((COLUMN()-2)/24,5),АТС!$A$41:$F$736,5)+VLOOKUP($A771+ROUND((COLUMN()-2)/24,5),'Расчет сбытовых надбавок'!$B$2281:'Расчет сбытовых надбавок'!$G$3024,3)</f>
        <v>159.09</v>
      </c>
      <c r="V771" s="94">
        <f>VLOOKUP($A771+ROUND((COLUMN()-2)/24,5),АТС!$A$41:$F$736,5)+VLOOKUP($A771+ROUND((COLUMN()-2)/24,5),'Расчет сбытовых надбавок'!$B$2281:'Расчет сбытовых надбавок'!$G$3024,3)</f>
        <v>0.32</v>
      </c>
      <c r="W771" s="94">
        <f>VLOOKUP($A771+ROUND((COLUMN()-2)/24,5),АТС!$A$41:$F$736,5)+VLOOKUP($A771+ROUND((COLUMN()-2)/24,5),'Расчет сбытовых надбавок'!$B$2281:'Расчет сбытовых надбавок'!$G$3024,3)</f>
        <v>92.259999999999991</v>
      </c>
      <c r="X771" s="94">
        <f>VLOOKUP($A771+ROUND((COLUMN()-2)/24,5),АТС!$A$41:$F$736,5)+VLOOKUP($A771+ROUND((COLUMN()-2)/24,5),'Расчет сбытовых надбавок'!$B$2281:'Расчет сбытовых надбавок'!$G$3024,3)</f>
        <v>655.25</v>
      </c>
      <c r="Y771" s="94">
        <f>VLOOKUP($A771+ROUND((COLUMN()-2)/24,5),АТС!$A$41:$F$736,5)+VLOOKUP($A771+ROUND((COLUMN()-2)/24,5),'Расчет сбытовых надбавок'!$B$2281:'Расчет сбытовых надбавок'!$G$3024,3)</f>
        <v>207.95</v>
      </c>
    </row>
    <row r="772" spans="1:25" x14ac:dyDescent="0.2">
      <c r="A772" s="76">
        <f t="shared" si="23"/>
        <v>43235</v>
      </c>
      <c r="B772" s="94">
        <f>VLOOKUP($A772+ROUND((COLUMN()-2)/24,5),АТС!$A$41:$F$736,5)+VLOOKUP($A772+ROUND((COLUMN()-2)/24,5),'Расчет сбытовых надбавок'!$B$2281:'Расчет сбытовых надбавок'!$G$3024,3)</f>
        <v>113.75999999999999</v>
      </c>
      <c r="C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D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E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F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M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O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P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R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S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U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V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4">
        <f>VLOOKUP($A772+ROUND((COLUMN()-2)/24,5),АТС!$A$41:$F$736,5)+VLOOKUP($A772+ROUND((COLUMN()-2)/24,5),'Расчет сбытовых надбавок'!$B$2281:'Расчет сбытовых надбавок'!$G$3024,3)</f>
        <v>209.57999999999998</v>
      </c>
      <c r="X772" s="94">
        <f>VLOOKUP($A772+ROUND((COLUMN()-2)/24,5),АТС!$A$41:$F$736,5)+VLOOKUP($A772+ROUND((COLUMN()-2)/24,5),'Расчет сбытовых надбавок'!$B$2281:'Расчет сбытовых надбавок'!$G$3024,3)</f>
        <v>368.39</v>
      </c>
      <c r="Y772" s="94">
        <f>VLOOKUP($A772+ROUND((COLUMN()-2)/24,5),АТС!$A$41:$F$736,5)+VLOOKUP($A772+ROUND((COLUMN()-2)/24,5),'Расчет сбытовых надбавок'!$B$2281:'Расчет сбытовых надбавок'!$G$3024,3)</f>
        <v>1384.9900000000002</v>
      </c>
    </row>
    <row r="773" spans="1:25" x14ac:dyDescent="0.2">
      <c r="A773" s="76">
        <f t="shared" si="23"/>
        <v>43236</v>
      </c>
      <c r="B773" s="94">
        <f>VLOOKUP($A773+ROUND((COLUMN()-2)/24,5),АТС!$A$41:$F$736,5)+VLOOKUP($A773+ROUND((COLUMN()-2)/24,5),'Расчет сбытовых надбавок'!$B$2281:'Расчет сбытовых надбавок'!$G$3024,3)</f>
        <v>359.67</v>
      </c>
      <c r="C773" s="94">
        <f>VLOOKUP($A773+ROUND((COLUMN()-2)/24,5),АТС!$A$41:$F$736,5)+VLOOKUP($A773+ROUND((COLUMN()-2)/24,5),'Расчет сбытовых надбавок'!$B$2281:'Расчет сбытовых надбавок'!$G$3024,3)</f>
        <v>467.11</v>
      </c>
      <c r="D773" s="94">
        <f>VLOOKUP($A773+ROUND((COLUMN()-2)/24,5),АТС!$A$41:$F$736,5)+VLOOKUP($A773+ROUND((COLUMN()-2)/24,5),'Расчет сбытовых надбавок'!$B$2281:'Расчет сбытовых надбавок'!$G$3024,3)</f>
        <v>215.37</v>
      </c>
      <c r="E773" s="94">
        <f>VLOOKUP($A773+ROUND((COLUMN()-2)/24,5),АТС!$A$41:$F$736,5)+VLOOKUP($A773+ROUND((COLUMN()-2)/24,5),'Расчет сбытовых надбавок'!$B$2281:'Расчет сбытовых надбавок'!$G$3024,3)</f>
        <v>335.46000000000004</v>
      </c>
      <c r="F773" s="94">
        <f>VLOOKUP($A773+ROUND((COLUMN()-2)/24,5),АТС!$A$41:$F$736,5)+VLOOKUP($A773+ROUND((COLUMN()-2)/24,5),'Расчет сбытовых надбавок'!$B$2281:'Расчет сбытовых надбавок'!$G$3024,3)</f>
        <v>59.75</v>
      </c>
      <c r="G773" s="94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4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4">
        <f>VLOOKUP($A773+ROUND((COLUMN()-2)/24,5),АТС!$A$41:$F$736,5)+VLOOKUP($A773+ROUND((COLUMN()-2)/24,5),'Расчет сбытовых надбавок'!$B$2281:'Расчет сбытовых надбавок'!$G$3024,3)</f>
        <v>48.94</v>
      </c>
      <c r="J773" s="94">
        <f>VLOOKUP($A773+ROUND((COLUMN()-2)/24,5),АТС!$A$41:$F$736,5)+VLOOKUP($A773+ROUND((COLUMN()-2)/24,5),'Расчет сбытовых надбавок'!$B$2281:'Расчет сбытовых надбавок'!$G$3024,3)</f>
        <v>172.26</v>
      </c>
      <c r="K773" s="94">
        <f>VLOOKUP($A773+ROUND((COLUMN()-2)/24,5),АТС!$A$41:$F$736,5)+VLOOKUP($A773+ROUND((COLUMN()-2)/24,5),'Расчет сбытовых надбавок'!$B$2281:'Расчет сбытовых надбавок'!$G$3024,3)</f>
        <v>192.51000000000002</v>
      </c>
      <c r="L773" s="94">
        <f>VLOOKUP($A773+ROUND((COLUMN()-2)/24,5),АТС!$A$41:$F$736,5)+VLOOKUP($A773+ROUND((COLUMN()-2)/24,5),'Расчет сбытовых надбавок'!$B$2281:'Расчет сбытовых надбавок'!$G$3024,3)</f>
        <v>192.34</v>
      </c>
      <c r="M773" s="94">
        <f>VLOOKUP($A773+ROUND((COLUMN()-2)/24,5),АТС!$A$41:$F$736,5)+VLOOKUP($A773+ROUND((COLUMN()-2)/24,5),'Расчет сбытовых надбавок'!$B$2281:'Расчет сбытовых надбавок'!$G$3024,3)</f>
        <v>297.69</v>
      </c>
      <c r="N773" s="94">
        <f>VLOOKUP($A773+ROUND((COLUMN()-2)/24,5),АТС!$A$41:$F$736,5)+VLOOKUP($A773+ROUND((COLUMN()-2)/24,5),'Расчет сбытовых надбавок'!$B$2281:'Расчет сбытовых надбавок'!$G$3024,3)</f>
        <v>327.47999999999996</v>
      </c>
      <c r="O773" s="94">
        <f>VLOOKUP($A773+ROUND((COLUMN()-2)/24,5),АТС!$A$41:$F$736,5)+VLOOKUP($A773+ROUND((COLUMN()-2)/24,5),'Расчет сбытовых надбавок'!$B$2281:'Расчет сбытовых надбавок'!$G$3024,3)</f>
        <v>266.89</v>
      </c>
      <c r="P773" s="94">
        <f>VLOOKUP($A773+ROUND((COLUMN()-2)/24,5),АТС!$A$41:$F$736,5)+VLOOKUP($A773+ROUND((COLUMN()-2)/24,5),'Расчет сбытовых надбавок'!$B$2281:'Расчет сбытовых надбавок'!$G$3024,3)</f>
        <v>276.22000000000003</v>
      </c>
      <c r="Q773" s="94">
        <f>VLOOKUP($A773+ROUND((COLUMN()-2)/24,5),АТС!$A$41:$F$736,5)+VLOOKUP($A773+ROUND((COLUMN()-2)/24,5),'Расчет сбытовых надбавок'!$B$2281:'Расчет сбытовых надбавок'!$G$3024,3)</f>
        <v>256.14</v>
      </c>
      <c r="R773" s="94">
        <f>VLOOKUP($A773+ROUND((COLUMN()-2)/24,5),АТС!$A$41:$F$736,5)+VLOOKUP($A773+ROUND((COLUMN()-2)/24,5),'Расчет сбытовых надбавок'!$B$2281:'Расчет сбытовых надбавок'!$G$3024,3)</f>
        <v>258.07</v>
      </c>
      <c r="S773" s="94">
        <f>VLOOKUP($A773+ROUND((COLUMN()-2)/24,5),АТС!$A$41:$F$736,5)+VLOOKUP($A773+ROUND((COLUMN()-2)/24,5),'Расчет сбытовых надбавок'!$B$2281:'Расчет сбытовых надбавок'!$G$3024,3)</f>
        <v>274.58999999999997</v>
      </c>
      <c r="T773" s="94">
        <f>VLOOKUP($A773+ROUND((COLUMN()-2)/24,5),АТС!$A$41:$F$736,5)+VLOOKUP($A773+ROUND((COLUMN()-2)/24,5),'Расчет сбытовых надбавок'!$B$2281:'Расчет сбытовых надбавок'!$G$3024,3)</f>
        <v>265.54000000000002</v>
      </c>
      <c r="U773" s="94">
        <f>VLOOKUP($A773+ROUND((COLUMN()-2)/24,5),АТС!$A$41:$F$736,5)+VLOOKUP($A773+ROUND((COLUMN()-2)/24,5),'Расчет сбытовых надбавок'!$B$2281:'Расчет сбытовых надбавок'!$G$3024,3)</f>
        <v>233.87</v>
      </c>
      <c r="V773" s="94">
        <f>VLOOKUP($A773+ROUND((COLUMN()-2)/24,5),АТС!$A$41:$F$736,5)+VLOOKUP($A773+ROUND((COLUMN()-2)/24,5),'Расчет сбытовых надбавок'!$B$2281:'Расчет сбытовых надбавок'!$G$3024,3)</f>
        <v>95.03</v>
      </c>
      <c r="W773" s="94">
        <f>VLOOKUP($A773+ROUND((COLUMN()-2)/24,5),АТС!$A$41:$F$736,5)+VLOOKUP($A773+ROUND((COLUMN()-2)/24,5),'Расчет сбытовых надбавок'!$B$2281:'Расчет сбытовых надбавок'!$G$3024,3)</f>
        <v>366.23</v>
      </c>
      <c r="X773" s="94">
        <f>VLOOKUP($A773+ROUND((COLUMN()-2)/24,5),АТС!$A$41:$F$736,5)+VLOOKUP($A773+ROUND((COLUMN()-2)/24,5),'Расчет сбытовых надбавок'!$B$2281:'Расчет сбытовых надбавок'!$G$3024,3)</f>
        <v>862.75</v>
      </c>
      <c r="Y773" s="94">
        <f>VLOOKUP($A773+ROUND((COLUMN()-2)/24,5),АТС!$A$41:$F$736,5)+VLOOKUP($A773+ROUND((COLUMN()-2)/24,5),'Расчет сбытовых надбавок'!$B$2281:'Расчет сбытовых надбавок'!$G$3024,3)</f>
        <v>866</v>
      </c>
    </row>
    <row r="774" spans="1:25" x14ac:dyDescent="0.2">
      <c r="A774" s="76">
        <f t="shared" si="23"/>
        <v>43237</v>
      </c>
      <c r="B774" s="94">
        <f>VLOOKUP($A774+ROUND((COLUMN()-2)/24,5),АТС!$A$41:$F$736,5)+VLOOKUP($A774+ROUND((COLUMN()-2)/24,5),'Расчет сбытовых надбавок'!$B$2281:'Расчет сбытовых надбавок'!$G$3024,3)</f>
        <v>134.78</v>
      </c>
      <c r="C774" s="94">
        <f>VLOOKUP($A774+ROUND((COLUMN()-2)/24,5),АТС!$A$41:$F$736,5)+VLOOKUP($A774+ROUND((COLUMN()-2)/24,5),'Расчет сбытовых надбавок'!$B$2281:'Расчет сбытовых надбавок'!$G$3024,3)</f>
        <v>9.2099999999999991</v>
      </c>
      <c r="D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E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F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4">
        <f>VLOOKUP($A774+ROUND((COLUMN()-2)/24,5),АТС!$A$41:$F$736,5)+VLOOKUP($A774+ROUND((COLUMN()-2)/24,5),'Расчет сбытовых надбавок'!$B$2281:'Расчет сбытовых надбавок'!$G$3024,3)</f>
        <v>11.71</v>
      </c>
      <c r="M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O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4">
        <f>VLOOKUP($A774+ROUND((COLUMN()-2)/24,5),АТС!$A$41:$F$736,5)+VLOOKUP($A774+ROUND((COLUMN()-2)/24,5),'Расчет сбытовых надбавок'!$B$2281:'Расчет сбытовых надбавок'!$G$3024,3)</f>
        <v>0.01</v>
      </c>
      <c r="S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4">
        <f>VLOOKUP($A774+ROUND((COLUMN()-2)/24,5),АТС!$A$41:$F$736,5)+VLOOKUP($A774+ROUND((COLUMN()-2)/24,5),'Расчет сбытовых надбавок'!$B$2281:'Расчет сбытовых надбавок'!$G$3024,3)</f>
        <v>91.84</v>
      </c>
      <c r="X774" s="94">
        <f>VLOOKUP($A774+ROUND((COLUMN()-2)/24,5),АТС!$A$41:$F$736,5)+VLOOKUP($A774+ROUND((COLUMN()-2)/24,5),'Расчет сбытовых надбавок'!$B$2281:'Расчет сбытовых надбавок'!$G$3024,3)</f>
        <v>660.46</v>
      </c>
      <c r="Y774" s="94">
        <f>VLOOKUP($A774+ROUND((COLUMN()-2)/24,5),АТС!$A$41:$F$736,5)+VLOOKUP($A774+ROUND((COLUMN()-2)/24,5),'Расчет сбытовых надбавок'!$B$2281:'Расчет сбытовых надбавок'!$G$3024,3)</f>
        <v>388.82</v>
      </c>
    </row>
    <row r="775" spans="1:25" x14ac:dyDescent="0.2">
      <c r="A775" s="76">
        <f t="shared" si="23"/>
        <v>43238</v>
      </c>
      <c r="B775" s="94">
        <f>VLOOKUP($A775+ROUND((COLUMN()-2)/24,5),АТС!$A$41:$F$736,5)+VLOOKUP($A775+ROUND((COLUMN()-2)/24,5),'Расчет сбытовых надбавок'!$B$2281:'Расчет сбытовых надбавок'!$G$3024,3)</f>
        <v>115.78999999999999</v>
      </c>
      <c r="C775" s="94">
        <f>VLOOKUP($A775+ROUND((COLUMN()-2)/24,5),АТС!$A$41:$F$736,5)+VLOOKUP($A775+ROUND((COLUMN()-2)/24,5),'Расчет сбытовых надбавок'!$B$2281:'Расчет сбытовых надбавок'!$G$3024,3)</f>
        <v>26.119999999999997</v>
      </c>
      <c r="D775" s="94">
        <f>VLOOKUP($A775+ROUND((COLUMN()-2)/24,5),АТС!$A$41:$F$736,5)+VLOOKUP($A775+ROUND((COLUMN()-2)/24,5),'Расчет сбытовых надбавок'!$B$2281:'Расчет сбытовых надбавок'!$G$3024,3)</f>
        <v>68.930000000000007</v>
      </c>
      <c r="E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4">
        <f>VLOOKUP($A775+ROUND((COLUMN()-2)/24,5),АТС!$A$41:$F$736,5)+VLOOKUP($A775+ROUND((COLUMN()-2)/24,5),'Расчет сбытовых надбавок'!$B$2281:'Расчет сбытовых надбавок'!$G$3024,3)</f>
        <v>77.64</v>
      </c>
      <c r="U775" s="94">
        <f>VLOOKUP($A775+ROUND((COLUMN()-2)/24,5),АТС!$A$41:$F$736,5)+VLOOKUP($A775+ROUND((COLUMN()-2)/24,5),'Расчет сбытовых надбавок'!$B$2281:'Расчет сбытовых надбавок'!$G$3024,3)</f>
        <v>6.37</v>
      </c>
      <c r="V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4">
        <f>VLOOKUP($A775+ROUND((COLUMN()-2)/24,5),АТС!$A$41:$F$736,5)+VLOOKUP($A775+ROUND((COLUMN()-2)/24,5),'Расчет сбытовых надбавок'!$B$2281:'Расчет сбытовых надбавок'!$G$3024,3)</f>
        <v>143.1</v>
      </c>
      <c r="X775" s="94">
        <f>VLOOKUP($A775+ROUND((COLUMN()-2)/24,5),АТС!$A$41:$F$736,5)+VLOOKUP($A775+ROUND((COLUMN()-2)/24,5),'Расчет сбытовых надбавок'!$B$2281:'Расчет сбытовых надбавок'!$G$3024,3)</f>
        <v>550.16999999999996</v>
      </c>
      <c r="Y775" s="94">
        <f>VLOOKUP($A775+ROUND((COLUMN()-2)/24,5),АТС!$A$41:$F$736,5)+VLOOKUP($A775+ROUND((COLUMN()-2)/24,5),'Расчет сбытовых надбавок'!$B$2281:'Расчет сбытовых надбавок'!$G$3024,3)</f>
        <v>605.70000000000005</v>
      </c>
    </row>
    <row r="776" spans="1:25" x14ac:dyDescent="0.2">
      <c r="A776" s="76">
        <f t="shared" si="23"/>
        <v>43239</v>
      </c>
      <c r="B776" s="94">
        <f>VLOOKUP($A776+ROUND((COLUMN()-2)/24,5),АТС!$A$41:$F$736,5)+VLOOKUP($A776+ROUND((COLUMN()-2)/24,5),'Расчет сбытовых надбавок'!$B$2281:'Расчет сбытовых надбавок'!$G$3024,3)</f>
        <v>91.25</v>
      </c>
      <c r="C776" s="94">
        <f>VLOOKUP($A776+ROUND((COLUMN()-2)/24,5),АТС!$A$41:$F$736,5)+VLOOKUP($A776+ROUND((COLUMN()-2)/24,5),'Расчет сбытовых надбавок'!$B$2281:'Расчет сбытовых надбавок'!$G$3024,3)</f>
        <v>11.48</v>
      </c>
      <c r="D776" s="94">
        <f>VLOOKUP($A776+ROUND((COLUMN()-2)/24,5),АТС!$A$41:$F$736,5)+VLOOKUP($A776+ROUND((COLUMN()-2)/24,5),'Расчет сбытовых надбавок'!$B$2281:'Расчет сбытовых надбавок'!$G$3024,3)</f>
        <v>0</v>
      </c>
      <c r="E776" s="94">
        <f>VLOOKUP($A776+ROUND((COLUMN()-2)/24,5),АТС!$A$41:$F$736,5)+VLOOKUP($A776+ROUND((COLUMN()-2)/24,5),'Расчет сбытовых надбавок'!$B$2281:'Расчет сбытовых надбавок'!$G$3024,3)</f>
        <v>5.26</v>
      </c>
      <c r="F776" s="94">
        <f>VLOOKUP($A776+ROUND((COLUMN()-2)/24,5),АТС!$A$41:$F$736,5)+VLOOKUP($A776+ROUND((COLUMN()-2)/24,5),'Расчет сбытовых надбавок'!$B$2281:'Расчет сбытовых надбавок'!$G$3024,3)</f>
        <v>45.78</v>
      </c>
      <c r="G776" s="94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4">
        <f>VLOOKUP($A776+ROUND((COLUMN()-2)/24,5),АТС!$A$41:$F$736,5)+VLOOKUP($A776+ROUND((COLUMN()-2)/24,5),'Расчет сбытовых надбавок'!$B$2281:'Расчет сбытовых надбавок'!$G$3024,3)</f>
        <v>21.849999999999998</v>
      </c>
      <c r="I776" s="94">
        <f>VLOOKUP($A776+ROUND((COLUMN()-2)/24,5),АТС!$A$41:$F$736,5)+VLOOKUP($A776+ROUND((COLUMN()-2)/24,5),'Расчет сбытовых надбавок'!$B$2281:'Расчет сбытовых надбавок'!$G$3024,3)</f>
        <v>61.67</v>
      </c>
      <c r="J776" s="94">
        <f>VLOOKUP($A776+ROUND((COLUMN()-2)/24,5),АТС!$A$41:$F$736,5)+VLOOKUP($A776+ROUND((COLUMN()-2)/24,5),'Расчет сбытовых надбавок'!$B$2281:'Расчет сбытовых надбавок'!$G$3024,3)</f>
        <v>138.55000000000001</v>
      </c>
      <c r="K776" s="94">
        <f>VLOOKUP($A776+ROUND((COLUMN()-2)/24,5),АТС!$A$41:$F$736,5)+VLOOKUP($A776+ROUND((COLUMN()-2)/24,5),'Расчет сбытовых надбавок'!$B$2281:'Расчет сбытовых надбавок'!$G$3024,3)</f>
        <v>153.25</v>
      </c>
      <c r="L776" s="94">
        <f>VLOOKUP($A776+ROUND((COLUMN()-2)/24,5),АТС!$A$41:$F$736,5)+VLOOKUP($A776+ROUND((COLUMN()-2)/24,5),'Расчет сбытовых надбавок'!$B$2281:'Расчет сбытовых надбавок'!$G$3024,3)</f>
        <v>205.44</v>
      </c>
      <c r="M776" s="94">
        <f>VLOOKUP($A776+ROUND((COLUMN()-2)/24,5),АТС!$A$41:$F$736,5)+VLOOKUP($A776+ROUND((COLUMN()-2)/24,5),'Расчет сбытовых надбавок'!$B$2281:'Расчет сбытовых надбавок'!$G$3024,3)</f>
        <v>193.06</v>
      </c>
      <c r="N776" s="94">
        <f>VLOOKUP($A776+ROUND((COLUMN()-2)/24,5),АТС!$A$41:$F$736,5)+VLOOKUP($A776+ROUND((COLUMN()-2)/24,5),'Расчет сбытовых надбавок'!$B$2281:'Расчет сбытовых надбавок'!$G$3024,3)</f>
        <v>165.93</v>
      </c>
      <c r="O776" s="94">
        <f>VLOOKUP($A776+ROUND((COLUMN()-2)/24,5),АТС!$A$41:$F$736,5)+VLOOKUP($A776+ROUND((COLUMN()-2)/24,5),'Расчет сбытовых надбавок'!$B$2281:'Расчет сбытовых надбавок'!$G$3024,3)</f>
        <v>106.23</v>
      </c>
      <c r="P776" s="94">
        <f>VLOOKUP($A776+ROUND((COLUMN()-2)/24,5),АТС!$A$41:$F$736,5)+VLOOKUP($A776+ROUND((COLUMN()-2)/24,5),'Расчет сбытовых надбавок'!$B$2281:'Расчет сбытовых надбавок'!$G$3024,3)</f>
        <v>106.10000000000001</v>
      </c>
      <c r="Q776" s="94">
        <f>VLOOKUP($A776+ROUND((COLUMN()-2)/24,5),АТС!$A$41:$F$736,5)+VLOOKUP($A776+ROUND((COLUMN()-2)/24,5),'Расчет сбытовых надбавок'!$B$2281:'Расчет сбытовых надбавок'!$G$3024,3)</f>
        <v>63.4</v>
      </c>
      <c r="R776" s="94">
        <f>VLOOKUP($A776+ROUND((COLUMN()-2)/24,5),АТС!$A$41:$F$736,5)+VLOOKUP($A776+ROUND((COLUMN()-2)/24,5),'Расчет сбытовых надбавок'!$B$2281:'Расчет сбытовых надбавок'!$G$3024,3)</f>
        <v>35.299999999999997</v>
      </c>
      <c r="S776" s="94">
        <f>VLOOKUP($A776+ROUND((COLUMN()-2)/24,5),АТС!$A$41:$F$736,5)+VLOOKUP($A776+ROUND((COLUMN()-2)/24,5),'Расчет сбытовых надбавок'!$B$2281:'Расчет сбытовых надбавок'!$G$3024,3)</f>
        <v>150.63</v>
      </c>
      <c r="T776" s="94">
        <f>VLOOKUP($A776+ROUND((COLUMN()-2)/24,5),АТС!$A$41:$F$736,5)+VLOOKUP($A776+ROUND((COLUMN()-2)/24,5),'Расчет сбытовых надбавок'!$B$2281:'Расчет сбытовых надбавок'!$G$3024,3)</f>
        <v>43.95</v>
      </c>
      <c r="U776" s="94">
        <f>VLOOKUP($A776+ROUND((COLUMN()-2)/24,5),АТС!$A$41:$F$736,5)+VLOOKUP($A776+ROUND((COLUMN()-2)/24,5),'Расчет сбытовых надбавок'!$B$2281:'Расчет сбытовых надбавок'!$G$3024,3)</f>
        <v>47.309999999999995</v>
      </c>
      <c r="V776" s="94">
        <f>VLOOKUP($A776+ROUND((COLUMN()-2)/24,5),АТС!$A$41:$F$736,5)+VLOOKUP($A776+ROUND((COLUMN()-2)/24,5),'Расчет сбытовых надбавок'!$B$2281:'Расчет сбытовых надбавок'!$G$3024,3)</f>
        <v>14.3</v>
      </c>
      <c r="W776" s="94">
        <f>VLOOKUP($A776+ROUND((COLUMN()-2)/24,5),АТС!$A$41:$F$736,5)+VLOOKUP($A776+ROUND((COLUMN()-2)/24,5),'Расчет сбытовых надбавок'!$B$2281:'Расчет сбытовых надбавок'!$G$3024,3)</f>
        <v>265.38</v>
      </c>
      <c r="X776" s="94">
        <f>VLOOKUP($A776+ROUND((COLUMN()-2)/24,5),АТС!$A$41:$F$736,5)+VLOOKUP($A776+ROUND((COLUMN()-2)/24,5),'Расчет сбытовых надбавок'!$B$2281:'Расчет сбытовых надбавок'!$G$3024,3)</f>
        <v>709.26</v>
      </c>
      <c r="Y776" s="94">
        <f>VLOOKUP($A776+ROUND((COLUMN()-2)/24,5),АТС!$A$41:$F$736,5)+VLOOKUP($A776+ROUND((COLUMN()-2)/24,5),'Расчет сбытовых надбавок'!$B$2281:'Расчет сбытовых надбавок'!$G$3024,3)</f>
        <v>428.83</v>
      </c>
    </row>
    <row r="777" spans="1:25" x14ac:dyDescent="0.2">
      <c r="A777" s="76">
        <f t="shared" si="23"/>
        <v>43240</v>
      </c>
      <c r="B777" s="94">
        <f>VLOOKUP($A777+ROUND((COLUMN()-2)/24,5),АТС!$A$41:$F$736,5)+VLOOKUP($A777+ROUND((COLUMN()-2)/24,5),'Расчет сбытовых надбавок'!$B$2281:'Расчет сбытовых надбавок'!$G$3024,3)</f>
        <v>60.440000000000005</v>
      </c>
      <c r="C777" s="94">
        <f>VLOOKUP($A777+ROUND((COLUMN()-2)/24,5),АТС!$A$41:$F$736,5)+VLOOKUP($A777+ROUND((COLUMN()-2)/24,5),'Расчет сбытовых надбавок'!$B$2281:'Расчет сбытовых надбавок'!$G$3024,3)</f>
        <v>89.1</v>
      </c>
      <c r="D777" s="94">
        <f>VLOOKUP($A777+ROUND((COLUMN()-2)/24,5),АТС!$A$41:$F$736,5)+VLOOKUP($A777+ROUND((COLUMN()-2)/24,5),'Расчет сбытовых надбавок'!$B$2281:'Расчет сбытовых надбавок'!$G$3024,3)</f>
        <v>32.03</v>
      </c>
      <c r="E777" s="94">
        <f>VLOOKUP($A777+ROUND((COLUMN()-2)/24,5),АТС!$A$41:$F$736,5)+VLOOKUP($A777+ROUND((COLUMN()-2)/24,5),'Расчет сбытовых надбавок'!$B$2281:'Расчет сбытовых надбавок'!$G$3024,3)</f>
        <v>81.31</v>
      </c>
      <c r="F777" s="94">
        <f>VLOOKUP($A777+ROUND((COLUMN()-2)/24,5),АТС!$A$41:$F$736,5)+VLOOKUP($A777+ROUND((COLUMN()-2)/24,5),'Расчет сбытовых надбавок'!$B$2281:'Расчет сбытовых надбавок'!$G$3024,3)</f>
        <v>681.73</v>
      </c>
      <c r="G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4">
        <f>VLOOKUP($A777+ROUND((COLUMN()-2)/24,5),АТС!$A$41:$F$736,5)+VLOOKUP($A777+ROUND((COLUMN()-2)/24,5),'Расчет сбытовых надбавок'!$B$2281:'Расчет сбытовых надбавок'!$G$3024,3)</f>
        <v>0.29000000000000004</v>
      </c>
      <c r="I777" s="94">
        <f>VLOOKUP($A777+ROUND((COLUMN()-2)/24,5),АТС!$A$41:$F$736,5)+VLOOKUP($A777+ROUND((COLUMN()-2)/24,5),'Расчет сбытовых надбавок'!$B$2281:'Расчет сбытовых надбавок'!$G$3024,3)</f>
        <v>0.41000000000000003</v>
      </c>
      <c r="J777" s="94">
        <f>VLOOKUP($A777+ROUND((COLUMN()-2)/24,5),АТС!$A$41:$F$736,5)+VLOOKUP($A777+ROUND((COLUMN()-2)/24,5),'Расчет сбытовых надбавок'!$B$2281:'Расчет сбытовых надбавок'!$G$3024,3)</f>
        <v>52.599999999999994</v>
      </c>
      <c r="K777" s="94">
        <f>VLOOKUP($A777+ROUND((COLUMN()-2)/24,5),АТС!$A$41:$F$736,5)+VLOOKUP($A777+ROUND((COLUMN()-2)/24,5),'Расчет сбытовых надбавок'!$B$2281:'Расчет сбытовых надбавок'!$G$3024,3)</f>
        <v>108.61</v>
      </c>
      <c r="L777" s="94">
        <f>VLOOKUP($A777+ROUND((COLUMN()-2)/24,5),АТС!$A$41:$F$736,5)+VLOOKUP($A777+ROUND((COLUMN()-2)/24,5),'Расчет сбытовых надбавок'!$B$2281:'Расчет сбытовых надбавок'!$G$3024,3)</f>
        <v>201.87</v>
      </c>
      <c r="M777" s="94">
        <f>VLOOKUP($A777+ROUND((COLUMN()-2)/24,5),АТС!$A$41:$F$736,5)+VLOOKUP($A777+ROUND((COLUMN()-2)/24,5),'Расчет сбытовых надбавок'!$B$2281:'Расчет сбытовых надбавок'!$G$3024,3)</f>
        <v>146.79999999999998</v>
      </c>
      <c r="N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4">
        <f>VLOOKUP($A777+ROUND((COLUMN()-2)/24,5),АТС!$A$41:$F$736,5)+VLOOKUP($A777+ROUND((COLUMN()-2)/24,5),'Расчет сбытовых надбавок'!$B$2281:'Расчет сбытовых надбавок'!$G$3024,3)</f>
        <v>6.0000000000000005E-2</v>
      </c>
      <c r="P777" s="94">
        <f>VLOOKUP($A777+ROUND((COLUMN()-2)/24,5),АТС!$A$41:$F$736,5)+VLOOKUP($A777+ROUND((COLUMN()-2)/24,5),'Расчет сбытовых надбавок'!$B$2281:'Расчет сбытовых надбавок'!$G$3024,3)</f>
        <v>109.47</v>
      </c>
      <c r="Q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R777" s="94">
        <f>VLOOKUP($A777+ROUND((COLUMN()-2)/24,5),АТС!$A$41:$F$736,5)+VLOOKUP($A777+ROUND((COLUMN()-2)/24,5),'Расчет сбытовых надбавок'!$B$2281:'Расчет сбытовых надбавок'!$G$3024,3)</f>
        <v>18.77</v>
      </c>
      <c r="S777" s="94">
        <f>VLOOKUP($A777+ROUND((COLUMN()-2)/24,5),АТС!$A$41:$F$736,5)+VLOOKUP($A777+ROUND((COLUMN()-2)/24,5),'Расчет сбытовых надбавок'!$B$2281:'Расчет сбытовых надбавок'!$G$3024,3)</f>
        <v>72.63</v>
      </c>
      <c r="T777" s="94">
        <f>VLOOKUP($A777+ROUND((COLUMN()-2)/24,5),АТС!$A$41:$F$736,5)+VLOOKUP($A777+ROUND((COLUMN()-2)/24,5),'Расчет сбытовых надбавок'!$B$2281:'Расчет сбытовых надбавок'!$G$3024,3)</f>
        <v>43.209999999999994</v>
      </c>
      <c r="U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4">
        <f>VLOOKUP($A777+ROUND((COLUMN()-2)/24,5),АТС!$A$41:$F$736,5)+VLOOKUP($A777+ROUND((COLUMN()-2)/24,5),'Расчет сбытовых надбавок'!$B$2281:'Расчет сбытовых надбавок'!$G$3024,3)</f>
        <v>98.83</v>
      </c>
      <c r="X777" s="94">
        <f>VLOOKUP($A777+ROUND((COLUMN()-2)/24,5),АТС!$A$41:$F$736,5)+VLOOKUP($A777+ROUND((COLUMN()-2)/24,5),'Расчет сбытовых надбавок'!$B$2281:'Расчет сбытовых надбавок'!$G$3024,3)</f>
        <v>414.37</v>
      </c>
      <c r="Y777" s="94">
        <f>VLOOKUP($A777+ROUND((COLUMN()-2)/24,5),АТС!$A$41:$F$736,5)+VLOOKUP($A777+ROUND((COLUMN()-2)/24,5),'Расчет сбытовых надбавок'!$B$2281:'Расчет сбытовых надбавок'!$G$3024,3)</f>
        <v>256.14999999999998</v>
      </c>
    </row>
    <row r="778" spans="1:25" x14ac:dyDescent="0.2">
      <c r="A778" s="76">
        <f t="shared" si="23"/>
        <v>43241</v>
      </c>
      <c r="B778" s="94">
        <f>VLOOKUP($A778+ROUND((COLUMN()-2)/24,5),АТС!$A$41:$F$736,5)+VLOOKUP($A778+ROUND((COLUMN()-2)/24,5),'Расчет сбытовых надбавок'!$B$2281:'Расчет сбытовых надбавок'!$G$3024,3)</f>
        <v>194.51999999999998</v>
      </c>
      <c r="C778" s="94">
        <f>VLOOKUP($A778+ROUND((COLUMN()-2)/24,5),АТС!$A$41:$F$736,5)+VLOOKUP($A778+ROUND((COLUMN()-2)/24,5),'Расчет сбытовых надбавок'!$B$2281:'Расчет сбытовых надбавок'!$G$3024,3)</f>
        <v>111.98</v>
      </c>
      <c r="D778" s="94">
        <f>VLOOKUP($A778+ROUND((COLUMN()-2)/24,5),АТС!$A$41:$F$736,5)+VLOOKUP($A778+ROUND((COLUMN()-2)/24,5),'Расчет сбытовых надбавок'!$B$2281:'Расчет сбытовых надбавок'!$G$3024,3)</f>
        <v>476.95</v>
      </c>
      <c r="E778" s="94">
        <f>VLOOKUP($A778+ROUND((COLUMN()-2)/24,5),АТС!$A$41:$F$736,5)+VLOOKUP($A778+ROUND((COLUMN()-2)/24,5),'Расчет сбытовых надбавок'!$B$2281:'Расчет сбытовых надбавок'!$G$3024,3)</f>
        <v>254.85999999999999</v>
      </c>
      <c r="F778" s="94">
        <f>VLOOKUP($A778+ROUND((COLUMN()-2)/24,5),АТС!$A$41:$F$736,5)+VLOOKUP($A778+ROUND((COLUMN()-2)/24,5),'Расчет сбытовых надбавок'!$B$2281:'Расчет сбытовых надбавок'!$G$3024,3)</f>
        <v>889.24</v>
      </c>
      <c r="G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4">
        <f>VLOOKUP($A778+ROUND((COLUMN()-2)/24,5),АТС!$A$41:$F$736,5)+VLOOKUP($A778+ROUND((COLUMN()-2)/24,5),'Расчет сбытовых надбавок'!$B$2281:'Расчет сбытовых надбавок'!$G$3024,3)</f>
        <v>48.22</v>
      </c>
      <c r="L778" s="94">
        <f>VLOOKUP($A778+ROUND((COLUMN()-2)/24,5),АТС!$A$41:$F$736,5)+VLOOKUP($A778+ROUND((COLUMN()-2)/24,5),'Расчет сбытовых надбавок'!$B$2281:'Расчет сбытовых надбавок'!$G$3024,3)</f>
        <v>10.99</v>
      </c>
      <c r="M778" s="94">
        <f>VLOOKUP($A778+ROUND((COLUMN()-2)/24,5),АТС!$A$41:$F$736,5)+VLOOKUP($A778+ROUND((COLUMN()-2)/24,5),'Расчет сбытовых надбавок'!$B$2281:'Расчет сбытовых надбавок'!$G$3024,3)</f>
        <v>119.93</v>
      </c>
      <c r="N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4">
        <f>VLOOKUP($A778+ROUND((COLUMN()-2)/24,5),АТС!$A$41:$F$736,5)+VLOOKUP($A778+ROUND((COLUMN()-2)/24,5),'Расчет сбытовых надбавок'!$B$2281:'Расчет сбытовых надбавок'!$G$3024,3)</f>
        <v>365.59000000000003</v>
      </c>
      <c r="R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4">
        <f>VLOOKUP($A778+ROUND((COLUMN()-2)/24,5),АТС!$A$41:$F$736,5)+VLOOKUP($A778+ROUND((COLUMN()-2)/24,5),'Расчет сбытовых надбавок'!$B$2281:'Расчет сбытовых надбавок'!$G$3024,3)</f>
        <v>5.28</v>
      </c>
      <c r="V778" s="94">
        <f>VLOOKUP($A778+ROUND((COLUMN()-2)/24,5),АТС!$A$41:$F$736,5)+VLOOKUP($A778+ROUND((COLUMN()-2)/24,5),'Расчет сбытовых надбавок'!$B$2281:'Расчет сбытовых надбавок'!$G$3024,3)</f>
        <v>151.01999999999998</v>
      </c>
      <c r="W778" s="94">
        <f>VLOOKUP($A778+ROUND((COLUMN()-2)/24,5),АТС!$A$41:$F$736,5)+VLOOKUP($A778+ROUND((COLUMN()-2)/24,5),'Расчет сбытовых надбавок'!$B$2281:'Расчет сбытовых надбавок'!$G$3024,3)</f>
        <v>535.87</v>
      </c>
      <c r="X778" s="94">
        <f>VLOOKUP($A778+ROUND((COLUMN()-2)/24,5),АТС!$A$41:$F$736,5)+VLOOKUP($A778+ROUND((COLUMN()-2)/24,5),'Расчет сбытовых надбавок'!$B$2281:'Расчет сбытовых надбавок'!$G$3024,3)</f>
        <v>429.27</v>
      </c>
      <c r="Y778" s="94">
        <f>VLOOKUP($A778+ROUND((COLUMN()-2)/24,5),АТС!$A$41:$F$736,5)+VLOOKUP($A778+ROUND((COLUMN()-2)/24,5),'Расчет сбытовых надбавок'!$B$2281:'Расчет сбытовых надбавок'!$G$3024,3)</f>
        <v>911.70999999999992</v>
      </c>
    </row>
    <row r="779" spans="1:25" x14ac:dyDescent="0.2">
      <c r="A779" s="76">
        <f t="shared" si="23"/>
        <v>43242</v>
      </c>
      <c r="B779" s="94">
        <f>VLOOKUP($A779+ROUND((COLUMN()-2)/24,5),АТС!$A$41:$F$736,5)+VLOOKUP($A779+ROUND((COLUMN()-2)/24,5),'Расчет сбытовых надбавок'!$B$2281:'Расчет сбытовых надбавок'!$G$3024,3)</f>
        <v>89.740000000000009</v>
      </c>
      <c r="C779" s="94">
        <f>VLOOKUP($A779+ROUND((COLUMN()-2)/24,5),АТС!$A$41:$F$736,5)+VLOOKUP($A779+ROUND((COLUMN()-2)/24,5),'Расчет сбытовых надбавок'!$B$2281:'Расчет сбытовых надбавок'!$G$3024,3)</f>
        <v>11.959999999999999</v>
      </c>
      <c r="D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E779" s="94">
        <f>VLOOKUP($A779+ROUND((COLUMN()-2)/24,5),АТС!$A$41:$F$736,5)+VLOOKUP($A779+ROUND((COLUMN()-2)/24,5),'Расчет сбытовых надбавок'!$B$2281:'Расчет сбытовых надбавок'!$G$3024,3)</f>
        <v>700.4</v>
      </c>
      <c r="F779" s="94">
        <f>VLOOKUP($A779+ROUND((COLUMN()-2)/24,5),АТС!$A$41:$F$736,5)+VLOOKUP($A779+ROUND((COLUMN()-2)/24,5),'Расчет сбытовых надбавок'!$B$2281:'Расчет сбытовых надбавок'!$G$3024,3)</f>
        <v>19.12</v>
      </c>
      <c r="G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4">
        <f>VLOOKUP($A779+ROUND((COLUMN()-2)/24,5),АТС!$A$41:$F$736,5)+VLOOKUP($A779+ROUND((COLUMN()-2)/24,5),'Расчет сбытовых надбавок'!$B$2281:'Расчет сбытовых надбавок'!$G$3024,3)</f>
        <v>52.58</v>
      </c>
      <c r="X779" s="94">
        <f>VLOOKUP($A779+ROUND((COLUMN()-2)/24,5),АТС!$A$41:$F$736,5)+VLOOKUP($A779+ROUND((COLUMN()-2)/24,5),'Расчет сбытовых надбавок'!$B$2281:'Расчет сбытовых надбавок'!$G$3024,3)</f>
        <v>238.29000000000002</v>
      </c>
      <c r="Y779" s="94">
        <f>VLOOKUP($A779+ROUND((COLUMN()-2)/24,5),АТС!$A$41:$F$736,5)+VLOOKUP($A779+ROUND((COLUMN()-2)/24,5),'Расчет сбытовых надбавок'!$B$2281:'Расчет сбытовых надбавок'!$G$3024,3)</f>
        <v>52.650000000000006</v>
      </c>
    </row>
    <row r="780" spans="1:25" x14ac:dyDescent="0.2">
      <c r="A780" s="76">
        <f t="shared" si="23"/>
        <v>43243</v>
      </c>
      <c r="B780" s="94">
        <f>VLOOKUP($A780+ROUND((COLUMN()-2)/24,5),АТС!$A$41:$F$736,5)+VLOOKUP($A780+ROUND((COLUMN()-2)/24,5),'Расчет сбытовых надбавок'!$B$2281:'Расчет сбытовых надбавок'!$G$3024,3)</f>
        <v>87.289999999999992</v>
      </c>
      <c r="C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D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E780" s="94">
        <f>VLOOKUP($A780+ROUND((COLUMN()-2)/24,5),АТС!$A$41:$F$736,5)+VLOOKUP($A780+ROUND((COLUMN()-2)/24,5),'Расчет сбытовых надбавок'!$B$2281:'Расчет сбытовых надбавок'!$G$3024,3)</f>
        <v>58.89</v>
      </c>
      <c r="F780" s="94">
        <f>VLOOKUP($A780+ROUND((COLUMN()-2)/24,5),АТС!$A$41:$F$736,5)+VLOOKUP($A780+ROUND((COLUMN()-2)/24,5),'Расчет сбытовых надбавок'!$B$2281:'Расчет сбытовых надбавок'!$G$3024,3)</f>
        <v>98.389999999999986</v>
      </c>
      <c r="G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4">
        <f>VLOOKUP($A780+ROUND((COLUMN()-2)/24,5),АТС!$A$41:$F$736,5)+VLOOKUP($A780+ROUND((COLUMN()-2)/24,5),'Расчет сбытовых надбавок'!$B$2281:'Расчет сбытовых надбавок'!$G$3024,3)</f>
        <v>1008.11</v>
      </c>
      <c r="K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4">
        <f>VLOOKUP($A780+ROUND((COLUMN()-2)/24,5),АТС!$A$41:$F$736,5)+VLOOKUP($A780+ROUND((COLUMN()-2)/24,5),'Расчет сбытовых надбавок'!$B$2281:'Расчет сбытовых надбавок'!$G$3024,3)</f>
        <v>24.88</v>
      </c>
      <c r="M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4">
        <f>VLOOKUP($A780+ROUND((COLUMN()-2)/24,5),АТС!$A$41:$F$736,5)+VLOOKUP($A780+ROUND((COLUMN()-2)/24,5),'Расчет сбытовых надбавок'!$B$2281:'Расчет сбытовых надбавок'!$G$3024,3)</f>
        <v>171.6</v>
      </c>
      <c r="U780" s="94">
        <f>VLOOKUP($A780+ROUND((COLUMN()-2)/24,5),АТС!$A$41:$F$736,5)+VLOOKUP($A780+ROUND((COLUMN()-2)/24,5),'Расчет сбытовых надбавок'!$B$2281:'Расчет сбытовых надбавок'!$G$3024,3)</f>
        <v>26.119999999999997</v>
      </c>
      <c r="V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4">
        <f>VLOOKUP($A780+ROUND((COLUMN()-2)/24,5),АТС!$A$41:$F$736,5)+VLOOKUP($A780+ROUND((COLUMN()-2)/24,5),'Расчет сбытовых надбавок'!$B$2281:'Расчет сбытовых надбавок'!$G$3024,3)</f>
        <v>819.36999999999989</v>
      </c>
      <c r="X780" s="94">
        <f>VLOOKUP($A780+ROUND((COLUMN()-2)/24,5),АТС!$A$41:$F$736,5)+VLOOKUP($A780+ROUND((COLUMN()-2)/24,5),'Расчет сбытовых надбавок'!$B$2281:'Расчет сбытовых надбавок'!$G$3024,3)</f>
        <v>778.55</v>
      </c>
      <c r="Y780" s="94">
        <f>VLOOKUP($A780+ROUND((COLUMN()-2)/24,5),АТС!$A$41:$F$736,5)+VLOOKUP($A780+ROUND((COLUMN()-2)/24,5),'Расчет сбытовых надбавок'!$B$2281:'Расчет сбытовых надбавок'!$G$3024,3)</f>
        <v>638.77</v>
      </c>
    </row>
    <row r="781" spans="1:25" x14ac:dyDescent="0.2">
      <c r="A781" s="76">
        <f t="shared" si="23"/>
        <v>43244</v>
      </c>
      <c r="B781" s="94">
        <f>VLOOKUP($A781+ROUND((COLUMN()-2)/24,5),АТС!$A$41:$F$736,5)+VLOOKUP($A781+ROUND((COLUMN()-2)/24,5),'Расчет сбытовых надбавок'!$B$2281:'Расчет сбытовых надбавок'!$G$3024,3)</f>
        <v>73.069999999999993</v>
      </c>
      <c r="C781" s="94">
        <f>VLOOKUP($A781+ROUND((COLUMN()-2)/24,5),АТС!$A$41:$F$736,5)+VLOOKUP($A781+ROUND((COLUMN()-2)/24,5),'Расчет сбытовых надбавок'!$B$2281:'Расчет сбытовых надбавок'!$G$3024,3)</f>
        <v>357.76</v>
      </c>
      <c r="D781" s="94">
        <f>VLOOKUP($A781+ROUND((COLUMN()-2)/24,5),АТС!$A$41:$F$736,5)+VLOOKUP($A781+ROUND((COLUMN()-2)/24,5),'Расчет сбытовых надбавок'!$B$2281:'Расчет сбытовых надбавок'!$G$3024,3)</f>
        <v>269.29000000000002</v>
      </c>
      <c r="E781" s="94">
        <f>VLOOKUP($A781+ROUND((COLUMN()-2)/24,5),АТС!$A$41:$F$736,5)+VLOOKUP($A781+ROUND((COLUMN()-2)/24,5),'Расчет сбытовых надбавок'!$B$2281:'Расчет сбытовых надбавок'!$G$3024,3)</f>
        <v>616.85</v>
      </c>
      <c r="F781" s="94">
        <f>VLOOKUP($A781+ROUND((COLUMN()-2)/24,5),АТС!$A$41:$F$736,5)+VLOOKUP($A781+ROUND((COLUMN()-2)/24,5),'Расчет сбытовых надбавок'!$B$2281:'Расчет сбытовых надбавок'!$G$3024,3)</f>
        <v>184.94</v>
      </c>
      <c r="G781" s="94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4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4">
        <f>VLOOKUP($A781+ROUND((COLUMN()-2)/24,5),АТС!$A$41:$F$736,5)+VLOOKUP($A781+ROUND((COLUMN()-2)/24,5),'Расчет сбытовых надбавок'!$B$2281:'Расчет сбытовых надбавок'!$G$3024,3)</f>
        <v>29.81</v>
      </c>
      <c r="J781" s="94">
        <f>VLOOKUP($A781+ROUND((COLUMN()-2)/24,5),АТС!$A$41:$F$736,5)+VLOOKUP($A781+ROUND((COLUMN()-2)/24,5),'Расчет сбытовых надбавок'!$B$2281:'Расчет сбытовых надбавок'!$G$3024,3)</f>
        <v>338.86</v>
      </c>
      <c r="K781" s="94">
        <f>VLOOKUP($A781+ROUND((COLUMN()-2)/24,5),АТС!$A$41:$F$736,5)+VLOOKUP($A781+ROUND((COLUMN()-2)/24,5),'Расчет сбытовых надбавок'!$B$2281:'Расчет сбытовых надбавок'!$G$3024,3)</f>
        <v>806.06</v>
      </c>
      <c r="L781" s="94">
        <f>VLOOKUP($A781+ROUND((COLUMN()-2)/24,5),АТС!$A$41:$F$736,5)+VLOOKUP($A781+ROUND((COLUMN()-2)/24,5),'Расчет сбытовых надбавок'!$B$2281:'Расчет сбытовых надбавок'!$G$3024,3)</f>
        <v>208.72</v>
      </c>
      <c r="M781" s="94">
        <f>VLOOKUP($A781+ROUND((COLUMN()-2)/24,5),АТС!$A$41:$F$736,5)+VLOOKUP($A781+ROUND((COLUMN()-2)/24,5),'Расчет сбытовых надбавок'!$B$2281:'Расчет сбытовых надбавок'!$G$3024,3)</f>
        <v>212.54999999999998</v>
      </c>
      <c r="N781" s="94">
        <f>VLOOKUP($A781+ROUND((COLUMN()-2)/24,5),АТС!$A$41:$F$736,5)+VLOOKUP($A781+ROUND((COLUMN()-2)/24,5),'Расчет сбытовых надбавок'!$B$2281:'Расчет сбытовых надбавок'!$G$3024,3)</f>
        <v>76.13</v>
      </c>
      <c r="O781" s="94">
        <f>VLOOKUP($A781+ROUND((COLUMN()-2)/24,5),АТС!$A$41:$F$736,5)+VLOOKUP($A781+ROUND((COLUMN()-2)/24,5),'Расчет сбытовых надбавок'!$B$2281:'Расчет сбытовых надбавок'!$G$3024,3)</f>
        <v>53</v>
      </c>
      <c r="P781" s="94">
        <f>VLOOKUP($A781+ROUND((COLUMN()-2)/24,5),АТС!$A$41:$F$736,5)+VLOOKUP($A781+ROUND((COLUMN()-2)/24,5),'Расчет сбытовых надбавок'!$B$2281:'Расчет сбытовых надбавок'!$G$3024,3)</f>
        <v>80.210000000000008</v>
      </c>
      <c r="Q781" s="94">
        <f>VLOOKUP($A781+ROUND((COLUMN()-2)/24,5),АТС!$A$41:$F$736,5)+VLOOKUP($A781+ROUND((COLUMN()-2)/24,5),'Расчет сбытовых надбавок'!$B$2281:'Расчет сбытовых надбавок'!$G$3024,3)</f>
        <v>93.67</v>
      </c>
      <c r="R781" s="94">
        <f>VLOOKUP($A781+ROUND((COLUMN()-2)/24,5),АТС!$A$41:$F$736,5)+VLOOKUP($A781+ROUND((COLUMN()-2)/24,5),'Расчет сбытовых надбавок'!$B$2281:'Расчет сбытовых надбавок'!$G$3024,3)</f>
        <v>147.27000000000001</v>
      </c>
      <c r="S781" s="94">
        <f>VLOOKUP($A781+ROUND((COLUMN()-2)/24,5),АТС!$A$41:$F$736,5)+VLOOKUP($A781+ROUND((COLUMN()-2)/24,5),'Расчет сбытовых надбавок'!$B$2281:'Расчет сбытовых надбавок'!$G$3024,3)</f>
        <v>83.710000000000008</v>
      </c>
      <c r="T781" s="94">
        <f>VLOOKUP($A781+ROUND((COLUMN()-2)/24,5),АТС!$A$41:$F$736,5)+VLOOKUP($A781+ROUND((COLUMN()-2)/24,5),'Расчет сбытовых надбавок'!$B$2281:'Расчет сбытовых надбавок'!$G$3024,3)</f>
        <v>176.67000000000002</v>
      </c>
      <c r="U781" s="94">
        <f>VLOOKUP($A781+ROUND((COLUMN()-2)/24,5),АТС!$A$41:$F$736,5)+VLOOKUP($A781+ROUND((COLUMN()-2)/24,5),'Расчет сбытовых надбавок'!$B$2281:'Расчет сбытовых надбавок'!$G$3024,3)</f>
        <v>165.71</v>
      </c>
      <c r="V781" s="94">
        <f>VLOOKUP($A781+ROUND((COLUMN()-2)/24,5),АТС!$A$41:$F$736,5)+VLOOKUP($A781+ROUND((COLUMN()-2)/24,5),'Расчет сбытовых надбавок'!$B$2281:'Расчет сбытовых надбавок'!$G$3024,3)</f>
        <v>407.21000000000004</v>
      </c>
      <c r="W781" s="94">
        <f>VLOOKUP($A781+ROUND((COLUMN()-2)/24,5),АТС!$A$41:$F$736,5)+VLOOKUP($A781+ROUND((COLUMN()-2)/24,5),'Расчет сбытовых надбавок'!$B$2281:'Расчет сбытовых надбавок'!$G$3024,3)</f>
        <v>1056.1199999999999</v>
      </c>
      <c r="X781" s="94">
        <f>VLOOKUP($A781+ROUND((COLUMN()-2)/24,5),АТС!$A$41:$F$736,5)+VLOOKUP($A781+ROUND((COLUMN()-2)/24,5),'Расчет сбытовых надбавок'!$B$2281:'Расчет сбытовых надбавок'!$G$3024,3)</f>
        <v>736.76</v>
      </c>
      <c r="Y781" s="94">
        <f>VLOOKUP($A781+ROUND((COLUMN()-2)/24,5),АТС!$A$41:$F$736,5)+VLOOKUP($A781+ROUND((COLUMN()-2)/24,5),'Расчет сбытовых надбавок'!$B$2281:'Расчет сбытовых надбавок'!$G$3024,3)</f>
        <v>525.9</v>
      </c>
    </row>
    <row r="782" spans="1:25" x14ac:dyDescent="0.2">
      <c r="A782" s="76">
        <f t="shared" si="23"/>
        <v>43245</v>
      </c>
      <c r="B782" s="94">
        <f>VLOOKUP($A782+ROUND((COLUMN()-2)/24,5),АТС!$A$41:$F$736,5)+VLOOKUP($A782+ROUND((COLUMN()-2)/24,5),'Расчет сбытовых надбавок'!$B$2281:'Расчет сбытовых надбавок'!$G$3024,3)</f>
        <v>132.4</v>
      </c>
      <c r="C782" s="94">
        <f>VLOOKUP($A782+ROUND((COLUMN()-2)/24,5),АТС!$A$41:$F$736,5)+VLOOKUP($A782+ROUND((COLUMN()-2)/24,5),'Расчет сбытовых надбавок'!$B$2281:'Расчет сбытовых надбавок'!$G$3024,3)</f>
        <v>206.26</v>
      </c>
      <c r="D782" s="94">
        <f>VLOOKUP($A782+ROUND((COLUMN()-2)/24,5),АТС!$A$41:$F$736,5)+VLOOKUP($A782+ROUND((COLUMN()-2)/24,5),'Расчет сбытовых надбавок'!$B$2281:'Расчет сбытовых надбавок'!$G$3024,3)</f>
        <v>71.199999999999989</v>
      </c>
      <c r="E782" s="94">
        <f>VLOOKUP($A782+ROUND((COLUMN()-2)/24,5),АТС!$A$41:$F$736,5)+VLOOKUP($A782+ROUND((COLUMN()-2)/24,5),'Расчет сбытовых надбавок'!$B$2281:'Расчет сбытовых надбавок'!$G$3024,3)</f>
        <v>252.17999999999998</v>
      </c>
      <c r="F782" s="94">
        <f>VLOOKUP($A782+ROUND((COLUMN()-2)/24,5),АТС!$A$41:$F$736,5)+VLOOKUP($A782+ROUND((COLUMN()-2)/24,5),'Расчет сбытовых надбавок'!$B$2281:'Расчет сбытовых надбавок'!$G$3024,3)</f>
        <v>868.31000000000006</v>
      </c>
      <c r="G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4">
        <f>VLOOKUP($A782+ROUND((COLUMN()-2)/24,5),АТС!$A$41:$F$736,5)+VLOOKUP($A782+ROUND((COLUMN()-2)/24,5),'Расчет сбытовых надбавок'!$B$2281:'Расчет сбытовых надбавок'!$G$3024,3)</f>
        <v>200.61</v>
      </c>
      <c r="J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4">
        <f>VLOOKUP($A782+ROUND((COLUMN()-2)/24,5),АТС!$A$41:$F$736,5)+VLOOKUP($A782+ROUND((COLUMN()-2)/24,5),'Расчет сбытовых надбавок'!$B$2281:'Расчет сбытовых надбавок'!$G$3024,3)</f>
        <v>12.18</v>
      </c>
      <c r="L782" s="94">
        <f>VLOOKUP($A782+ROUND((COLUMN()-2)/24,5),АТС!$A$41:$F$736,5)+VLOOKUP($A782+ROUND((COLUMN()-2)/24,5),'Расчет сбытовых надбавок'!$B$2281:'Расчет сбытовых надбавок'!$G$3024,3)</f>
        <v>92.86</v>
      </c>
      <c r="M782" s="94">
        <f>VLOOKUP($A782+ROUND((COLUMN()-2)/24,5),АТС!$A$41:$F$736,5)+VLOOKUP($A782+ROUND((COLUMN()-2)/24,5),'Расчет сбытовых надбавок'!$B$2281:'Расчет сбытовых надбавок'!$G$3024,3)</f>
        <v>421.94</v>
      </c>
      <c r="N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4">
        <f>VLOOKUP($A782+ROUND((COLUMN()-2)/24,5),АТС!$A$41:$F$736,5)+VLOOKUP($A782+ROUND((COLUMN()-2)/24,5),'Расчет сбытовых надбавок'!$B$2281:'Расчет сбытовых надбавок'!$G$3024,3)</f>
        <v>0.51</v>
      </c>
      <c r="P782" s="94">
        <f>VLOOKUP($A782+ROUND((COLUMN()-2)/24,5),АТС!$A$41:$F$736,5)+VLOOKUP($A782+ROUND((COLUMN()-2)/24,5),'Расчет сбытовых надбавок'!$B$2281:'Расчет сбытовых надбавок'!$G$3024,3)</f>
        <v>143.92000000000002</v>
      </c>
      <c r="Q782" s="94">
        <f>VLOOKUP($A782+ROUND((COLUMN()-2)/24,5),АТС!$A$41:$F$736,5)+VLOOKUP($A782+ROUND((COLUMN()-2)/24,5),'Расчет сбытовых надбавок'!$B$2281:'Расчет сбытовых надбавок'!$G$3024,3)</f>
        <v>166.75</v>
      </c>
      <c r="R782" s="94">
        <f>VLOOKUP($A782+ROUND((COLUMN()-2)/24,5),АТС!$A$41:$F$736,5)+VLOOKUP($A782+ROUND((COLUMN()-2)/24,5),'Расчет сбытовых надбавок'!$B$2281:'Расчет сбытовых надбавок'!$G$3024,3)</f>
        <v>432.37</v>
      </c>
      <c r="S782" s="94">
        <f>VLOOKUP($A782+ROUND((COLUMN()-2)/24,5),АТС!$A$41:$F$736,5)+VLOOKUP($A782+ROUND((COLUMN()-2)/24,5),'Расчет сбытовых надбавок'!$B$2281:'Расчет сбытовых надбавок'!$G$3024,3)</f>
        <v>130.42000000000002</v>
      </c>
      <c r="T782" s="94">
        <f>VLOOKUP($A782+ROUND((COLUMN()-2)/24,5),АТС!$A$41:$F$736,5)+VLOOKUP($A782+ROUND((COLUMN()-2)/24,5),'Расчет сбытовых надбавок'!$B$2281:'Расчет сбытовых надбавок'!$G$3024,3)</f>
        <v>72.03</v>
      </c>
      <c r="U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X782" s="94">
        <f>VLOOKUP($A782+ROUND((COLUMN()-2)/24,5),АТС!$A$41:$F$736,5)+VLOOKUP($A782+ROUND((COLUMN()-2)/24,5),'Расчет сбытовых надбавок'!$B$2281:'Расчет сбытовых надбавок'!$G$3024,3)</f>
        <v>369.5</v>
      </c>
      <c r="Y782" s="94">
        <f>VLOOKUP($A782+ROUND((COLUMN()-2)/24,5),АТС!$A$41:$F$736,5)+VLOOKUP($A782+ROUND((COLUMN()-2)/24,5),'Расчет сбытовых надбавок'!$B$2281:'Расчет сбытовых надбавок'!$G$3024,3)</f>
        <v>514.68999999999994</v>
      </c>
    </row>
    <row r="783" spans="1:25" x14ac:dyDescent="0.2">
      <c r="A783" s="76">
        <f t="shared" si="23"/>
        <v>43246</v>
      </c>
      <c r="B783" s="94">
        <f>VLOOKUP($A783+ROUND((COLUMN()-2)/24,5),АТС!$A$41:$F$736,5)+VLOOKUP($A783+ROUND((COLUMN()-2)/24,5),'Расчет сбытовых надбавок'!$B$2281:'Расчет сбытовых надбавок'!$G$3024,3)</f>
        <v>155.76999999999998</v>
      </c>
      <c r="C783" s="94">
        <f>VLOOKUP($A783+ROUND((COLUMN()-2)/24,5),АТС!$A$41:$F$736,5)+VLOOKUP($A783+ROUND((COLUMN()-2)/24,5),'Расчет сбытовых надбавок'!$B$2281:'Расчет сбытовых надбавок'!$G$3024,3)</f>
        <v>108.11000000000001</v>
      </c>
      <c r="D783" s="94">
        <f>VLOOKUP($A783+ROUND((COLUMN()-2)/24,5),АТС!$A$41:$F$736,5)+VLOOKUP($A783+ROUND((COLUMN()-2)/24,5),'Расчет сбытовых надбавок'!$B$2281:'Расчет сбытовых надбавок'!$G$3024,3)</f>
        <v>68.680000000000007</v>
      </c>
      <c r="E783" s="94">
        <f>VLOOKUP($A783+ROUND((COLUMN()-2)/24,5),АТС!$A$41:$F$736,5)+VLOOKUP($A783+ROUND((COLUMN()-2)/24,5),'Расчет сбытовых надбавок'!$B$2281:'Расчет сбытовых надбавок'!$G$3024,3)</f>
        <v>50.78</v>
      </c>
      <c r="F783" s="94">
        <f>VLOOKUP($A783+ROUND((COLUMN()-2)/24,5),АТС!$A$41:$F$736,5)+VLOOKUP($A783+ROUND((COLUMN()-2)/24,5),'Расчет сбытовых надбавок'!$B$2281:'Расчет сбытовых надбавок'!$G$3024,3)</f>
        <v>217.70000000000002</v>
      </c>
      <c r="G783" s="94">
        <f>VLOOKUP($A783+ROUND((COLUMN()-2)/24,5),АТС!$A$41:$F$736,5)+VLOOKUP($A783+ROUND((COLUMN()-2)/24,5),'Расчет сбытовых надбавок'!$B$2281:'Расчет сбытовых надбавок'!$G$3024,3)</f>
        <v>153.31</v>
      </c>
      <c r="H783" s="94">
        <f>VLOOKUP($A783+ROUND((COLUMN()-2)/24,5),АТС!$A$41:$F$736,5)+VLOOKUP($A783+ROUND((COLUMN()-2)/24,5),'Расчет сбытовых надбавок'!$B$2281:'Расчет сбытовых надбавок'!$G$3024,3)</f>
        <v>111.35</v>
      </c>
      <c r="I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4">
        <f>VLOOKUP($A783+ROUND((COLUMN()-2)/24,5),АТС!$A$41:$F$736,5)+VLOOKUP($A783+ROUND((COLUMN()-2)/24,5),'Расчет сбытовых надбавок'!$B$2281:'Расчет сбытовых надбавок'!$G$3024,3)</f>
        <v>118.5</v>
      </c>
      <c r="M783" s="94">
        <f>VLOOKUP($A783+ROUND((COLUMN()-2)/24,5),АТС!$A$41:$F$736,5)+VLOOKUP($A783+ROUND((COLUMN()-2)/24,5),'Расчет сбытовых надбавок'!$B$2281:'Расчет сбытовых надбавок'!$G$3024,3)</f>
        <v>162.98000000000002</v>
      </c>
      <c r="N783" s="94">
        <f>VLOOKUP($A783+ROUND((COLUMN()-2)/24,5),АТС!$A$41:$F$736,5)+VLOOKUP($A783+ROUND((COLUMN()-2)/24,5),'Расчет сбытовых надбавок'!$B$2281:'Расчет сбытовых надбавок'!$G$3024,3)</f>
        <v>162.27000000000001</v>
      </c>
      <c r="O783" s="94">
        <f>VLOOKUP($A783+ROUND((COLUMN()-2)/24,5),АТС!$A$41:$F$736,5)+VLOOKUP($A783+ROUND((COLUMN()-2)/24,5),'Расчет сбытовых надбавок'!$B$2281:'Расчет сбытовых надбавок'!$G$3024,3)</f>
        <v>172.01</v>
      </c>
      <c r="P783" s="94">
        <f>VLOOKUP($A783+ROUND((COLUMN()-2)/24,5),АТС!$A$41:$F$736,5)+VLOOKUP($A783+ROUND((COLUMN()-2)/24,5),'Расчет сбытовых надбавок'!$B$2281:'Расчет сбытовых надбавок'!$G$3024,3)</f>
        <v>203.39</v>
      </c>
      <c r="Q783" s="94">
        <f>VLOOKUP($A783+ROUND((COLUMN()-2)/24,5),АТС!$A$41:$F$736,5)+VLOOKUP($A783+ROUND((COLUMN()-2)/24,5),'Расчет сбытовых надбавок'!$B$2281:'Расчет сбытовых надбавок'!$G$3024,3)</f>
        <v>207.68</v>
      </c>
      <c r="R783" s="94">
        <f>VLOOKUP($A783+ROUND((COLUMN()-2)/24,5),АТС!$A$41:$F$736,5)+VLOOKUP($A783+ROUND((COLUMN()-2)/24,5),'Расчет сбытовых надбавок'!$B$2281:'Расчет сбытовых надбавок'!$G$3024,3)</f>
        <v>339.46999999999997</v>
      </c>
      <c r="S783" s="94">
        <f>VLOOKUP($A783+ROUND((COLUMN()-2)/24,5),АТС!$A$41:$F$736,5)+VLOOKUP($A783+ROUND((COLUMN()-2)/24,5),'Расчет сбытовых надбавок'!$B$2281:'Расчет сбытовых надбавок'!$G$3024,3)</f>
        <v>232.82</v>
      </c>
      <c r="T783" s="94">
        <f>VLOOKUP($A783+ROUND((COLUMN()-2)/24,5),АТС!$A$41:$F$736,5)+VLOOKUP($A783+ROUND((COLUMN()-2)/24,5),'Расчет сбытовых надбавок'!$B$2281:'Расчет сбытовых надбавок'!$G$3024,3)</f>
        <v>237.87</v>
      </c>
      <c r="U783" s="94">
        <f>VLOOKUP($A783+ROUND((COLUMN()-2)/24,5),АТС!$A$41:$F$736,5)+VLOOKUP($A783+ROUND((COLUMN()-2)/24,5),'Расчет сбытовых надбавок'!$B$2281:'Расчет сбытовых надбавок'!$G$3024,3)</f>
        <v>131.33000000000001</v>
      </c>
      <c r="V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4">
        <f>VLOOKUP($A783+ROUND((COLUMN()-2)/24,5),АТС!$A$41:$F$736,5)+VLOOKUP($A783+ROUND((COLUMN()-2)/24,5),'Расчет сбытовых надбавок'!$B$2281:'Расчет сбытовых надбавок'!$G$3024,3)</f>
        <v>744.16</v>
      </c>
      <c r="Y783" s="94">
        <f>VLOOKUP($A783+ROUND((COLUMN()-2)/24,5),АТС!$A$41:$F$736,5)+VLOOKUP($A783+ROUND((COLUMN()-2)/24,5),'Расчет сбытовых надбавок'!$B$2281:'Расчет сбытовых надбавок'!$G$3024,3)</f>
        <v>385.68</v>
      </c>
    </row>
    <row r="784" spans="1:25" x14ac:dyDescent="0.2">
      <c r="A784" s="76">
        <f t="shared" si="23"/>
        <v>43247</v>
      </c>
      <c r="B784" s="94">
        <f>VLOOKUP($A784+ROUND((COLUMN()-2)/24,5),АТС!$A$41:$F$736,5)+VLOOKUP($A784+ROUND((COLUMN()-2)/24,5),'Расчет сбытовых надбавок'!$B$2281:'Расчет сбытовых надбавок'!$G$3024,3)</f>
        <v>131.1</v>
      </c>
      <c r="C784" s="94">
        <f>VLOOKUP($A784+ROUND((COLUMN()-2)/24,5),АТС!$A$41:$F$736,5)+VLOOKUP($A784+ROUND((COLUMN()-2)/24,5),'Расчет сбытовых надбавок'!$B$2281:'Расчет сбытовых надбавок'!$G$3024,3)</f>
        <v>138.94999999999999</v>
      </c>
      <c r="D784" s="94">
        <f>VLOOKUP($A784+ROUND((COLUMN()-2)/24,5),АТС!$A$41:$F$736,5)+VLOOKUP($A784+ROUND((COLUMN()-2)/24,5),'Расчет сбытовых надбавок'!$B$2281:'Расчет сбытовых надбавок'!$G$3024,3)</f>
        <v>69.66</v>
      </c>
      <c r="E784" s="94">
        <f>VLOOKUP($A784+ROUND((COLUMN()-2)/24,5),АТС!$A$41:$F$736,5)+VLOOKUP($A784+ROUND((COLUMN()-2)/24,5),'Расчет сбытовых надбавок'!$B$2281:'Расчет сбытовых надбавок'!$G$3024,3)</f>
        <v>116.27000000000001</v>
      </c>
      <c r="F784" s="94">
        <f>VLOOKUP($A784+ROUND((COLUMN()-2)/24,5),АТС!$A$41:$F$736,5)+VLOOKUP($A784+ROUND((COLUMN()-2)/24,5),'Расчет сбытовых надбавок'!$B$2281:'Расчет сбытовых надбавок'!$G$3024,3)</f>
        <v>373.53</v>
      </c>
      <c r="G784" s="94">
        <f>VLOOKUP($A784+ROUND((COLUMN()-2)/24,5),АТС!$A$41:$F$736,5)+VLOOKUP($A784+ROUND((COLUMN()-2)/24,5),'Расчет сбытовых надбавок'!$B$2281:'Расчет сбытовых надбавок'!$G$3024,3)</f>
        <v>219.43</v>
      </c>
      <c r="H784" s="94">
        <f>VLOOKUP($A784+ROUND((COLUMN()-2)/24,5),АТС!$A$41:$F$736,5)+VLOOKUP($A784+ROUND((COLUMN()-2)/24,5),'Расчет сбытовых надбавок'!$B$2281:'Расчет сбытовых надбавок'!$G$3024,3)</f>
        <v>0.01</v>
      </c>
      <c r="I784" s="94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4">
        <f>VLOOKUP($A784+ROUND((COLUMN()-2)/24,5),АТС!$A$41:$F$736,5)+VLOOKUP($A784+ROUND((COLUMN()-2)/24,5),'Расчет сбытовых надбавок'!$B$2281:'Расчет сбытовых надбавок'!$G$3024,3)</f>
        <v>6.0000000000000005E-2</v>
      </c>
      <c r="K784" s="94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4">
        <f>VLOOKUP($A784+ROUND((COLUMN()-2)/24,5),АТС!$A$41:$F$736,5)+VLOOKUP($A784+ROUND((COLUMN()-2)/24,5),'Расчет сбытовых надбавок'!$B$2281:'Расчет сбытовых надбавок'!$G$3024,3)</f>
        <v>60.760000000000005</v>
      </c>
      <c r="M784" s="94">
        <f>VLOOKUP($A784+ROUND((COLUMN()-2)/24,5),АТС!$A$41:$F$736,5)+VLOOKUP($A784+ROUND((COLUMN()-2)/24,5),'Расчет сбытовых надбавок'!$B$2281:'Расчет сбытовых надбавок'!$G$3024,3)</f>
        <v>48.49</v>
      </c>
      <c r="N784" s="94">
        <f>VLOOKUP($A784+ROUND((COLUMN()-2)/24,5),АТС!$A$41:$F$736,5)+VLOOKUP($A784+ROUND((COLUMN()-2)/24,5),'Расчет сбытовых надбавок'!$B$2281:'Расчет сбытовых надбавок'!$G$3024,3)</f>
        <v>286.70999999999998</v>
      </c>
      <c r="O784" s="94">
        <f>VLOOKUP($A784+ROUND((COLUMN()-2)/24,5),АТС!$A$41:$F$736,5)+VLOOKUP($A784+ROUND((COLUMN()-2)/24,5),'Расчет сбытовых надбавок'!$B$2281:'Расчет сбытовых надбавок'!$G$3024,3)</f>
        <v>144.82</v>
      </c>
      <c r="P784" s="94">
        <f>VLOOKUP($A784+ROUND((COLUMN()-2)/24,5),АТС!$A$41:$F$736,5)+VLOOKUP($A784+ROUND((COLUMN()-2)/24,5),'Расчет сбытовых надбавок'!$B$2281:'Расчет сбытовых надбавок'!$G$3024,3)</f>
        <v>275.82</v>
      </c>
      <c r="Q784" s="94">
        <f>VLOOKUP($A784+ROUND((COLUMN()-2)/24,5),АТС!$A$41:$F$736,5)+VLOOKUP($A784+ROUND((COLUMN()-2)/24,5),'Расчет сбытовых надбавок'!$B$2281:'Расчет сбытовых надбавок'!$G$3024,3)</f>
        <v>284.64</v>
      </c>
      <c r="R784" s="94">
        <f>VLOOKUP($A784+ROUND((COLUMN()-2)/24,5),АТС!$A$41:$F$736,5)+VLOOKUP($A784+ROUND((COLUMN()-2)/24,5),'Расчет сбытовых надбавок'!$B$2281:'Расчет сбытовых надбавок'!$G$3024,3)</f>
        <v>78.37</v>
      </c>
      <c r="S784" s="94">
        <f>VLOOKUP($A784+ROUND((COLUMN()-2)/24,5),АТС!$A$41:$F$736,5)+VLOOKUP($A784+ROUND((COLUMN()-2)/24,5),'Расчет сбытовых надбавок'!$B$2281:'Расчет сбытовых надбавок'!$G$3024,3)</f>
        <v>98.34</v>
      </c>
      <c r="T784" s="94">
        <f>VLOOKUP($A784+ROUND((COLUMN()-2)/24,5),АТС!$A$41:$F$736,5)+VLOOKUP($A784+ROUND((COLUMN()-2)/24,5),'Расчет сбытовых надбавок'!$B$2281:'Расчет сбытовых надбавок'!$G$3024,3)</f>
        <v>76.150000000000006</v>
      </c>
      <c r="U784" s="94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4">
        <f>VLOOKUP($A784+ROUND((COLUMN()-2)/24,5),АТС!$A$41:$F$736,5)+VLOOKUP($A784+ROUND((COLUMN()-2)/24,5),'Расчет сбытовых надбавок'!$B$2281:'Расчет сбытовых надбавок'!$G$3024,3)</f>
        <v>9.7900000000000009</v>
      </c>
      <c r="W784" s="94">
        <f>VLOOKUP($A784+ROUND((COLUMN()-2)/24,5),АТС!$A$41:$F$736,5)+VLOOKUP($A784+ROUND((COLUMN()-2)/24,5),'Расчет сбытовых надбавок'!$B$2281:'Расчет сбытовых надбавок'!$G$3024,3)</f>
        <v>162.01999999999998</v>
      </c>
      <c r="X784" s="94">
        <f>VLOOKUP($A784+ROUND((COLUMN()-2)/24,5),АТС!$A$41:$F$736,5)+VLOOKUP($A784+ROUND((COLUMN()-2)/24,5),'Расчет сбытовых надбавок'!$B$2281:'Расчет сбытовых надбавок'!$G$3024,3)</f>
        <v>635.89</v>
      </c>
      <c r="Y784" s="94">
        <f>VLOOKUP($A784+ROUND((COLUMN()-2)/24,5),АТС!$A$41:$F$736,5)+VLOOKUP($A784+ROUND((COLUMN()-2)/24,5),'Расчет сбытовых надбавок'!$B$2281:'Расчет сбытовых надбавок'!$G$3024,3)</f>
        <v>262.06</v>
      </c>
    </row>
    <row r="785" spans="1:27" x14ac:dyDescent="0.2">
      <c r="A785" s="76">
        <f t="shared" si="23"/>
        <v>43248</v>
      </c>
      <c r="B785" s="94">
        <f>VLOOKUP($A785+ROUND((COLUMN()-2)/24,5),АТС!$A$41:$F$736,5)+VLOOKUP($A785+ROUND((COLUMN()-2)/24,5),'Расчет сбытовых надбавок'!$B$2281:'Расчет сбытовых надбавок'!$G$3024,3)</f>
        <v>60.9</v>
      </c>
      <c r="C785" s="94">
        <f>VLOOKUP($A785+ROUND((COLUMN()-2)/24,5),АТС!$A$41:$F$736,5)+VLOOKUP($A785+ROUND((COLUMN()-2)/24,5),'Расчет сбытовых надбавок'!$B$2281:'Расчет сбытовых надбавок'!$G$3024,3)</f>
        <v>3.69</v>
      </c>
      <c r="D785" s="94">
        <f>VLOOKUP($A785+ROUND((COLUMN()-2)/24,5),АТС!$A$41:$F$736,5)+VLOOKUP($A785+ROUND((COLUMN()-2)/24,5),'Расчет сбытовых надбавок'!$B$2281:'Расчет сбытовых надбавок'!$G$3024,3)</f>
        <v>29.560000000000002</v>
      </c>
      <c r="E785" s="94">
        <f>VLOOKUP($A785+ROUND((COLUMN()-2)/24,5),АТС!$A$41:$F$736,5)+VLOOKUP($A785+ROUND((COLUMN()-2)/24,5),'Расчет сбытовых надбавок'!$B$2281:'Расчет сбытовых надбавок'!$G$3024,3)</f>
        <v>47.78</v>
      </c>
      <c r="F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4">
        <f>VLOOKUP($A785+ROUND((COLUMN()-2)/24,5),АТС!$A$41:$F$736,5)+VLOOKUP($A785+ROUND((COLUMN()-2)/24,5),'Расчет сбытовых надбавок'!$B$2281:'Расчет сбытовых надбавок'!$G$3024,3)</f>
        <v>24.83</v>
      </c>
      <c r="M785" s="94">
        <f>VLOOKUP($A785+ROUND((COLUMN()-2)/24,5),АТС!$A$41:$F$736,5)+VLOOKUP($A785+ROUND((COLUMN()-2)/24,5),'Расчет сбытовых надбавок'!$B$2281:'Расчет сбытовых надбавок'!$G$3024,3)</f>
        <v>121.81</v>
      </c>
      <c r="N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O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4">
        <f>VLOOKUP($A785+ROUND((COLUMN()-2)/24,5),АТС!$A$41:$F$736,5)+VLOOKUP($A785+ROUND((COLUMN()-2)/24,5),'Расчет сбытовых надбавок'!$B$2281:'Расчет сбытовых надбавок'!$G$3024,3)</f>
        <v>166.38</v>
      </c>
      <c r="X785" s="94">
        <f>VLOOKUP($A785+ROUND((COLUMN()-2)/24,5),АТС!$A$41:$F$736,5)+VLOOKUP($A785+ROUND((COLUMN()-2)/24,5),'Расчет сбытовых надбавок'!$B$2281:'Расчет сбытовых надбавок'!$G$3024,3)</f>
        <v>563.12</v>
      </c>
      <c r="Y785" s="94">
        <f>VLOOKUP($A785+ROUND((COLUMN()-2)/24,5),АТС!$A$41:$F$736,5)+VLOOKUP($A785+ROUND((COLUMN()-2)/24,5),'Расчет сбытовых надбавок'!$B$2281:'Расчет сбытовых надбавок'!$G$3024,3)</f>
        <v>134.22</v>
      </c>
    </row>
    <row r="786" spans="1:27" x14ac:dyDescent="0.2">
      <c r="A786" s="76">
        <f t="shared" si="23"/>
        <v>43249</v>
      </c>
      <c r="B786" s="94">
        <f>VLOOKUP($A786+ROUND((COLUMN()-2)/24,5),АТС!$A$41:$F$736,5)+VLOOKUP($A786+ROUND((COLUMN()-2)/24,5),'Расчет сбытовых надбавок'!$B$2281:'Расчет сбытовых надбавок'!$G$3024,3)</f>
        <v>105.57</v>
      </c>
      <c r="C786" s="94">
        <f>VLOOKUP($A786+ROUND((COLUMN()-2)/24,5),АТС!$A$41:$F$736,5)+VLOOKUP($A786+ROUND((COLUMN()-2)/24,5),'Расчет сбытовых надбавок'!$B$2281:'Расчет сбытовых надбавок'!$G$3024,3)</f>
        <v>57.519999999999996</v>
      </c>
      <c r="D786" s="94">
        <f>VLOOKUP($A786+ROUND((COLUMN()-2)/24,5),АТС!$A$41:$F$736,5)+VLOOKUP($A786+ROUND((COLUMN()-2)/24,5),'Расчет сбытовых надбавок'!$B$2281:'Расчет сбытовых надбавок'!$G$3024,3)</f>
        <v>23.990000000000002</v>
      </c>
      <c r="E786" s="94">
        <f>VLOOKUP($A786+ROUND((COLUMN()-2)/24,5),АТС!$A$41:$F$736,5)+VLOOKUP($A786+ROUND((COLUMN()-2)/24,5),'Расчет сбытовых надбавок'!$B$2281:'Расчет сбытовых надбавок'!$G$3024,3)</f>
        <v>842.19</v>
      </c>
      <c r="F786" s="94">
        <f>VLOOKUP($A786+ROUND((COLUMN()-2)/24,5),АТС!$A$41:$F$736,5)+VLOOKUP($A786+ROUND((COLUMN()-2)/24,5),'Расчет сбытовых надбавок'!$B$2281:'Расчет сбытовых надбавок'!$G$3024,3)</f>
        <v>27.23</v>
      </c>
      <c r="G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4">
        <f>VLOOKUP($A786+ROUND((COLUMN()-2)/24,5),АТС!$A$41:$F$736,5)+VLOOKUP($A786+ROUND((COLUMN()-2)/24,5),'Расчет сбытовых надбавок'!$B$2281:'Расчет сбытовых надбавок'!$G$3024,3)</f>
        <v>163</v>
      </c>
      <c r="M786" s="94">
        <f>VLOOKUP($A786+ROUND((COLUMN()-2)/24,5),АТС!$A$41:$F$736,5)+VLOOKUP($A786+ROUND((COLUMN()-2)/24,5),'Расчет сбытовых надбавок'!$B$2281:'Расчет сбытовых надбавок'!$G$3024,3)</f>
        <v>286.07</v>
      </c>
      <c r="N786" s="94">
        <f>VLOOKUP($A786+ROUND((COLUMN()-2)/24,5),АТС!$A$41:$F$736,5)+VLOOKUP($A786+ROUND((COLUMN()-2)/24,5),'Расчет сбытовых надбавок'!$B$2281:'Расчет сбытовых надбавок'!$G$3024,3)</f>
        <v>120.91</v>
      </c>
      <c r="O786" s="94">
        <f>VLOOKUP($A786+ROUND((COLUMN()-2)/24,5),АТС!$A$41:$F$736,5)+VLOOKUP($A786+ROUND((COLUMN()-2)/24,5),'Расчет сбытовых надбавок'!$B$2281:'Расчет сбытовых надбавок'!$G$3024,3)</f>
        <v>89.3</v>
      </c>
      <c r="P786" s="94">
        <f>VLOOKUP($A786+ROUND((COLUMN()-2)/24,5),АТС!$A$41:$F$736,5)+VLOOKUP($A786+ROUND((COLUMN()-2)/24,5),'Расчет сбытовых надбавок'!$B$2281:'Расчет сбытовых надбавок'!$G$3024,3)</f>
        <v>179.57999999999998</v>
      </c>
      <c r="Q786" s="94">
        <f>VLOOKUP($A786+ROUND((COLUMN()-2)/24,5),АТС!$A$41:$F$736,5)+VLOOKUP($A786+ROUND((COLUMN()-2)/24,5),'Расчет сбытовых надбавок'!$B$2281:'Расчет сбытовых надбавок'!$G$3024,3)</f>
        <v>265.20999999999998</v>
      </c>
      <c r="R786" s="94">
        <f>VLOOKUP($A786+ROUND((COLUMN()-2)/24,5),АТС!$A$41:$F$736,5)+VLOOKUP($A786+ROUND((COLUMN()-2)/24,5),'Расчет сбытовых надбавок'!$B$2281:'Расчет сбытовых надбавок'!$G$3024,3)</f>
        <v>126.39</v>
      </c>
      <c r="S786" s="94">
        <f>VLOOKUP($A786+ROUND((COLUMN()-2)/24,5),АТС!$A$41:$F$736,5)+VLOOKUP($A786+ROUND((COLUMN()-2)/24,5),'Расчет сбытовых надбавок'!$B$2281:'Расчет сбытовых надбавок'!$G$3024,3)</f>
        <v>160.60000000000002</v>
      </c>
      <c r="T786" s="94">
        <f>VLOOKUP($A786+ROUND((COLUMN()-2)/24,5),АТС!$A$41:$F$736,5)+VLOOKUP($A786+ROUND((COLUMN()-2)/24,5),'Расчет сбытовых надбавок'!$B$2281:'Расчет сбытовых надбавок'!$G$3024,3)</f>
        <v>255.42000000000002</v>
      </c>
      <c r="U786" s="94">
        <f>VLOOKUP($A786+ROUND((COLUMN()-2)/24,5),АТС!$A$41:$F$736,5)+VLOOKUP($A786+ROUND((COLUMN()-2)/24,5),'Расчет сбытовых надбавок'!$B$2281:'Расчет сбытовых надбавок'!$G$3024,3)</f>
        <v>291.44</v>
      </c>
      <c r="V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4">
        <f>VLOOKUP($A786+ROUND((COLUMN()-2)/24,5),АТС!$A$41:$F$736,5)+VLOOKUP($A786+ROUND((COLUMN()-2)/24,5),'Расчет сбытовых надбавок'!$B$2281:'Расчет сбытовых надбавок'!$G$3024,3)</f>
        <v>180.60000000000002</v>
      </c>
      <c r="X786" s="94">
        <f>VLOOKUP($A786+ROUND((COLUMN()-2)/24,5),АТС!$A$41:$F$736,5)+VLOOKUP($A786+ROUND((COLUMN()-2)/24,5),'Расчет сбытовых надбавок'!$B$2281:'Расчет сбытовых надбавок'!$G$3024,3)</f>
        <v>599.4</v>
      </c>
      <c r="Y786" s="94">
        <f>VLOOKUP($A786+ROUND((COLUMN()-2)/24,5),АТС!$A$41:$F$736,5)+VLOOKUP($A786+ROUND((COLUMN()-2)/24,5),'Расчет сбытовых надбавок'!$B$2281:'Расчет сбытовых надбавок'!$G$3024,3)</f>
        <v>406.34</v>
      </c>
    </row>
    <row r="787" spans="1:27" x14ac:dyDescent="0.2">
      <c r="A787" s="76">
        <f t="shared" si="23"/>
        <v>43250</v>
      </c>
      <c r="B787" s="94">
        <f>VLOOKUP($A787+ROUND((COLUMN()-2)/24,5),АТС!$A$41:$F$760,5)+VLOOKUP($A787+ROUND((COLUMN()-2)/24,5),'Расчет сбытовых надбавок'!$B$2281:'Расчет сбытовых надбавок'!$G$3024,3)</f>
        <v>110.22999999999999</v>
      </c>
      <c r="C787" s="94">
        <f>VLOOKUP($A787+ROUND((COLUMN()-2)/24,5),АТС!$A$41:$F$760,5)+VLOOKUP($A787+ROUND((COLUMN()-2)/24,5),'Расчет сбытовых надбавок'!$B$2281:'Расчет сбытовых надбавок'!$G$3024,3)</f>
        <v>81.83</v>
      </c>
      <c r="D787" s="94">
        <f>VLOOKUP($A787+ROUND((COLUMN()-2)/24,5),АТС!$A$41:$F$760,5)+VLOOKUP($A787+ROUND((COLUMN()-2)/24,5),'Расчет сбытовых надбавок'!$B$2281:'Расчет сбытовых надбавок'!$G$3024,3)</f>
        <v>23.459999999999997</v>
      </c>
      <c r="E787" s="94">
        <f>VLOOKUP($A787+ROUND((COLUMN()-2)/24,5),АТС!$A$41:$F$760,5)+VLOOKUP($A787+ROUND((COLUMN()-2)/24,5),'Расчет сбытовых надбавок'!$B$2281:'Расчет сбытовых надбавок'!$G$3024,3)</f>
        <v>702.16000000000008</v>
      </c>
      <c r="F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4">
        <f>VLOOKUP($A787+ROUND((COLUMN()-2)/24,5),АТС!$A$41:$F$760,5)+VLOOKUP($A787+ROUND((COLUMN()-2)/24,5),'Расчет сбытовых надбавок'!$B$2281:'Расчет сбытовых надбавок'!$G$3024,3)</f>
        <v>61.57</v>
      </c>
      <c r="M787" s="94">
        <f>VLOOKUP($A787+ROUND((COLUMN()-2)/24,5),АТС!$A$41:$F$760,5)+VLOOKUP($A787+ROUND((COLUMN()-2)/24,5),'Расчет сбытовых надбавок'!$B$2281:'Расчет сбытовых надбавок'!$G$3024,3)</f>
        <v>57.92</v>
      </c>
      <c r="N787" s="94">
        <f>VLOOKUP($A787+ROUND((COLUMN()-2)/24,5),АТС!$A$41:$F$760,5)+VLOOKUP($A787+ROUND((COLUMN()-2)/24,5),'Расчет сбытовых надбавок'!$B$2281:'Расчет сбытовых надбавок'!$G$3024,3)</f>
        <v>25.26</v>
      </c>
      <c r="O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4">
        <f>VLOOKUP($A787+ROUND((COLUMN()-2)/24,5),АТС!$A$41:$F$760,5)+VLOOKUP($A787+ROUND((COLUMN()-2)/24,5),'Расчет сбытовых надбавок'!$B$2281:'Расчет сбытовых надбавок'!$G$3024,3)</f>
        <v>18.5</v>
      </c>
      <c r="Q787" s="94">
        <f>VLOOKUP($A787+ROUND((COLUMN()-2)/24,5),АТС!$A$41:$F$760,5)+VLOOKUP($A787+ROUND((COLUMN()-2)/24,5),'Расчет сбытовых надбавок'!$B$2281:'Расчет сбытовых надбавок'!$G$3024,3)</f>
        <v>9.0000000000000011E-2</v>
      </c>
      <c r="R787" s="94">
        <f>VLOOKUP($A787+ROUND((COLUMN()-2)/24,5),АТС!$A$41:$F$760,5)+VLOOKUP($A787+ROUND((COLUMN()-2)/24,5),'Расчет сбытовых надбавок'!$B$2281:'Расчет сбытовых надбавок'!$G$3024,3)</f>
        <v>0.85000000000000009</v>
      </c>
      <c r="S787" s="94">
        <f>VLOOKUP($A787+ROUND((COLUMN()-2)/24,5),АТС!$A$41:$F$760,5)+VLOOKUP($A787+ROUND((COLUMN()-2)/24,5),'Расчет сбытовых надбавок'!$B$2281:'Расчет сбытовых надбавок'!$G$3024,3)</f>
        <v>24.86</v>
      </c>
      <c r="T787" s="94">
        <f>VLOOKUP($A787+ROUND((COLUMN()-2)/24,5),АТС!$A$41:$F$760,5)+VLOOKUP($A787+ROUND((COLUMN()-2)/24,5),'Расчет сбытовых надбавок'!$B$2281:'Расчет сбытовых надбавок'!$G$3024,3)</f>
        <v>87.34</v>
      </c>
      <c r="U787" s="94">
        <f>VLOOKUP($A787+ROUND((COLUMN()-2)/24,5),АТС!$A$41:$F$760,5)+VLOOKUP($A787+ROUND((COLUMN()-2)/24,5),'Расчет сбытовых надбавок'!$B$2281:'Расчет сбытовых надбавок'!$G$3024,3)</f>
        <v>64.36</v>
      </c>
      <c r="V787" s="94">
        <f>VLOOKUP($A787+ROUND((COLUMN()-2)/24,5),АТС!$A$41:$F$760,5)+VLOOKUP($A787+ROUND((COLUMN()-2)/24,5),'Расчет сбытовых надбавок'!$B$2281:'Расчет сбытовых надбавок'!$G$3024,3)</f>
        <v>98.77000000000001</v>
      </c>
      <c r="W787" s="94">
        <f>VLOOKUP($A787+ROUND((COLUMN()-2)/24,5),АТС!$A$41:$F$760,5)+VLOOKUP($A787+ROUND((COLUMN()-2)/24,5),'Расчет сбытовых надбавок'!$B$2281:'Расчет сбытовых надбавок'!$G$3024,3)</f>
        <v>142.64000000000001</v>
      </c>
      <c r="X787" s="94">
        <f>VLOOKUP($A787+ROUND((COLUMN()-2)/24,5),АТС!$A$41:$F$760,5)+VLOOKUP($A787+ROUND((COLUMN()-2)/24,5),'Расчет сбытовых надбавок'!$B$2281:'Расчет сбытовых надбавок'!$G$3024,3)</f>
        <v>521.28</v>
      </c>
      <c r="Y787" s="94">
        <f>VLOOKUP($A787+ROUND((COLUMN()-2)/24,5),АТС!$A$41:$F$760,5)+VLOOKUP($A787+ROUND((COLUMN()-2)/24,5),'Расчет сбытовых надбавок'!$B$2281:'Расчет сбытовых надбавок'!$G$3024,3)</f>
        <v>605.04999999999995</v>
      </c>
    </row>
    <row r="788" spans="1:27" x14ac:dyDescent="0.2">
      <c r="A788" s="76">
        <f t="shared" si="23"/>
        <v>43251</v>
      </c>
      <c r="B788" s="94">
        <f>VLOOKUP($A788+ROUND((COLUMN()-2)/24,5),АТС!$A$41:$F$784,5)+VLOOKUP($A788+ROUND((COLUMN()-2)/24,5),'Расчет сбытовых надбавок'!$B$2281:'Расчет сбытовых надбавок'!$G$3024,3)</f>
        <v>134.93</v>
      </c>
      <c r="C788" s="94">
        <f>VLOOKUP($A788+ROUND((COLUMN()-2)/24,5),АТС!$A$41:$F$784,5)+VLOOKUP($A788+ROUND((COLUMN()-2)/24,5),'Расчет сбытовых надбавок'!$B$2281:'Расчет сбытовых надбавок'!$G$3024,3)</f>
        <v>129.47</v>
      </c>
      <c r="D788" s="94">
        <f>VLOOKUP($A788+ROUND((COLUMN()-2)/24,5),АТС!$A$41:$F$784,5)+VLOOKUP($A788+ROUND((COLUMN()-2)/24,5),'Расчет сбытовых надбавок'!$B$2281:'Расчет сбытовых надбавок'!$G$3024,3)</f>
        <v>39.35</v>
      </c>
      <c r="E788" s="94">
        <f>VLOOKUP($A788+ROUND((COLUMN()-2)/24,5),АТС!$A$41:$F$784,5)+VLOOKUP($A788+ROUND((COLUMN()-2)/24,5),'Расчет сбытовых надбавок'!$B$2281:'Расчет сбытовых надбавок'!$G$3024,3)</f>
        <v>148.42000000000002</v>
      </c>
      <c r="F788" s="94">
        <f>VLOOKUP($A788+ROUND((COLUMN()-2)/24,5),АТС!$A$41:$F$784,5)+VLOOKUP($A788+ROUND((COLUMN()-2)/24,5),'Расчет сбытовых надбавок'!$B$2281:'Расчет сбытовых надбавок'!$G$3024,3)</f>
        <v>170.04</v>
      </c>
      <c r="G788" s="94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4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4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4">
        <f>VLOOKUP($A788+ROUND((COLUMN()-2)/24,5),АТС!$A$41:$F$784,5)+VLOOKUP($A788+ROUND((COLUMN()-2)/24,5),'Расчет сбытовых надбавок'!$B$2281:'Расчет сбытовых надбавок'!$G$3024,3)</f>
        <v>0.01</v>
      </c>
      <c r="K788" s="94">
        <f>VLOOKUP($A788+ROUND((COLUMN()-2)/24,5),АТС!$A$41:$F$784,5)+VLOOKUP($A788+ROUND((COLUMN()-2)/24,5),'Расчет сбытовых надбавок'!$B$2281:'Расчет сбытовых надбавок'!$G$3024,3)</f>
        <v>0.14000000000000001</v>
      </c>
      <c r="L788" s="94">
        <f>VLOOKUP($A788+ROUND((COLUMN()-2)/24,5),АТС!$A$41:$F$784,5)+VLOOKUP($A788+ROUND((COLUMN()-2)/24,5),'Расчет сбытовых надбавок'!$B$2281:'Расчет сбытовых надбавок'!$G$3024,3)</f>
        <v>24.55</v>
      </c>
      <c r="M788" s="94">
        <f>VLOOKUP($A788+ROUND((COLUMN()-2)/24,5),АТС!$A$41:$F$784,5)+VLOOKUP($A788+ROUND((COLUMN()-2)/24,5),'Расчет сбытовых надбавок'!$B$2281:'Расчет сбытовых надбавок'!$G$3024,3)</f>
        <v>209.18</v>
      </c>
      <c r="N788" s="94">
        <f>VLOOKUP($A788+ROUND((COLUMN()-2)/24,5),АТС!$A$41:$F$784,5)+VLOOKUP($A788+ROUND((COLUMN()-2)/24,5),'Расчет сбытовых надбавок'!$B$2281:'Расчет сбытовых надбавок'!$G$3024,3)</f>
        <v>105.72</v>
      </c>
      <c r="O788" s="94">
        <f>VLOOKUP($A788+ROUND((COLUMN()-2)/24,5),АТС!$A$41:$F$784,5)+VLOOKUP($A788+ROUND((COLUMN()-2)/24,5),'Расчет сбытовых надбавок'!$B$2281:'Расчет сбытовых надбавок'!$G$3024,3)</f>
        <v>124.38</v>
      </c>
      <c r="P788" s="94">
        <f>VLOOKUP($A788+ROUND((COLUMN()-2)/24,5),АТС!$A$41:$F$784,5)+VLOOKUP($A788+ROUND((COLUMN()-2)/24,5),'Расчет сбытовых надбавок'!$B$2281:'Расчет сбытовых надбавок'!$G$3024,3)</f>
        <v>176.73</v>
      </c>
      <c r="Q788" s="94">
        <f>VLOOKUP($A788+ROUND((COLUMN()-2)/24,5),АТС!$A$41:$F$784,5)+VLOOKUP($A788+ROUND((COLUMN()-2)/24,5),'Расчет сбытовых надбавок'!$B$2281:'Расчет сбытовых надбавок'!$G$3024,3)</f>
        <v>121.15</v>
      </c>
      <c r="R788" s="94">
        <f>VLOOKUP($A788+ROUND((COLUMN()-2)/24,5),АТС!$A$41:$F$784,5)+VLOOKUP($A788+ROUND((COLUMN()-2)/24,5),'Расчет сбытовых надбавок'!$B$2281:'Расчет сбытовых надбавок'!$G$3024,3)</f>
        <v>71.62</v>
      </c>
      <c r="S788" s="94">
        <f>VLOOKUP($A788+ROUND((COLUMN()-2)/24,5),АТС!$A$41:$F$784,5)+VLOOKUP($A788+ROUND((COLUMN()-2)/24,5),'Расчет сбытовых надбавок'!$B$2281:'Расчет сбытовых надбавок'!$G$3024,3)</f>
        <v>46.09</v>
      </c>
      <c r="T788" s="94">
        <f>VLOOKUP($A788+ROUND((COLUMN()-2)/24,5),АТС!$A$41:$F$784,5)+VLOOKUP($A788+ROUND((COLUMN()-2)/24,5),'Расчет сбытовых надбавок'!$B$2281:'Расчет сбытовых надбавок'!$G$3024,3)</f>
        <v>158.84</v>
      </c>
      <c r="U788" s="94">
        <f>VLOOKUP($A788+ROUND((COLUMN()-2)/24,5),АТС!$A$41:$F$784,5)+VLOOKUP($A788+ROUND((COLUMN()-2)/24,5),'Расчет сбытовых надбавок'!$B$2281:'Расчет сбытовых надбавок'!$G$3024,3)</f>
        <v>353.12</v>
      </c>
      <c r="V788" s="94">
        <f>VLOOKUP($A788+ROUND((COLUMN()-2)/24,5),АТС!$A$41:$F$784,5)+VLOOKUP($A788+ROUND((COLUMN()-2)/24,5),'Расчет сбытовых надбавок'!$B$2281:'Расчет сбытовых надбавок'!$G$3024,3)</f>
        <v>30.950000000000003</v>
      </c>
      <c r="W788" s="94">
        <f>VLOOKUP($A788+ROUND((COLUMN()-2)/24,5),АТС!$A$41:$F$784,5)+VLOOKUP($A788+ROUND((COLUMN()-2)/24,5),'Расчет сбытовых надбавок'!$B$2281:'Расчет сбытовых надбавок'!$G$3024,3)</f>
        <v>184.5</v>
      </c>
      <c r="X788" s="94">
        <f>VLOOKUP($A788+ROUND((COLUMN()-2)/24,5),АТС!$A$41:$F$784,5)+VLOOKUP($A788+ROUND((COLUMN()-2)/24,5),'Расчет сбытовых надбавок'!$B$2281:'Расчет сбытовых надбавок'!$G$3024,3)</f>
        <v>291.89</v>
      </c>
      <c r="Y788" s="94">
        <f>VLOOKUP($A788+ROUND((COLUMN()-2)/24,5),АТС!$A$41:$F$784,5)+VLOOKUP($A788+ROUND((COLUMN()-2)/24,5),'Расчет сбытовых надбавок'!$B$2281:'Расчет сбытовых надбавок'!$G$3024,3)</f>
        <v>483.14</v>
      </c>
    </row>
    <row r="789" spans="1:27" x14ac:dyDescent="0.2">
      <c r="A789" s="87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8"/>
    </row>
    <row r="790" spans="1:27" x14ac:dyDescent="0.25">
      <c r="A790" s="83" t="s">
        <v>150</v>
      </c>
      <c r="B790" s="75"/>
      <c r="C790" s="75"/>
      <c r="D790" s="75"/>
    </row>
    <row r="791" spans="1:27" ht="12.75" customHeight="1" x14ac:dyDescent="0.2">
      <c r="A791" s="176" t="s">
        <v>48</v>
      </c>
      <c r="B791" s="187" t="s">
        <v>154</v>
      </c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9"/>
    </row>
    <row r="792" spans="1:27" ht="12.75" customHeight="1" x14ac:dyDescent="0.2">
      <c r="A792" s="177"/>
      <c r="B792" s="190"/>
      <c r="C792" s="191"/>
      <c r="D792" s="191"/>
      <c r="E792" s="191"/>
      <c r="F792" s="191"/>
      <c r="G792" s="191"/>
      <c r="H792" s="191"/>
      <c r="I792" s="191"/>
      <c r="J792" s="191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2"/>
    </row>
    <row r="793" spans="1:27" s="107" customFormat="1" ht="12.75" customHeight="1" x14ac:dyDescent="0.2">
      <c r="A793" s="177"/>
      <c r="B793" s="223" t="s">
        <v>122</v>
      </c>
      <c r="C793" s="211" t="s">
        <v>123</v>
      </c>
      <c r="D793" s="211" t="s">
        <v>124</v>
      </c>
      <c r="E793" s="211" t="s">
        <v>125</v>
      </c>
      <c r="F793" s="211" t="s">
        <v>126</v>
      </c>
      <c r="G793" s="211" t="s">
        <v>127</v>
      </c>
      <c r="H793" s="211" t="s">
        <v>128</v>
      </c>
      <c r="I793" s="211" t="s">
        <v>129</v>
      </c>
      <c r="J793" s="211" t="s">
        <v>130</v>
      </c>
      <c r="K793" s="211" t="s">
        <v>131</v>
      </c>
      <c r="L793" s="211" t="s">
        <v>132</v>
      </c>
      <c r="M793" s="211" t="s">
        <v>133</v>
      </c>
      <c r="N793" s="221" t="s">
        <v>134</v>
      </c>
      <c r="O793" s="211" t="s">
        <v>135</v>
      </c>
      <c r="P793" s="211" t="s">
        <v>136</v>
      </c>
      <c r="Q793" s="211" t="s">
        <v>137</v>
      </c>
      <c r="R793" s="211" t="s">
        <v>138</v>
      </c>
      <c r="S793" s="211" t="s">
        <v>139</v>
      </c>
      <c r="T793" s="211" t="s">
        <v>140</v>
      </c>
      <c r="U793" s="211" t="s">
        <v>141</v>
      </c>
      <c r="V793" s="211" t="s">
        <v>142</v>
      </c>
      <c r="W793" s="211" t="s">
        <v>143</v>
      </c>
      <c r="X793" s="211" t="s">
        <v>144</v>
      </c>
      <c r="Y793" s="211" t="s">
        <v>145</v>
      </c>
    </row>
    <row r="794" spans="1:27" s="107" customFormat="1" ht="11.25" customHeight="1" x14ac:dyDescent="0.2">
      <c r="A794" s="178"/>
      <c r="B794" s="224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2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</row>
    <row r="795" spans="1:27" ht="15.75" customHeight="1" x14ac:dyDescent="0.2">
      <c r="A795" s="76">
        <f>A758</f>
        <v>43221</v>
      </c>
      <c r="B795" s="94">
        <f>VLOOKUP($A795+ROUND((COLUMN()-2)/24,5),АТС!$A$41:$F$736,5)+VLOOKUP($A795+ROUND((COLUMN()-2)/24,5),'Расчет сбытовых надбавок'!$B$2281:'Расчет сбытовых надбавок'!$G$3024,4)</f>
        <v>764.80000000000007</v>
      </c>
      <c r="C795" s="94">
        <f>VLOOKUP($A795+ROUND((COLUMN()-2)/24,5),АТС!$A$41:$F$736,5)+VLOOKUP($A795+ROUND((COLUMN()-2)/24,5),'Расчет сбытовых надбавок'!$B$2281:'Расчет сбытовых надбавок'!$G$3024,4)</f>
        <v>799.55</v>
      </c>
      <c r="D795" s="94">
        <f>VLOOKUP($A795+ROUND((COLUMN()-2)/24,5),АТС!$A$41:$F$736,5)+VLOOKUP($A795+ROUND((COLUMN()-2)/24,5),'Расчет сбытовых надбавок'!$B$2281:'Расчет сбытовых надбавок'!$G$3024,4)</f>
        <v>791.37</v>
      </c>
      <c r="E795" s="94">
        <f>VLOOKUP($A795+ROUND((COLUMN()-2)/24,5),АТС!$A$41:$F$736,5)+VLOOKUP($A795+ROUND((COLUMN()-2)/24,5),'Расчет сбытовых надбавок'!$B$2281:'Расчет сбытовых надбавок'!$G$3024,4)</f>
        <v>98.12</v>
      </c>
      <c r="F795" s="94">
        <f>VLOOKUP($A795+ROUND((COLUMN()-2)/24,5),АТС!$A$41:$F$736,5)+VLOOKUP($A795+ROUND((COLUMN()-2)/24,5),'Расчет сбытовых надбавок'!$B$2281:'Расчет сбытовых надбавок'!$G$3024,4)</f>
        <v>109.21</v>
      </c>
      <c r="G795" s="94">
        <f>VLOOKUP($A795+ROUND((COLUMN()-2)/24,5),АТС!$A$41:$F$736,5)+VLOOKUP($A795+ROUND((COLUMN()-2)/24,5),'Расчет сбытовых надбавок'!$B$2281:'Расчет сбытовых надбавок'!$G$3024,4)</f>
        <v>109.37</v>
      </c>
      <c r="H795" s="94">
        <f>VLOOKUP($A795+ROUND((COLUMN()-2)/24,5),АТС!$A$41:$F$736,5)+VLOOKUP($A795+ROUND((COLUMN()-2)/24,5),'Расчет сбытовых надбавок'!$B$2281:'Расчет сбытовых надбавок'!$G$3024,4)</f>
        <v>138.66999999999999</v>
      </c>
      <c r="I795" s="94">
        <f>VLOOKUP($A795+ROUND((COLUMN()-2)/24,5),АТС!$A$41:$F$736,5)+VLOOKUP($A795+ROUND((COLUMN()-2)/24,5),'Расчет сбытовых надбавок'!$B$2281:'Расчет сбытовых надбавок'!$G$3024,4)</f>
        <v>686.59</v>
      </c>
      <c r="J795" s="94">
        <f>VLOOKUP($A795+ROUND((COLUMN()-2)/24,5),АТС!$A$41:$F$736,5)+VLOOKUP($A795+ROUND((COLUMN()-2)/24,5),'Расчет сбытовых надбавок'!$B$2281:'Расчет сбытовых надбавок'!$G$3024,4)</f>
        <v>17.55</v>
      </c>
      <c r="K795" s="94">
        <f>VLOOKUP($A795+ROUND((COLUMN()-2)/24,5),АТС!$A$41:$F$736,5)+VLOOKUP($A795+ROUND((COLUMN()-2)/24,5),'Расчет сбытовых надбавок'!$B$2281:'Расчет сбытовых надбавок'!$G$3024,4)</f>
        <v>344.29999999999995</v>
      </c>
      <c r="L795" s="94">
        <f>VLOOKUP($A795+ROUND((COLUMN()-2)/24,5),АТС!$A$41:$F$736,5)+VLOOKUP($A795+ROUND((COLUMN()-2)/24,5),'Расчет сбытовых надбавок'!$B$2281:'Расчет сбытовых надбавок'!$G$3024,4)</f>
        <v>392.58</v>
      </c>
      <c r="M795" s="94">
        <f>VLOOKUP($A795+ROUND((COLUMN()-2)/24,5),АТС!$A$41:$F$736,5)+VLOOKUP($A795+ROUND((COLUMN()-2)/24,5),'Расчет сбытовых надбавок'!$B$2281:'Расчет сбытовых надбавок'!$G$3024,4)</f>
        <v>479.95</v>
      </c>
      <c r="N795" s="94">
        <f>VLOOKUP($A795+ROUND((COLUMN()-2)/24,5),АТС!$A$41:$F$736,5)+VLOOKUP($A795+ROUND((COLUMN()-2)/24,5),'Расчет сбытовых надбавок'!$B$2281:'Расчет сбытовых надбавок'!$G$3024,4)</f>
        <v>236.64</v>
      </c>
      <c r="O795" s="94">
        <f>VLOOKUP($A795+ROUND((COLUMN()-2)/24,5),АТС!$A$41:$F$736,5)+VLOOKUP($A795+ROUND((COLUMN()-2)/24,5),'Расчет сбытовых надбавок'!$B$2281:'Расчет сбытовых надбавок'!$G$3024,4)</f>
        <v>357.39</v>
      </c>
      <c r="P795" s="94">
        <f>VLOOKUP($A795+ROUND((COLUMN()-2)/24,5),АТС!$A$41:$F$736,5)+VLOOKUP($A795+ROUND((COLUMN()-2)/24,5),'Расчет сбытовых надбавок'!$B$2281:'Расчет сбытовых надбавок'!$G$3024,4)</f>
        <v>446.83000000000004</v>
      </c>
      <c r="Q795" s="94">
        <f>VLOOKUP($A795+ROUND((COLUMN()-2)/24,5),АТС!$A$41:$F$736,5)+VLOOKUP($A795+ROUND((COLUMN()-2)/24,5),'Расчет сбытовых надбавок'!$B$2281:'Расчет сбытовых надбавок'!$G$3024,4)</f>
        <v>456.27</v>
      </c>
      <c r="R795" s="94">
        <f>VLOOKUP($A795+ROUND((COLUMN()-2)/24,5),АТС!$A$41:$F$736,5)+VLOOKUP($A795+ROUND((COLUMN()-2)/24,5),'Расчет сбытовых надбавок'!$B$2281:'Расчет сбытовых надбавок'!$G$3024,4)</f>
        <v>388.83000000000004</v>
      </c>
      <c r="S795" s="94">
        <f>VLOOKUP($A795+ROUND((COLUMN()-2)/24,5),АТС!$A$41:$F$736,5)+VLOOKUP($A795+ROUND((COLUMN()-2)/24,5),'Расчет сбытовых надбавок'!$B$2281:'Расчет сбытовых надбавок'!$G$3024,4)</f>
        <v>444.27</v>
      </c>
      <c r="T795" s="94">
        <f>VLOOKUP($A795+ROUND((COLUMN()-2)/24,5),АТС!$A$41:$F$736,5)+VLOOKUP($A795+ROUND((COLUMN()-2)/24,5),'Расчет сбытовых надбавок'!$B$2281:'Расчет сбытовых надбавок'!$G$3024,4)</f>
        <v>366.65999999999997</v>
      </c>
      <c r="U795" s="94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4">
        <f>VLOOKUP($A795+ROUND((COLUMN()-2)/24,5),АТС!$A$41:$F$736,5)+VLOOKUP($A795+ROUND((COLUMN()-2)/24,5),'Расчет сбытовых надбавок'!$B$2281:'Расчет сбытовых надбавок'!$G$3024,4)</f>
        <v>0</v>
      </c>
      <c r="W795" s="94">
        <f>VLOOKUP($A795+ROUND((COLUMN()-2)/24,5),АТС!$A$41:$F$736,5)+VLOOKUP($A795+ROUND((COLUMN()-2)/24,5),'Расчет сбытовых надбавок'!$B$2281:'Расчет сбытовых надбавок'!$G$3024,4)</f>
        <v>297.71999999999997</v>
      </c>
      <c r="X795" s="94">
        <f>VLOOKUP($A795+ROUND((COLUMN()-2)/24,5),АТС!$A$41:$F$736,5)+VLOOKUP($A795+ROUND((COLUMN()-2)/24,5),'Расчет сбытовых надбавок'!$B$2281:'Расчет сбытовых надбавок'!$G$3024,4)</f>
        <v>586.31999999999994</v>
      </c>
      <c r="Y795" s="94">
        <f>VLOOKUP($A795+ROUND((COLUMN()-2)/24,5),АТС!$A$41:$F$736,5)+VLOOKUP($A795+ROUND((COLUMN()-2)/24,5),'Расчет сбытовых надбавок'!$B$2281:'Расчет сбытовых надбавок'!$G$3024,4)</f>
        <v>880.46999999999991</v>
      </c>
      <c r="AA795" s="77"/>
    </row>
    <row r="796" spans="1:27" x14ac:dyDescent="0.2">
      <c r="A796" s="76">
        <f>A795+1</f>
        <v>43222</v>
      </c>
      <c r="B796" s="94">
        <f>VLOOKUP($A796+ROUND((COLUMN()-2)/24,5),АТС!$A$41:$F$736,5)+VLOOKUP($A796+ROUND((COLUMN()-2)/24,5),'Расчет сбытовых надбавок'!$B$2281:'Расчет сбытовых надбавок'!$G$3024,4)</f>
        <v>643.6</v>
      </c>
      <c r="C796" s="94">
        <f>VLOOKUP($A796+ROUND((COLUMN()-2)/24,5),АТС!$A$41:$F$736,5)+VLOOKUP($A796+ROUND((COLUMN()-2)/24,5),'Расчет сбытовых надбавок'!$B$2281:'Расчет сбытовых надбавок'!$G$3024,4)</f>
        <v>831.88</v>
      </c>
      <c r="D796" s="94">
        <f>VLOOKUP($A796+ROUND((COLUMN()-2)/24,5),АТС!$A$41:$F$736,5)+VLOOKUP($A796+ROUND((COLUMN()-2)/24,5),'Расчет сбытовых надбавок'!$B$2281:'Расчет сбытовых надбавок'!$G$3024,4)</f>
        <v>90.46</v>
      </c>
      <c r="E796" s="94">
        <f>VLOOKUP($A796+ROUND((COLUMN()-2)/24,5),АТС!$A$41:$F$736,5)+VLOOKUP($A796+ROUND((COLUMN()-2)/24,5),'Расчет сбытовых надбавок'!$B$2281:'Расчет сбытовых надбавок'!$G$3024,4)</f>
        <v>188.26999999999998</v>
      </c>
      <c r="F796" s="94">
        <f>VLOOKUP($A796+ROUND((COLUMN()-2)/24,5),АТС!$A$41:$F$736,5)+VLOOKUP($A796+ROUND((COLUMN()-2)/24,5),'Расчет сбытовых надбавок'!$B$2281:'Расчет сбытовых надбавок'!$G$3024,4)</f>
        <v>177.98</v>
      </c>
      <c r="G796" s="94">
        <f>VLOOKUP($A796+ROUND((COLUMN()-2)/24,5),АТС!$A$41:$F$736,5)+VLOOKUP($A796+ROUND((COLUMN()-2)/24,5),'Расчет сбытовых надбавок'!$B$2281:'Расчет сбытовых надбавок'!$G$3024,4)</f>
        <v>81.760000000000005</v>
      </c>
      <c r="H796" s="94">
        <f>VLOOKUP($A796+ROUND((COLUMN()-2)/24,5),АТС!$A$41:$F$736,5)+VLOOKUP($A796+ROUND((COLUMN()-2)/24,5),'Расчет сбытовых надбавок'!$B$2281:'Расчет сбытовых надбавок'!$G$3024,4)</f>
        <v>103.82000000000001</v>
      </c>
      <c r="I796" s="94">
        <f>VLOOKUP($A796+ROUND((COLUMN()-2)/24,5),АТС!$A$41:$F$736,5)+VLOOKUP($A796+ROUND((COLUMN()-2)/24,5),'Расчет сбытовых надбавок'!$B$2281:'Расчет сбытовых надбавок'!$G$3024,4)</f>
        <v>512.68999999999994</v>
      </c>
      <c r="J796" s="94">
        <f>VLOOKUP($A796+ROUND((COLUMN()-2)/24,5),АТС!$A$41:$F$736,5)+VLOOKUP($A796+ROUND((COLUMN()-2)/24,5),'Расчет сбытовых надбавок'!$B$2281:'Расчет сбытовых надбавок'!$G$3024,4)</f>
        <v>361.34000000000003</v>
      </c>
      <c r="K796" s="94">
        <f>VLOOKUP($A796+ROUND((COLUMN()-2)/24,5),АТС!$A$41:$F$736,5)+VLOOKUP($A796+ROUND((COLUMN()-2)/24,5),'Расчет сбытовых надбавок'!$B$2281:'Расчет сбытовых надбавок'!$G$3024,4)</f>
        <v>230.64999999999998</v>
      </c>
      <c r="L796" s="94">
        <f>VLOOKUP($A796+ROUND((COLUMN()-2)/24,5),АТС!$A$41:$F$736,5)+VLOOKUP($A796+ROUND((COLUMN()-2)/24,5),'Расчет сбытовых надбавок'!$B$2281:'Расчет сбытовых надбавок'!$G$3024,4)</f>
        <v>297.39</v>
      </c>
      <c r="M796" s="94">
        <f>VLOOKUP($A796+ROUND((COLUMN()-2)/24,5),АТС!$A$41:$F$736,5)+VLOOKUP($A796+ROUND((COLUMN()-2)/24,5),'Расчет сбытовых надбавок'!$B$2281:'Расчет сбытовых надбавок'!$G$3024,4)</f>
        <v>379.59000000000003</v>
      </c>
      <c r="N796" s="94">
        <f>VLOOKUP($A796+ROUND((COLUMN()-2)/24,5),АТС!$A$41:$F$736,5)+VLOOKUP($A796+ROUND((COLUMN()-2)/24,5),'Расчет сбытовых надбавок'!$B$2281:'Расчет сбытовых надбавок'!$G$3024,4)</f>
        <v>233.67999999999998</v>
      </c>
      <c r="O796" s="94">
        <f>VLOOKUP($A796+ROUND((COLUMN()-2)/24,5),АТС!$A$41:$F$736,5)+VLOOKUP($A796+ROUND((COLUMN()-2)/24,5),'Расчет сбытовых надбавок'!$B$2281:'Расчет сбытовых надбавок'!$G$3024,4)</f>
        <v>406.53000000000003</v>
      </c>
      <c r="P796" s="94">
        <f>VLOOKUP($A796+ROUND((COLUMN()-2)/24,5),АТС!$A$41:$F$736,5)+VLOOKUP($A796+ROUND((COLUMN()-2)/24,5),'Расчет сбытовых надбавок'!$B$2281:'Расчет сбытовых надбавок'!$G$3024,4)</f>
        <v>413.40999999999997</v>
      </c>
      <c r="Q796" s="94">
        <f>VLOOKUP($A796+ROUND((COLUMN()-2)/24,5),АТС!$A$41:$F$736,5)+VLOOKUP($A796+ROUND((COLUMN()-2)/24,5),'Расчет сбытовых надбавок'!$B$2281:'Расчет сбытовых надбавок'!$G$3024,4)</f>
        <v>366.21999999999997</v>
      </c>
      <c r="R796" s="94">
        <f>VLOOKUP($A796+ROUND((COLUMN()-2)/24,5),АТС!$A$41:$F$736,5)+VLOOKUP($A796+ROUND((COLUMN()-2)/24,5),'Расчет сбытовых надбавок'!$B$2281:'Расчет сбытовых надбавок'!$G$3024,4)</f>
        <v>248.14999999999998</v>
      </c>
      <c r="S796" s="94">
        <f>VLOOKUP($A796+ROUND((COLUMN()-2)/24,5),АТС!$A$41:$F$736,5)+VLOOKUP($A796+ROUND((COLUMN()-2)/24,5),'Расчет сбытовых надбавок'!$B$2281:'Расчет сбытовых надбавок'!$G$3024,4)</f>
        <v>213.89</v>
      </c>
      <c r="T796" s="94">
        <f>VLOOKUP($A796+ROUND((COLUMN()-2)/24,5),АТС!$A$41:$F$736,5)+VLOOKUP($A796+ROUND((COLUMN()-2)/24,5),'Расчет сбытовых надбавок'!$B$2281:'Расчет сбытовых надбавок'!$G$3024,4)</f>
        <v>223.6</v>
      </c>
      <c r="U796" s="94">
        <f>VLOOKUP($A796+ROUND((COLUMN()-2)/24,5),АТС!$A$41:$F$736,5)+VLOOKUP($A796+ROUND((COLUMN()-2)/24,5),'Расчет сбытовых надбавок'!$B$2281:'Расчет сбытовых надбавок'!$G$3024,4)</f>
        <v>209.46999999999997</v>
      </c>
      <c r="V796" s="94">
        <f>VLOOKUP($A796+ROUND((COLUMN()-2)/24,5),АТС!$A$41:$F$736,5)+VLOOKUP($A796+ROUND((COLUMN()-2)/24,5),'Расчет сбытовых надбавок'!$B$2281:'Расчет сбытовых надбавок'!$G$3024,4)</f>
        <v>194.96</v>
      </c>
      <c r="W796" s="94">
        <f>VLOOKUP($A796+ROUND((COLUMN()-2)/24,5),АТС!$A$41:$F$736,5)+VLOOKUP($A796+ROUND((COLUMN()-2)/24,5),'Расчет сбытовых надбавок'!$B$2281:'Расчет сбытовых надбавок'!$G$3024,4)</f>
        <v>732.42</v>
      </c>
      <c r="X796" s="94">
        <f>VLOOKUP($A796+ROUND((COLUMN()-2)/24,5),АТС!$A$41:$F$736,5)+VLOOKUP($A796+ROUND((COLUMN()-2)/24,5),'Расчет сбытовых надбавок'!$B$2281:'Расчет сбытовых надбавок'!$G$3024,4)</f>
        <v>879.57</v>
      </c>
      <c r="Y796" s="94">
        <f>VLOOKUP($A796+ROUND((COLUMN()-2)/24,5),АТС!$A$41:$F$736,5)+VLOOKUP($A796+ROUND((COLUMN()-2)/24,5),'Расчет сбытовых надбавок'!$B$2281:'Расчет сбытовых надбавок'!$G$3024,4)</f>
        <v>858.67</v>
      </c>
    </row>
    <row r="797" spans="1:27" x14ac:dyDescent="0.2">
      <c r="A797" s="76">
        <f t="shared" ref="A797:A825" si="24">A796+1</f>
        <v>43223</v>
      </c>
      <c r="B797" s="94">
        <f>VLOOKUP($A797+ROUND((COLUMN()-2)/24,5),АТС!$A$41:$F$736,5)+VLOOKUP($A797+ROUND((COLUMN()-2)/24,5),'Расчет сбытовых надбавок'!$B$2281:'Расчет сбытовых надбавок'!$G$3024,4)</f>
        <v>825.82</v>
      </c>
      <c r="C797" s="94">
        <f>VLOOKUP($A797+ROUND((COLUMN()-2)/24,5),АТС!$A$41:$F$736,5)+VLOOKUP($A797+ROUND((COLUMN()-2)/24,5),'Расчет сбытовых надбавок'!$B$2281:'Расчет сбытовых надбавок'!$G$3024,4)</f>
        <v>990.57999999999993</v>
      </c>
      <c r="D797" s="94">
        <f>VLOOKUP($A797+ROUND((COLUMN()-2)/24,5),АТС!$A$41:$F$736,5)+VLOOKUP($A797+ROUND((COLUMN()-2)/24,5),'Расчет сбытовых надбавок'!$B$2281:'Расчет сбытовых надбавок'!$G$3024,4)</f>
        <v>1236.0900000000001</v>
      </c>
      <c r="E797" s="94">
        <f>VLOOKUP($A797+ROUND((COLUMN()-2)/24,5),АТС!$A$41:$F$736,5)+VLOOKUP($A797+ROUND((COLUMN()-2)/24,5),'Расчет сбытовых надбавок'!$B$2281:'Расчет сбытовых надбавок'!$G$3024,4)</f>
        <v>521.27</v>
      </c>
      <c r="F797" s="94">
        <f>VLOOKUP($A797+ROUND((COLUMN()-2)/24,5),АТС!$A$41:$F$736,5)+VLOOKUP($A797+ROUND((COLUMN()-2)/24,5),'Расчет сбытовых надбавок'!$B$2281:'Расчет сбытовых надбавок'!$G$3024,4)</f>
        <v>387.84000000000003</v>
      </c>
      <c r="G797" s="94">
        <f>VLOOKUP($A797+ROUND((COLUMN()-2)/24,5),АТС!$A$41:$F$736,5)+VLOOKUP($A797+ROUND((COLUMN()-2)/24,5),'Расчет сбытовых надбавок'!$B$2281:'Расчет сбытовых надбавок'!$G$3024,4)</f>
        <v>193.67000000000002</v>
      </c>
      <c r="H797" s="94">
        <f>VLOOKUP($A797+ROUND((COLUMN()-2)/24,5),АТС!$A$41:$F$736,5)+VLOOKUP($A797+ROUND((COLUMN()-2)/24,5),'Расчет сбытовых надбавок'!$B$2281:'Расчет сбытовых надбавок'!$G$3024,4)</f>
        <v>319</v>
      </c>
      <c r="I797" s="94">
        <f>VLOOKUP($A797+ROUND((COLUMN()-2)/24,5),АТС!$A$41:$F$736,5)+VLOOKUP($A797+ROUND((COLUMN()-2)/24,5),'Расчет сбытовых надбавок'!$B$2281:'Расчет сбытовых надбавок'!$G$3024,4)</f>
        <v>166.67999999999998</v>
      </c>
      <c r="J797" s="94">
        <f>VLOOKUP($A797+ROUND((COLUMN()-2)/24,5),АТС!$A$41:$F$736,5)+VLOOKUP($A797+ROUND((COLUMN()-2)/24,5),'Расчет сбытовых надбавок'!$B$2281:'Расчет сбытовых надбавок'!$G$3024,4)</f>
        <v>391.33</v>
      </c>
      <c r="K797" s="94">
        <f>VLOOKUP($A797+ROUND((COLUMN()-2)/24,5),АТС!$A$41:$F$736,5)+VLOOKUP($A797+ROUND((COLUMN()-2)/24,5),'Расчет сбытовых надбавок'!$B$2281:'Расчет сбытовых надбавок'!$G$3024,4)</f>
        <v>267.45</v>
      </c>
      <c r="L797" s="94">
        <f>VLOOKUP($A797+ROUND((COLUMN()-2)/24,5),АТС!$A$41:$F$736,5)+VLOOKUP($A797+ROUND((COLUMN()-2)/24,5),'Расчет сбытовых надбавок'!$B$2281:'Расчет сбытовых надбавок'!$G$3024,4)</f>
        <v>462.92</v>
      </c>
      <c r="M797" s="94">
        <f>VLOOKUP($A797+ROUND((COLUMN()-2)/24,5),АТС!$A$41:$F$736,5)+VLOOKUP($A797+ROUND((COLUMN()-2)/24,5),'Расчет сбытовых надбавок'!$B$2281:'Расчет сбытовых надбавок'!$G$3024,4)</f>
        <v>534.80999999999995</v>
      </c>
      <c r="N797" s="94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4">
        <f>VLOOKUP($A797+ROUND((COLUMN()-2)/24,5),АТС!$A$41:$F$736,5)+VLOOKUP($A797+ROUND((COLUMN()-2)/24,5),'Расчет сбытовых надбавок'!$B$2281:'Расчет сбытовых надбавок'!$G$3024,4)</f>
        <v>677.76</v>
      </c>
      <c r="P797" s="94">
        <f>VLOOKUP($A797+ROUND((COLUMN()-2)/24,5),АТС!$A$41:$F$736,5)+VLOOKUP($A797+ROUND((COLUMN()-2)/24,5),'Расчет сбытовых надбавок'!$B$2281:'Расчет сбытовых надбавок'!$G$3024,4)</f>
        <v>966.97</v>
      </c>
      <c r="Q797" s="94">
        <f>VLOOKUP($A797+ROUND((COLUMN()-2)/24,5),АТС!$A$41:$F$736,5)+VLOOKUP($A797+ROUND((COLUMN()-2)/24,5),'Расчет сбытовых надбавок'!$B$2281:'Расчет сбытовых надбавок'!$G$3024,4)</f>
        <v>760.11</v>
      </c>
      <c r="R797" s="94">
        <f>VLOOKUP($A797+ROUND((COLUMN()-2)/24,5),АТС!$A$41:$F$736,5)+VLOOKUP($A797+ROUND((COLUMN()-2)/24,5),'Расчет сбытовых надбавок'!$B$2281:'Расчет сбытовых надбавок'!$G$3024,4)</f>
        <v>675.1</v>
      </c>
      <c r="S797" s="94">
        <f>VLOOKUP($A797+ROUND((COLUMN()-2)/24,5),АТС!$A$41:$F$736,5)+VLOOKUP($A797+ROUND((COLUMN()-2)/24,5),'Расчет сбытовых надбавок'!$B$2281:'Расчет сбытовых надбавок'!$G$3024,4)</f>
        <v>507.20000000000005</v>
      </c>
      <c r="T797" s="94">
        <f>VLOOKUP($A797+ROUND((COLUMN()-2)/24,5),АТС!$A$41:$F$736,5)+VLOOKUP($A797+ROUND((COLUMN()-2)/24,5),'Расчет сбытовых надбавок'!$B$2281:'Расчет сбытовых надбавок'!$G$3024,4)</f>
        <v>313.95</v>
      </c>
      <c r="U797" s="94">
        <f>VLOOKUP($A797+ROUND((COLUMN()-2)/24,5),АТС!$A$41:$F$736,5)+VLOOKUP($A797+ROUND((COLUMN()-2)/24,5),'Расчет сбытовых надбавок'!$B$2281:'Расчет сбытовых надбавок'!$G$3024,4)</f>
        <v>315.54000000000002</v>
      </c>
      <c r="V797" s="94">
        <f>VLOOKUP($A797+ROUND((COLUMN()-2)/24,5),АТС!$A$41:$F$736,5)+VLOOKUP($A797+ROUND((COLUMN()-2)/24,5),'Расчет сбытовых надбавок'!$B$2281:'Расчет сбытовых надбавок'!$G$3024,4)</f>
        <v>881.26</v>
      </c>
      <c r="W797" s="94">
        <f>VLOOKUP($A797+ROUND((COLUMN()-2)/24,5),АТС!$A$41:$F$736,5)+VLOOKUP($A797+ROUND((COLUMN()-2)/24,5),'Расчет сбытовых надбавок'!$B$2281:'Расчет сбытовых надбавок'!$G$3024,4)</f>
        <v>964.97</v>
      </c>
      <c r="X797" s="94">
        <f>VLOOKUP($A797+ROUND((COLUMN()-2)/24,5),АТС!$A$41:$F$736,5)+VLOOKUP($A797+ROUND((COLUMN()-2)/24,5),'Расчет сбытовых надбавок'!$B$2281:'Расчет сбытовых надбавок'!$G$3024,4)</f>
        <v>949.8900000000001</v>
      </c>
      <c r="Y797" s="94">
        <f>VLOOKUP($A797+ROUND((COLUMN()-2)/24,5),АТС!$A$41:$F$736,5)+VLOOKUP($A797+ROUND((COLUMN()-2)/24,5),'Расчет сбытовых надбавок'!$B$2281:'Расчет сбытовых надбавок'!$G$3024,4)</f>
        <v>1367.19</v>
      </c>
    </row>
    <row r="798" spans="1:27" x14ac:dyDescent="0.2">
      <c r="A798" s="76">
        <f t="shared" si="24"/>
        <v>43224</v>
      </c>
      <c r="B798" s="94">
        <f>VLOOKUP($A798+ROUND((COLUMN()-2)/24,5),АТС!$A$41:$F$736,5)+VLOOKUP($A798+ROUND((COLUMN()-2)/24,5),'Расчет сбытовых надбавок'!$B$2281:'Расчет сбытовых надбавок'!$G$3024,4)</f>
        <v>33.57</v>
      </c>
      <c r="C798" s="94">
        <f>VLOOKUP($A798+ROUND((COLUMN()-2)/24,5),АТС!$A$41:$F$736,5)+VLOOKUP($A798+ROUND((COLUMN()-2)/24,5),'Расчет сбытовых надбавок'!$B$2281:'Расчет сбытовых надбавок'!$G$3024,4)</f>
        <v>396.57</v>
      </c>
      <c r="D798" s="94">
        <f>VLOOKUP($A798+ROUND((COLUMN()-2)/24,5),АТС!$A$41:$F$736,5)+VLOOKUP($A798+ROUND((COLUMN()-2)/24,5),'Расчет сбытовых надбавок'!$B$2281:'Расчет сбытовых надбавок'!$G$3024,4)</f>
        <v>901.65000000000009</v>
      </c>
      <c r="E798" s="94">
        <f>VLOOKUP($A798+ROUND((COLUMN()-2)/24,5),АТС!$A$41:$F$736,5)+VLOOKUP($A798+ROUND((COLUMN()-2)/24,5),'Расчет сбытовых надбавок'!$B$2281:'Расчет сбытовых надбавок'!$G$3024,4)</f>
        <v>801.81</v>
      </c>
      <c r="F798" s="94">
        <f>VLOOKUP($A798+ROUND((COLUMN()-2)/24,5),АТС!$A$41:$F$736,5)+VLOOKUP($A798+ROUND((COLUMN()-2)/24,5),'Расчет сбытовых надбавок'!$B$2281:'Расчет сбытовых надбавок'!$G$3024,4)</f>
        <v>325.72000000000003</v>
      </c>
      <c r="G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4">
        <f>VLOOKUP($A798+ROUND((COLUMN()-2)/24,5),АТС!$A$41:$F$736,5)+VLOOKUP($A798+ROUND((COLUMN()-2)/24,5),'Расчет сбытовых надбавок'!$B$2281:'Расчет сбытовых надбавок'!$G$3024,4)</f>
        <v>307.04000000000002</v>
      </c>
      <c r="M798" s="94">
        <f>VLOOKUP($A798+ROUND((COLUMN()-2)/24,5),АТС!$A$41:$F$736,5)+VLOOKUP($A798+ROUND((COLUMN()-2)/24,5),'Расчет сбытовых надбавок'!$B$2281:'Расчет сбытовых надбавок'!$G$3024,4)</f>
        <v>18.399999999999999</v>
      </c>
      <c r="N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S798" s="94">
        <f>VLOOKUP($A798+ROUND((COLUMN()-2)/24,5),АТС!$A$41:$F$736,5)+VLOOKUP($A798+ROUND((COLUMN()-2)/24,5),'Расчет сбытовых надбавок'!$B$2281:'Расчет сбытовых надбавок'!$G$3024,4)</f>
        <v>278.69</v>
      </c>
      <c r="T798" s="94">
        <f>VLOOKUP($A798+ROUND((COLUMN()-2)/24,5),АТС!$A$41:$F$736,5)+VLOOKUP($A798+ROUND((COLUMN()-2)/24,5),'Расчет сбытовых надбавок'!$B$2281:'Расчет сбытовых надбавок'!$G$3024,4)</f>
        <v>174.02999999999997</v>
      </c>
      <c r="U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4">
        <f>VLOOKUP($A798+ROUND((COLUMN()-2)/24,5),АТС!$A$41:$F$736,5)+VLOOKUP($A798+ROUND((COLUMN()-2)/24,5),'Расчет сбытовых надбавок'!$B$2281:'Расчет сбытовых надбавок'!$G$3024,4)</f>
        <v>129.49</v>
      </c>
      <c r="W798" s="94">
        <f>VLOOKUP($A798+ROUND((COLUMN()-2)/24,5),АТС!$A$41:$F$736,5)+VLOOKUP($A798+ROUND((COLUMN()-2)/24,5),'Расчет сбытовых надбавок'!$B$2281:'Расчет сбытовых надбавок'!$G$3024,4)</f>
        <v>845.78</v>
      </c>
      <c r="X798" s="94">
        <f>VLOOKUP($A798+ROUND((COLUMN()-2)/24,5),АТС!$A$41:$F$736,5)+VLOOKUP($A798+ROUND((COLUMN()-2)/24,5),'Расчет сбытовых надбавок'!$B$2281:'Расчет сбытовых надбавок'!$G$3024,4)</f>
        <v>975.08</v>
      </c>
      <c r="Y798" s="94">
        <f>VLOOKUP($A798+ROUND((COLUMN()-2)/24,5),АТС!$A$41:$F$736,5)+VLOOKUP($A798+ROUND((COLUMN()-2)/24,5),'Расчет сбытовых надбавок'!$B$2281:'Расчет сбытовых надбавок'!$G$3024,4)</f>
        <v>819.51</v>
      </c>
    </row>
    <row r="799" spans="1:27" x14ac:dyDescent="0.2">
      <c r="A799" s="76">
        <f t="shared" si="24"/>
        <v>43225</v>
      </c>
      <c r="B799" s="94">
        <f>VLOOKUP($A799+ROUND((COLUMN()-2)/24,5),АТС!$A$41:$F$736,5)+VLOOKUP($A799+ROUND((COLUMN()-2)/24,5),'Расчет сбытовых надбавок'!$B$2281:'Расчет сбытовых надбавок'!$G$3024,4)</f>
        <v>877.6</v>
      </c>
      <c r="C799" s="94">
        <f>VLOOKUP($A799+ROUND((COLUMN()-2)/24,5),АТС!$A$41:$F$736,5)+VLOOKUP($A799+ROUND((COLUMN()-2)/24,5),'Расчет сбытовых надбавок'!$B$2281:'Расчет сбытовых надбавок'!$G$3024,4)</f>
        <v>254.85</v>
      </c>
      <c r="D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E799" s="94">
        <f>VLOOKUP($A799+ROUND((COLUMN()-2)/24,5),АТС!$A$41:$F$736,5)+VLOOKUP($A799+ROUND((COLUMN()-2)/24,5),'Расчет сбытовых надбавок'!$B$2281:'Расчет сбытовых надбавок'!$G$3024,4)</f>
        <v>321.77999999999997</v>
      </c>
      <c r="F799" s="94">
        <f>VLOOKUP($A799+ROUND((COLUMN()-2)/24,5),АТС!$A$41:$F$736,5)+VLOOKUP($A799+ROUND((COLUMN()-2)/24,5),'Расчет сбытовых надбавок'!$B$2281:'Расчет сбытовых надбавок'!$G$3024,4)</f>
        <v>351.23</v>
      </c>
      <c r="G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4">
        <f>VLOOKUP($A799+ROUND((COLUMN()-2)/24,5),АТС!$A$41:$F$736,5)+VLOOKUP($A799+ROUND((COLUMN()-2)/24,5),'Расчет сбытовых надбавок'!$B$2281:'Расчет сбытовых надбавок'!$G$3024,4)</f>
        <v>263.49</v>
      </c>
      <c r="K799" s="94">
        <f>VLOOKUP($A799+ROUND((COLUMN()-2)/24,5),АТС!$A$41:$F$736,5)+VLOOKUP($A799+ROUND((COLUMN()-2)/24,5),'Расчет сбытовых надбавок'!$B$2281:'Расчет сбытовых надбавок'!$G$3024,4)</f>
        <v>493.88</v>
      </c>
      <c r="L799" s="94">
        <f>VLOOKUP($A799+ROUND((COLUMN()-2)/24,5),АТС!$A$41:$F$736,5)+VLOOKUP($A799+ROUND((COLUMN()-2)/24,5),'Расчет сбытовых надбавок'!$B$2281:'Расчет сбытовых надбавок'!$G$3024,4)</f>
        <v>307.14</v>
      </c>
      <c r="M799" s="94">
        <f>VLOOKUP($A799+ROUND((COLUMN()-2)/24,5),АТС!$A$41:$F$736,5)+VLOOKUP($A799+ROUND((COLUMN()-2)/24,5),'Расчет сбытовых надбавок'!$B$2281:'Расчет сбытовых надбавок'!$G$3024,4)</f>
        <v>307.33</v>
      </c>
      <c r="N799" s="94">
        <f>VLOOKUP($A799+ROUND((COLUMN()-2)/24,5),АТС!$A$41:$F$736,5)+VLOOKUP($A799+ROUND((COLUMN()-2)/24,5),'Расчет сбытовых надбавок'!$B$2281:'Расчет сбытовых надбавок'!$G$3024,4)</f>
        <v>5.1400000000000006</v>
      </c>
      <c r="O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P799" s="94">
        <f>VLOOKUP($A799+ROUND((COLUMN()-2)/24,5),АТС!$A$41:$F$736,5)+VLOOKUP($A799+ROUND((COLUMN()-2)/24,5),'Расчет сбытовых надбавок'!$B$2281:'Расчет сбытовых надбавок'!$G$3024,4)</f>
        <v>1.9700000000000002</v>
      </c>
      <c r="Q799" s="94">
        <f>VLOOKUP($A799+ROUND((COLUMN()-2)/24,5),АТС!$A$41:$F$736,5)+VLOOKUP($A799+ROUND((COLUMN()-2)/24,5),'Расчет сбытовых надбавок'!$B$2281:'Расчет сбытовых надбавок'!$G$3024,4)</f>
        <v>0.86</v>
      </c>
      <c r="R799" s="94">
        <f>VLOOKUP($A799+ROUND((COLUMN()-2)/24,5),АТС!$A$41:$F$736,5)+VLOOKUP($A799+ROUND((COLUMN()-2)/24,5),'Расчет сбытовых надбавок'!$B$2281:'Расчет сбытовых надбавок'!$G$3024,4)</f>
        <v>292.82</v>
      </c>
      <c r="S799" s="94">
        <f>VLOOKUP($A799+ROUND((COLUMN()-2)/24,5),АТС!$A$41:$F$736,5)+VLOOKUP($A799+ROUND((COLUMN()-2)/24,5),'Расчет сбытовых надбавок'!$B$2281:'Расчет сбытовых надбавок'!$G$3024,4)</f>
        <v>172.05</v>
      </c>
      <c r="T799" s="94">
        <f>VLOOKUP($A799+ROUND((COLUMN()-2)/24,5),АТС!$A$41:$F$736,5)+VLOOKUP($A799+ROUND((COLUMN()-2)/24,5),'Расчет сбытовых надбавок'!$B$2281:'Расчет сбытовых надбавок'!$G$3024,4)</f>
        <v>17.27</v>
      </c>
      <c r="U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4">
        <f>VLOOKUP($A799+ROUND((COLUMN()-2)/24,5),АТС!$A$41:$F$736,5)+VLOOKUP($A799+ROUND((COLUMN()-2)/24,5),'Расчет сбытовых надбавок'!$B$2281:'Расчет сбытовых надбавок'!$G$3024,4)</f>
        <v>13.209999999999999</v>
      </c>
      <c r="W799" s="94">
        <f>VLOOKUP($A799+ROUND((COLUMN()-2)/24,5),АТС!$A$41:$F$736,5)+VLOOKUP($A799+ROUND((COLUMN()-2)/24,5),'Расчет сбытовых надбавок'!$B$2281:'Расчет сбытовых надбавок'!$G$3024,4)</f>
        <v>306.77999999999997</v>
      </c>
      <c r="X799" s="94">
        <f>VLOOKUP($A799+ROUND((COLUMN()-2)/24,5),АТС!$A$41:$F$736,5)+VLOOKUP($A799+ROUND((COLUMN()-2)/24,5),'Расчет сбытовых надбавок'!$B$2281:'Расчет сбытовых надбавок'!$G$3024,4)</f>
        <v>680.33999999999992</v>
      </c>
      <c r="Y799" s="94">
        <f>VLOOKUP($A799+ROUND((COLUMN()-2)/24,5),АТС!$A$41:$F$736,5)+VLOOKUP($A799+ROUND((COLUMN()-2)/24,5),'Расчет сбытовых надбавок'!$B$2281:'Расчет сбытовых надбавок'!$G$3024,4)</f>
        <v>785.03000000000009</v>
      </c>
    </row>
    <row r="800" spans="1:27" x14ac:dyDescent="0.2">
      <c r="A800" s="76">
        <f t="shared" si="24"/>
        <v>43226</v>
      </c>
      <c r="B800" s="94">
        <f>VLOOKUP($A800+ROUND((COLUMN()-2)/24,5),АТС!$A$41:$F$736,5)+VLOOKUP($A800+ROUND((COLUMN()-2)/24,5),'Расчет сбытовых надбавок'!$B$2281:'Расчет сбытовых надбавок'!$G$3024,4)</f>
        <v>869.01</v>
      </c>
      <c r="C800" s="94">
        <f>VLOOKUP($A800+ROUND((COLUMN()-2)/24,5),АТС!$A$41:$F$736,5)+VLOOKUP($A800+ROUND((COLUMN()-2)/24,5),'Расчет сбытовых надбавок'!$B$2281:'Расчет сбытовых надбавок'!$G$3024,4)</f>
        <v>1017.53</v>
      </c>
      <c r="D800" s="94">
        <f>VLOOKUP($A800+ROUND((COLUMN()-2)/24,5),АТС!$A$41:$F$736,5)+VLOOKUP($A800+ROUND((COLUMN()-2)/24,5),'Расчет сбытовых надбавок'!$B$2281:'Расчет сбытовых надбавок'!$G$3024,4)</f>
        <v>998.43999999999994</v>
      </c>
      <c r="E800" s="94">
        <f>VLOOKUP($A800+ROUND((COLUMN()-2)/24,5),АТС!$A$41:$F$736,5)+VLOOKUP($A800+ROUND((COLUMN()-2)/24,5),'Расчет сбытовых надбавок'!$B$2281:'Расчет сбытовых надбавок'!$G$3024,4)</f>
        <v>1127.54</v>
      </c>
      <c r="F800" s="94">
        <f>VLOOKUP($A800+ROUND((COLUMN()-2)/24,5),АТС!$A$41:$F$736,5)+VLOOKUP($A800+ROUND((COLUMN()-2)/24,5),'Расчет сбытовых надбавок'!$B$2281:'Расчет сбытовых надбавок'!$G$3024,4)</f>
        <v>1200.28</v>
      </c>
      <c r="G800" s="94">
        <f>VLOOKUP($A800+ROUND((COLUMN()-2)/24,5),АТС!$A$41:$F$736,5)+VLOOKUP($A800+ROUND((COLUMN()-2)/24,5),'Расчет сбытовых надбавок'!$B$2281:'Расчет сбытовых надбавок'!$G$3024,4)</f>
        <v>13.12</v>
      </c>
      <c r="H800" s="94">
        <f>VLOOKUP($A800+ROUND((COLUMN()-2)/24,5),АТС!$A$41:$F$736,5)+VLOOKUP($A800+ROUND((COLUMN()-2)/24,5),'Расчет сбытовых надбавок'!$B$2281:'Расчет сбытовых надбавок'!$G$3024,4)</f>
        <v>64.430000000000007</v>
      </c>
      <c r="I800" s="94">
        <f>VLOOKUP($A800+ROUND((COLUMN()-2)/24,5),АТС!$A$41:$F$736,5)+VLOOKUP($A800+ROUND((COLUMN()-2)/24,5),'Расчет сбытовых надбавок'!$B$2281:'Расчет сбытовых надбавок'!$G$3024,4)</f>
        <v>9.5400000000000009</v>
      </c>
      <c r="J800" s="94">
        <f>VLOOKUP($A800+ROUND((COLUMN()-2)/24,5),АТС!$A$41:$F$736,5)+VLOOKUP($A800+ROUND((COLUMN()-2)/24,5),'Расчет сбытовых надбавок'!$B$2281:'Расчет сбытовых надбавок'!$G$3024,4)</f>
        <v>32.69</v>
      </c>
      <c r="K800" s="94">
        <f>VLOOKUP($A800+ROUND((COLUMN()-2)/24,5),АТС!$A$41:$F$736,5)+VLOOKUP($A800+ROUND((COLUMN()-2)/24,5),'Расчет сбытовых надбавок'!$B$2281:'Расчет сбытовых надбавок'!$G$3024,4)</f>
        <v>679.68000000000006</v>
      </c>
      <c r="L800" s="94">
        <f>VLOOKUP($A800+ROUND((COLUMN()-2)/24,5),АТС!$A$41:$F$736,5)+VLOOKUP($A800+ROUND((COLUMN()-2)/24,5),'Расчет сбытовых надбавок'!$B$2281:'Расчет сбытовых надбавок'!$G$3024,4)</f>
        <v>548.66</v>
      </c>
      <c r="M800" s="94">
        <f>VLOOKUP($A800+ROUND((COLUMN()-2)/24,5),АТС!$A$41:$F$736,5)+VLOOKUP($A800+ROUND((COLUMN()-2)/24,5),'Расчет сбытовых надбавок'!$B$2281:'Расчет сбытовых надбавок'!$G$3024,4)</f>
        <v>557.54</v>
      </c>
      <c r="N800" s="94">
        <f>VLOOKUP($A800+ROUND((COLUMN()-2)/24,5),АТС!$A$41:$F$736,5)+VLOOKUP($A800+ROUND((COLUMN()-2)/24,5),'Расчет сбытовых надбавок'!$B$2281:'Расчет сбытовых надбавок'!$G$3024,4)</f>
        <v>523.16999999999996</v>
      </c>
      <c r="O800" s="94">
        <f>VLOOKUP($A800+ROUND((COLUMN()-2)/24,5),АТС!$A$41:$F$736,5)+VLOOKUP($A800+ROUND((COLUMN()-2)/24,5),'Расчет сбытовых надбавок'!$B$2281:'Расчет сбытовых надбавок'!$G$3024,4)</f>
        <v>424.95</v>
      </c>
      <c r="P800" s="94">
        <f>VLOOKUP($A800+ROUND((COLUMN()-2)/24,5),АТС!$A$41:$F$736,5)+VLOOKUP($A800+ROUND((COLUMN()-2)/24,5),'Расчет сбытовых надбавок'!$B$2281:'Расчет сбытовых надбавок'!$G$3024,4)</f>
        <v>407.25</v>
      </c>
      <c r="Q800" s="94">
        <f>VLOOKUP($A800+ROUND((COLUMN()-2)/24,5),АТС!$A$41:$F$736,5)+VLOOKUP($A800+ROUND((COLUMN()-2)/24,5),'Расчет сбытовых надбавок'!$B$2281:'Расчет сбытовых надбавок'!$G$3024,4)</f>
        <v>147.95999999999998</v>
      </c>
      <c r="R800" s="94">
        <f>VLOOKUP($A800+ROUND((COLUMN()-2)/24,5),АТС!$A$41:$F$736,5)+VLOOKUP($A800+ROUND((COLUMN()-2)/24,5),'Расчет сбытовых надбавок'!$B$2281:'Расчет сбытовых надбавок'!$G$3024,4)</f>
        <v>141.38999999999999</v>
      </c>
      <c r="S800" s="94">
        <f>VLOOKUP($A800+ROUND((COLUMN()-2)/24,5),АТС!$A$41:$F$736,5)+VLOOKUP($A800+ROUND((COLUMN()-2)/24,5),'Расчет сбытовых надбавок'!$B$2281:'Расчет сбытовых надбавок'!$G$3024,4)</f>
        <v>511.27</v>
      </c>
      <c r="T800" s="94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4">
        <f>VLOOKUP($A800+ROUND((COLUMN()-2)/24,5),АТС!$A$41:$F$736,5)+VLOOKUP($A800+ROUND((COLUMN()-2)/24,5),'Расчет сбытовых надбавок'!$B$2281:'Расчет сбытовых надбавок'!$G$3024,4)</f>
        <v>14.33</v>
      </c>
      <c r="V800" s="94">
        <f>VLOOKUP($A800+ROUND((COLUMN()-2)/24,5),АТС!$A$41:$F$736,5)+VLOOKUP($A800+ROUND((COLUMN()-2)/24,5),'Расчет сбытовых надбавок'!$B$2281:'Расчет сбытовых надбавок'!$G$3024,4)</f>
        <v>51.14</v>
      </c>
      <c r="W800" s="94">
        <f>VLOOKUP($A800+ROUND((COLUMN()-2)/24,5),АТС!$A$41:$F$736,5)+VLOOKUP($A800+ROUND((COLUMN()-2)/24,5),'Расчет сбытовых надбавок'!$B$2281:'Расчет сбытовых надбавок'!$G$3024,4)</f>
        <v>660.04</v>
      </c>
      <c r="X800" s="94">
        <f>VLOOKUP($A800+ROUND((COLUMN()-2)/24,5),АТС!$A$41:$F$736,5)+VLOOKUP($A800+ROUND((COLUMN()-2)/24,5),'Расчет сбытовых надбавок'!$B$2281:'Расчет сбытовых надбавок'!$G$3024,4)</f>
        <v>588.15</v>
      </c>
      <c r="Y800" s="94">
        <f>VLOOKUP($A800+ROUND((COLUMN()-2)/24,5),АТС!$A$41:$F$736,5)+VLOOKUP($A800+ROUND((COLUMN()-2)/24,5),'Расчет сбытовых надбавок'!$B$2281:'Расчет сбытовых надбавок'!$G$3024,4)</f>
        <v>328.77000000000004</v>
      </c>
    </row>
    <row r="801" spans="1:25" x14ac:dyDescent="0.2">
      <c r="A801" s="76">
        <f t="shared" si="24"/>
        <v>43227</v>
      </c>
      <c r="B801" s="94">
        <f>VLOOKUP($A801+ROUND((COLUMN()-2)/24,5),АТС!$A$41:$F$736,5)+VLOOKUP($A801+ROUND((COLUMN()-2)/24,5),'Расчет сбытовых надбавок'!$B$2281:'Расчет сбытовых надбавок'!$G$3024,4)</f>
        <v>122.38999999999999</v>
      </c>
      <c r="C801" s="94">
        <f>VLOOKUP($A801+ROUND((COLUMN()-2)/24,5),АТС!$A$41:$F$736,5)+VLOOKUP($A801+ROUND((COLUMN()-2)/24,5),'Расчет сбытовых надбавок'!$B$2281:'Расчет сбытовых надбавок'!$G$3024,4)</f>
        <v>146.54</v>
      </c>
      <c r="D801" s="94">
        <f>VLOOKUP($A801+ROUND((COLUMN()-2)/24,5),АТС!$A$41:$F$736,5)+VLOOKUP($A801+ROUND((COLUMN()-2)/24,5),'Расчет сбытовых надбавок'!$B$2281:'Расчет сбытовых надбавок'!$G$3024,4)</f>
        <v>340.87</v>
      </c>
      <c r="E801" s="94">
        <f>VLOOKUP($A801+ROUND((COLUMN()-2)/24,5),АТС!$A$41:$F$736,5)+VLOOKUP($A801+ROUND((COLUMN()-2)/24,5),'Расчет сбытовых надбавок'!$B$2281:'Расчет сбытовых надбавок'!$G$3024,4)</f>
        <v>0</v>
      </c>
      <c r="F801" s="94">
        <f>VLOOKUP($A801+ROUND((COLUMN()-2)/24,5),АТС!$A$41:$F$736,5)+VLOOKUP($A801+ROUND((COLUMN()-2)/24,5),'Расчет сбытовых надбавок'!$B$2281:'Расчет сбытовых надбавок'!$G$3024,4)</f>
        <v>102.33000000000001</v>
      </c>
      <c r="G801" s="94">
        <f>VLOOKUP($A801+ROUND((COLUMN()-2)/24,5),АТС!$A$41:$F$736,5)+VLOOKUP($A801+ROUND((COLUMN()-2)/24,5),'Расчет сбытовых надбавок'!$B$2281:'Расчет сбытовых надбавок'!$G$3024,4)</f>
        <v>20.29</v>
      </c>
      <c r="H801" s="94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4">
        <f>VLOOKUP($A801+ROUND((COLUMN()-2)/24,5),АТС!$A$41:$F$736,5)+VLOOKUP($A801+ROUND((COLUMN()-2)/24,5),'Расчет сбытовых надбавок'!$B$2281:'Расчет сбытовых надбавок'!$G$3024,4)</f>
        <v>45.94</v>
      </c>
      <c r="J801" s="94">
        <f>VLOOKUP($A801+ROUND((COLUMN()-2)/24,5),АТС!$A$41:$F$736,5)+VLOOKUP($A801+ROUND((COLUMN()-2)/24,5),'Расчет сбытовых надбавок'!$B$2281:'Расчет сбытовых надбавок'!$G$3024,4)</f>
        <v>63.85</v>
      </c>
      <c r="K801" s="94">
        <f>VLOOKUP($A801+ROUND((COLUMN()-2)/24,5),АТС!$A$41:$F$736,5)+VLOOKUP($A801+ROUND((COLUMN()-2)/24,5),'Расчет сбытовых надбавок'!$B$2281:'Расчет сбытовых надбавок'!$G$3024,4)</f>
        <v>83.949999999999989</v>
      </c>
      <c r="L801" s="94">
        <f>VLOOKUP($A801+ROUND((COLUMN()-2)/24,5),АТС!$A$41:$F$736,5)+VLOOKUP($A801+ROUND((COLUMN()-2)/24,5),'Расчет сбытовых надбавок'!$B$2281:'Расчет сбытовых надбавок'!$G$3024,4)</f>
        <v>32.300000000000004</v>
      </c>
      <c r="M801" s="94">
        <f>VLOOKUP($A801+ROUND((COLUMN()-2)/24,5),АТС!$A$41:$F$736,5)+VLOOKUP($A801+ROUND((COLUMN()-2)/24,5),'Расчет сбытовых надбавок'!$B$2281:'Расчет сбытовых надбавок'!$G$3024,4)</f>
        <v>253.68</v>
      </c>
      <c r="N801" s="94">
        <f>VLOOKUP($A801+ROUND((COLUMN()-2)/24,5),АТС!$A$41:$F$736,5)+VLOOKUP($A801+ROUND((COLUMN()-2)/24,5),'Расчет сбытовых надбавок'!$B$2281:'Расчет сбытовых надбавок'!$G$3024,4)</f>
        <v>153.13</v>
      </c>
      <c r="O801" s="94">
        <f>VLOOKUP($A801+ROUND((COLUMN()-2)/24,5),АТС!$A$41:$F$736,5)+VLOOKUP($A801+ROUND((COLUMN()-2)/24,5),'Расчет сбытовых надбавок'!$B$2281:'Расчет сбытовых надбавок'!$G$3024,4)</f>
        <v>72.25</v>
      </c>
      <c r="P801" s="94">
        <f>VLOOKUP($A801+ROUND((COLUMN()-2)/24,5),АТС!$A$41:$F$736,5)+VLOOKUP($A801+ROUND((COLUMN()-2)/24,5),'Расчет сбытовых надбавок'!$B$2281:'Расчет сбытовых надбавок'!$G$3024,4)</f>
        <v>134.12</v>
      </c>
      <c r="Q801" s="94">
        <f>VLOOKUP($A801+ROUND((COLUMN()-2)/24,5),АТС!$A$41:$F$736,5)+VLOOKUP($A801+ROUND((COLUMN()-2)/24,5),'Расчет сбытовых надбавок'!$B$2281:'Расчет сбытовых надбавок'!$G$3024,4)</f>
        <v>184.70000000000002</v>
      </c>
      <c r="R801" s="94">
        <f>VLOOKUP($A801+ROUND((COLUMN()-2)/24,5),АТС!$A$41:$F$736,5)+VLOOKUP($A801+ROUND((COLUMN()-2)/24,5),'Расчет сбытовых надбавок'!$B$2281:'Расчет сбытовых надбавок'!$G$3024,4)</f>
        <v>249.70000000000002</v>
      </c>
      <c r="S801" s="94">
        <f>VLOOKUP($A801+ROUND((COLUMN()-2)/24,5),АТС!$A$41:$F$736,5)+VLOOKUP($A801+ROUND((COLUMN()-2)/24,5),'Расчет сбытовых надбавок'!$B$2281:'Расчет сбытовых надбавок'!$G$3024,4)</f>
        <v>291.63</v>
      </c>
      <c r="T801" s="94">
        <f>VLOOKUP($A801+ROUND((COLUMN()-2)/24,5),АТС!$A$41:$F$736,5)+VLOOKUP($A801+ROUND((COLUMN()-2)/24,5),'Расчет сбытовых надбавок'!$B$2281:'Расчет сбытовых надбавок'!$G$3024,4)</f>
        <v>137.70999999999998</v>
      </c>
      <c r="U801" s="94">
        <f>VLOOKUP($A801+ROUND((COLUMN()-2)/24,5),АТС!$A$41:$F$736,5)+VLOOKUP($A801+ROUND((COLUMN()-2)/24,5),'Расчет сбытовых надбавок'!$B$2281:'Расчет сбытовых надбавок'!$G$3024,4)</f>
        <v>4.4000000000000004</v>
      </c>
      <c r="V801" s="94">
        <f>VLOOKUP($A801+ROUND((COLUMN()-2)/24,5),АТС!$A$41:$F$736,5)+VLOOKUP($A801+ROUND((COLUMN()-2)/24,5),'Расчет сбытовых надбавок'!$B$2281:'Расчет сбытовых надбавок'!$G$3024,4)</f>
        <v>163.29</v>
      </c>
      <c r="W801" s="94">
        <f>VLOOKUP($A801+ROUND((COLUMN()-2)/24,5),АТС!$A$41:$F$736,5)+VLOOKUP($A801+ROUND((COLUMN()-2)/24,5),'Расчет сбытовых надбавок'!$B$2281:'Расчет сбытовых надбавок'!$G$3024,4)</f>
        <v>365.03000000000003</v>
      </c>
      <c r="X801" s="94">
        <f>VLOOKUP($A801+ROUND((COLUMN()-2)/24,5),АТС!$A$41:$F$736,5)+VLOOKUP($A801+ROUND((COLUMN()-2)/24,5),'Расчет сбытовых надбавок'!$B$2281:'Расчет сбытовых надбавок'!$G$3024,4)</f>
        <v>745.72</v>
      </c>
      <c r="Y801" s="94">
        <f>VLOOKUP($A801+ROUND((COLUMN()-2)/24,5),АТС!$A$41:$F$736,5)+VLOOKUP($A801+ROUND((COLUMN()-2)/24,5),'Расчет сбытовых надбавок'!$B$2281:'Расчет сбытовых надбавок'!$G$3024,4)</f>
        <v>525.43000000000006</v>
      </c>
    </row>
    <row r="802" spans="1:25" x14ac:dyDescent="0.2">
      <c r="A802" s="76">
        <f t="shared" si="24"/>
        <v>43228</v>
      </c>
      <c r="B802" s="94">
        <f>VLOOKUP($A802+ROUND((COLUMN()-2)/24,5),АТС!$A$41:$F$736,5)+VLOOKUP($A802+ROUND((COLUMN()-2)/24,5),'Расчет сбытовых надбавок'!$B$2281:'Расчет сбытовых надбавок'!$G$3024,4)</f>
        <v>514.66999999999996</v>
      </c>
      <c r="C802" s="94">
        <f>VLOOKUP($A802+ROUND((COLUMN()-2)/24,5),АТС!$A$41:$F$736,5)+VLOOKUP($A802+ROUND((COLUMN()-2)/24,5),'Расчет сбытовых надбавок'!$B$2281:'Расчет сбытовых надбавок'!$G$3024,4)</f>
        <v>933.74</v>
      </c>
      <c r="D802" s="94">
        <f>VLOOKUP($A802+ROUND((COLUMN()-2)/24,5),АТС!$A$41:$F$736,5)+VLOOKUP($A802+ROUND((COLUMN()-2)/24,5),'Расчет сбытовых надбавок'!$B$2281:'Расчет сбытовых надбавок'!$G$3024,4)</f>
        <v>854.30000000000007</v>
      </c>
      <c r="E802" s="94">
        <f>VLOOKUP($A802+ROUND((COLUMN()-2)/24,5),АТС!$A$41:$F$736,5)+VLOOKUP($A802+ROUND((COLUMN()-2)/24,5),'Расчет сбытовых надбавок'!$B$2281:'Расчет сбытовых надбавок'!$G$3024,4)</f>
        <v>832.16</v>
      </c>
      <c r="F802" s="94">
        <f>VLOOKUP($A802+ROUND((COLUMN()-2)/24,5),АТС!$A$41:$F$736,5)+VLOOKUP($A802+ROUND((COLUMN()-2)/24,5),'Расчет сбытовых надбавок'!$B$2281:'Расчет сбытовых надбавок'!$G$3024,4)</f>
        <v>840.46999999999991</v>
      </c>
      <c r="G802" s="94">
        <f>VLOOKUP($A802+ROUND((COLUMN()-2)/24,5),АТС!$A$41:$F$736,5)+VLOOKUP($A802+ROUND((COLUMN()-2)/24,5),'Расчет сбытовых надбавок'!$B$2281:'Расчет сбытовых надбавок'!$G$3024,4)</f>
        <v>433.12</v>
      </c>
      <c r="H802" s="94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4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4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4">
        <f>VLOOKUP($A802+ROUND((COLUMN()-2)/24,5),АТС!$A$41:$F$736,5)+VLOOKUP($A802+ROUND((COLUMN()-2)/24,5),'Расчет сбытовых надбавок'!$B$2281:'Расчет сбытовых надбавок'!$G$3024,4)</f>
        <v>0.01</v>
      </c>
      <c r="L802" s="94">
        <f>VLOOKUP($A802+ROUND((COLUMN()-2)/24,5),АТС!$A$41:$F$736,5)+VLOOKUP($A802+ROUND((COLUMN()-2)/24,5),'Расчет сбытовых надбавок'!$B$2281:'Расчет сбытовых надбавок'!$G$3024,4)</f>
        <v>194</v>
      </c>
      <c r="M802" s="94">
        <f>VLOOKUP($A802+ROUND((COLUMN()-2)/24,5),АТС!$A$41:$F$736,5)+VLOOKUP($A802+ROUND((COLUMN()-2)/24,5),'Расчет сбытовых надбавок'!$B$2281:'Расчет сбытовых надбавок'!$G$3024,4)</f>
        <v>257.05</v>
      </c>
      <c r="N802" s="94">
        <f>VLOOKUP($A802+ROUND((COLUMN()-2)/24,5),АТС!$A$41:$F$736,5)+VLOOKUP($A802+ROUND((COLUMN()-2)/24,5),'Расчет сбытовых надбавок'!$B$2281:'Расчет сбытовых надбавок'!$G$3024,4)</f>
        <v>262.58999999999997</v>
      </c>
      <c r="O802" s="94">
        <f>VLOOKUP($A802+ROUND((COLUMN()-2)/24,5),АТС!$A$41:$F$736,5)+VLOOKUP($A802+ROUND((COLUMN()-2)/24,5),'Расчет сбытовых надбавок'!$B$2281:'Расчет сбытовых надбавок'!$G$3024,4)</f>
        <v>230.49</v>
      </c>
      <c r="P802" s="94">
        <f>VLOOKUP($A802+ROUND((COLUMN()-2)/24,5),АТС!$A$41:$F$736,5)+VLOOKUP($A802+ROUND((COLUMN()-2)/24,5),'Расчет сбытовых надбавок'!$B$2281:'Расчет сбытовых надбавок'!$G$3024,4)</f>
        <v>246.89</v>
      </c>
      <c r="Q802" s="94">
        <f>VLOOKUP($A802+ROUND((COLUMN()-2)/24,5),АТС!$A$41:$F$736,5)+VLOOKUP($A802+ROUND((COLUMN()-2)/24,5),'Расчет сбытовых надбавок'!$B$2281:'Расчет сбытовых надбавок'!$G$3024,4)</f>
        <v>179.39</v>
      </c>
      <c r="R802" s="94">
        <f>VLOOKUP($A802+ROUND((COLUMN()-2)/24,5),АТС!$A$41:$F$736,5)+VLOOKUP($A802+ROUND((COLUMN()-2)/24,5),'Расчет сбытовых надбавок'!$B$2281:'Расчет сбытовых надбавок'!$G$3024,4)</f>
        <v>104.24000000000001</v>
      </c>
      <c r="S802" s="94">
        <f>VLOOKUP($A802+ROUND((COLUMN()-2)/24,5),АТС!$A$41:$F$736,5)+VLOOKUP($A802+ROUND((COLUMN()-2)/24,5),'Расчет сбытовых надбавок'!$B$2281:'Расчет сбытовых надбавок'!$G$3024,4)</f>
        <v>370.03</v>
      </c>
      <c r="T802" s="94">
        <f>VLOOKUP($A802+ROUND((COLUMN()-2)/24,5),АТС!$A$41:$F$736,5)+VLOOKUP($A802+ROUND((COLUMN()-2)/24,5),'Расчет сбытовых надбавок'!$B$2281:'Расчет сбытовых надбавок'!$G$3024,4)</f>
        <v>86.809999999999988</v>
      </c>
      <c r="U802" s="94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4">
        <f>VLOOKUP($A802+ROUND((COLUMN()-2)/24,5),АТС!$A$41:$F$736,5)+VLOOKUP($A802+ROUND((COLUMN()-2)/24,5),'Расчет сбытовых надбавок'!$B$2281:'Расчет сбытовых надбавок'!$G$3024,4)</f>
        <v>23.279999999999998</v>
      </c>
      <c r="W802" s="94">
        <f>VLOOKUP($A802+ROUND((COLUMN()-2)/24,5),АТС!$A$41:$F$736,5)+VLOOKUP($A802+ROUND((COLUMN()-2)/24,5),'Расчет сбытовых надбавок'!$B$2281:'Расчет сбытовых надбавок'!$G$3024,4)</f>
        <v>259.27</v>
      </c>
      <c r="X802" s="94">
        <f>VLOOKUP($A802+ROUND((COLUMN()-2)/24,5),АТС!$A$41:$F$736,5)+VLOOKUP($A802+ROUND((COLUMN()-2)/24,5),'Расчет сбытовых надбавок'!$B$2281:'Расчет сбытовых надбавок'!$G$3024,4)</f>
        <v>513.08999999999992</v>
      </c>
      <c r="Y802" s="94">
        <f>VLOOKUP($A802+ROUND((COLUMN()-2)/24,5),АТС!$A$41:$F$736,5)+VLOOKUP($A802+ROUND((COLUMN()-2)/24,5),'Расчет сбытовых надбавок'!$B$2281:'Расчет сбытовых надбавок'!$G$3024,4)</f>
        <v>1165.3400000000001</v>
      </c>
    </row>
    <row r="803" spans="1:25" x14ac:dyDescent="0.2">
      <c r="A803" s="76">
        <f t="shared" si="24"/>
        <v>43229</v>
      </c>
      <c r="B803" s="94">
        <f>VLOOKUP($A803+ROUND((COLUMN()-2)/24,5),АТС!$A$41:$F$736,5)+VLOOKUP($A803+ROUND((COLUMN()-2)/24,5),'Расчет сбытовых надбавок'!$B$2281:'Расчет сбытовых надбавок'!$G$3024,4)</f>
        <v>71.19</v>
      </c>
      <c r="C803" s="94">
        <f>VLOOKUP($A803+ROUND((COLUMN()-2)/24,5),АТС!$A$41:$F$736,5)+VLOOKUP($A803+ROUND((COLUMN()-2)/24,5),'Расчет сбытовых надбавок'!$B$2281:'Расчет сбытовых надбавок'!$G$3024,4)</f>
        <v>71.69</v>
      </c>
      <c r="D803" s="94">
        <f>VLOOKUP($A803+ROUND((COLUMN()-2)/24,5),АТС!$A$41:$F$736,5)+VLOOKUP($A803+ROUND((COLUMN()-2)/24,5),'Расчет сбытовых надбавок'!$B$2281:'Расчет сбытовых надбавок'!$G$3024,4)</f>
        <v>188.54</v>
      </c>
      <c r="E803" s="94">
        <f>VLOOKUP($A803+ROUND((COLUMN()-2)/24,5),АТС!$A$41:$F$736,5)+VLOOKUP($A803+ROUND((COLUMN()-2)/24,5),'Расчет сбытовых надбавок'!$B$2281:'Расчет сбытовых надбавок'!$G$3024,4)</f>
        <v>18.13</v>
      </c>
      <c r="F803" s="94">
        <f>VLOOKUP($A803+ROUND((COLUMN()-2)/24,5),АТС!$A$41:$F$736,5)+VLOOKUP($A803+ROUND((COLUMN()-2)/24,5),'Расчет сбытовых надбавок'!$B$2281:'Расчет сбытовых надбавок'!$G$3024,4)</f>
        <v>197.42000000000002</v>
      </c>
      <c r="G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4">
        <f>VLOOKUP($A803+ROUND((COLUMN()-2)/24,5),АТС!$A$41:$F$736,5)+VLOOKUP($A803+ROUND((COLUMN()-2)/24,5),'Расчет сбытовых надбавок'!$B$2281:'Расчет сбытовых надбавок'!$G$3024,4)</f>
        <v>46.75</v>
      </c>
      <c r="L803" s="94">
        <f>VLOOKUP($A803+ROUND((COLUMN()-2)/24,5),АТС!$A$41:$F$736,5)+VLOOKUP($A803+ROUND((COLUMN()-2)/24,5),'Расчет сбытовых надбавок'!$B$2281:'Расчет сбытовых надбавок'!$G$3024,4)</f>
        <v>118.64000000000001</v>
      </c>
      <c r="M803" s="94">
        <f>VLOOKUP($A803+ROUND((COLUMN()-2)/24,5),АТС!$A$41:$F$736,5)+VLOOKUP($A803+ROUND((COLUMN()-2)/24,5),'Расчет сбытовых надбавок'!$B$2281:'Расчет сбытовых надбавок'!$G$3024,4)</f>
        <v>152.5</v>
      </c>
      <c r="N803" s="94">
        <f>VLOOKUP($A803+ROUND((COLUMN()-2)/24,5),АТС!$A$41:$F$736,5)+VLOOKUP($A803+ROUND((COLUMN()-2)/24,5),'Расчет сбытовых надбавок'!$B$2281:'Расчет сбытовых надбавок'!$G$3024,4)</f>
        <v>118.31</v>
      </c>
      <c r="O803" s="94">
        <f>VLOOKUP($A803+ROUND((COLUMN()-2)/24,5),АТС!$A$41:$F$736,5)+VLOOKUP($A803+ROUND((COLUMN()-2)/24,5),'Расчет сбытовых надбавок'!$B$2281:'Расчет сбытовых надбавок'!$G$3024,4)</f>
        <v>166.92000000000002</v>
      </c>
      <c r="P803" s="94">
        <f>VLOOKUP($A803+ROUND((COLUMN()-2)/24,5),АТС!$A$41:$F$736,5)+VLOOKUP($A803+ROUND((COLUMN()-2)/24,5),'Расчет сбытовых надбавок'!$B$2281:'Расчет сбытовых надбавок'!$G$3024,4)</f>
        <v>178.89</v>
      </c>
      <c r="Q803" s="94">
        <f>VLOOKUP($A803+ROUND((COLUMN()-2)/24,5),АТС!$A$41:$F$736,5)+VLOOKUP($A803+ROUND((COLUMN()-2)/24,5),'Расчет сбытовых надбавок'!$B$2281:'Расчет сбытовых надбавок'!$G$3024,4)</f>
        <v>144.05000000000001</v>
      </c>
      <c r="R803" s="94">
        <f>VLOOKUP($A803+ROUND((COLUMN()-2)/24,5),АТС!$A$41:$F$736,5)+VLOOKUP($A803+ROUND((COLUMN()-2)/24,5),'Расчет сбытовых надбавок'!$B$2281:'Расчет сбытовых надбавок'!$G$3024,4)</f>
        <v>93.52</v>
      </c>
      <c r="S803" s="94">
        <f>VLOOKUP($A803+ROUND((COLUMN()-2)/24,5),АТС!$A$41:$F$736,5)+VLOOKUP($A803+ROUND((COLUMN()-2)/24,5),'Расчет сбытовых надбавок'!$B$2281:'Расчет сбытовых надбавок'!$G$3024,4)</f>
        <v>187.15</v>
      </c>
      <c r="T803" s="94">
        <f>VLOOKUP($A803+ROUND((COLUMN()-2)/24,5),АТС!$A$41:$F$736,5)+VLOOKUP($A803+ROUND((COLUMN()-2)/24,5),'Расчет сбытовых надбавок'!$B$2281:'Расчет сбытовых надбавок'!$G$3024,4)</f>
        <v>154.06</v>
      </c>
      <c r="U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4">
        <f>VLOOKUP($A803+ROUND((COLUMN()-2)/24,5),АТС!$A$41:$F$736,5)+VLOOKUP($A803+ROUND((COLUMN()-2)/24,5),'Расчет сбытовых надбавок'!$B$2281:'Расчет сбытовых надбавок'!$G$3024,4)</f>
        <v>19.21</v>
      </c>
      <c r="W803" s="94">
        <f>VLOOKUP($A803+ROUND((COLUMN()-2)/24,5),АТС!$A$41:$F$736,5)+VLOOKUP($A803+ROUND((COLUMN()-2)/24,5),'Расчет сбытовых надбавок'!$B$2281:'Расчет сбытовых надбавок'!$G$3024,4)</f>
        <v>517.05999999999995</v>
      </c>
      <c r="X803" s="94">
        <f>VLOOKUP($A803+ROUND((COLUMN()-2)/24,5),АТС!$A$41:$F$736,5)+VLOOKUP($A803+ROUND((COLUMN()-2)/24,5),'Расчет сбытовых надбавок'!$B$2281:'Расчет сбытовых надбавок'!$G$3024,4)</f>
        <v>286.7</v>
      </c>
      <c r="Y803" s="94">
        <f>VLOOKUP($A803+ROUND((COLUMN()-2)/24,5),АТС!$A$41:$F$736,5)+VLOOKUP($A803+ROUND((COLUMN()-2)/24,5),'Расчет сбытовых надбавок'!$B$2281:'Расчет сбытовых надбавок'!$G$3024,4)</f>
        <v>231.74</v>
      </c>
    </row>
    <row r="804" spans="1:25" x14ac:dyDescent="0.2">
      <c r="A804" s="76">
        <f t="shared" si="24"/>
        <v>43230</v>
      </c>
      <c r="B804" s="94">
        <f>VLOOKUP($A804+ROUND((COLUMN()-2)/24,5),АТС!$A$41:$F$736,5)+VLOOKUP($A804+ROUND((COLUMN()-2)/24,5),'Расчет сбытовых надбавок'!$B$2281:'Расчет сбытовых надбавок'!$G$3024,4)</f>
        <v>198.54999999999998</v>
      </c>
      <c r="C804" s="94">
        <f>VLOOKUP($A804+ROUND((COLUMN()-2)/24,5),АТС!$A$41:$F$736,5)+VLOOKUP($A804+ROUND((COLUMN()-2)/24,5),'Расчет сбытовых надбавок'!$B$2281:'Расчет сбытовых надбавок'!$G$3024,4)</f>
        <v>205.85</v>
      </c>
      <c r="D804" s="94">
        <f>VLOOKUP($A804+ROUND((COLUMN()-2)/24,5),АТС!$A$41:$F$736,5)+VLOOKUP($A804+ROUND((COLUMN()-2)/24,5),'Расчет сбытовых надбавок'!$B$2281:'Расчет сбытовых надбавок'!$G$3024,4)</f>
        <v>484.92</v>
      </c>
      <c r="E804" s="94">
        <f>VLOOKUP($A804+ROUND((COLUMN()-2)/24,5),АТС!$A$41:$F$736,5)+VLOOKUP($A804+ROUND((COLUMN()-2)/24,5),'Расчет сбытовых надбавок'!$B$2281:'Расчет сбытовых надбавок'!$G$3024,4)</f>
        <v>825.7700000000001</v>
      </c>
      <c r="F804" s="94">
        <f>VLOOKUP($A804+ROUND((COLUMN()-2)/24,5),АТС!$A$41:$F$736,5)+VLOOKUP($A804+ROUND((COLUMN()-2)/24,5),'Расчет сбытовых надбавок'!$B$2281:'Расчет сбытовых надбавок'!$G$3024,4)</f>
        <v>275.02</v>
      </c>
      <c r="G804" s="94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4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4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4">
        <f>VLOOKUP($A804+ROUND((COLUMN()-2)/24,5),АТС!$A$41:$F$736,5)+VLOOKUP($A804+ROUND((COLUMN()-2)/24,5),'Расчет сбытовых надбавок'!$B$2281:'Расчет сбытовых надбавок'!$G$3024,4)</f>
        <v>94.87</v>
      </c>
      <c r="K804" s="94">
        <f>VLOOKUP($A804+ROUND((COLUMN()-2)/24,5),АТС!$A$41:$F$736,5)+VLOOKUP($A804+ROUND((COLUMN()-2)/24,5),'Расчет сбытовых надбавок'!$B$2281:'Расчет сбытовых надбавок'!$G$3024,4)</f>
        <v>263.52</v>
      </c>
      <c r="L804" s="94">
        <f>VLOOKUP($A804+ROUND((COLUMN()-2)/24,5),АТС!$A$41:$F$736,5)+VLOOKUP($A804+ROUND((COLUMN()-2)/24,5),'Расчет сбытовых надбавок'!$B$2281:'Расчет сбытовых надбавок'!$G$3024,4)</f>
        <v>490.87</v>
      </c>
      <c r="M804" s="94">
        <f>VLOOKUP($A804+ROUND((COLUMN()-2)/24,5),АТС!$A$41:$F$736,5)+VLOOKUP($A804+ROUND((COLUMN()-2)/24,5),'Расчет сбытовых надбавок'!$B$2281:'Расчет сбытовых надбавок'!$G$3024,4)</f>
        <v>380.15</v>
      </c>
      <c r="N804" s="94">
        <f>VLOOKUP($A804+ROUND((COLUMN()-2)/24,5),АТС!$A$41:$F$736,5)+VLOOKUP($A804+ROUND((COLUMN()-2)/24,5),'Расчет сбытовых надбавок'!$B$2281:'Расчет сбытовых надбавок'!$G$3024,4)</f>
        <v>351.92</v>
      </c>
      <c r="O804" s="94">
        <f>VLOOKUP($A804+ROUND((COLUMN()-2)/24,5),АТС!$A$41:$F$736,5)+VLOOKUP($A804+ROUND((COLUMN()-2)/24,5),'Расчет сбытовых надбавок'!$B$2281:'Расчет сбытовых надбавок'!$G$3024,4)</f>
        <v>348.35</v>
      </c>
      <c r="P804" s="94">
        <f>VLOOKUP($A804+ROUND((COLUMN()-2)/24,5),АТС!$A$41:$F$736,5)+VLOOKUP($A804+ROUND((COLUMN()-2)/24,5),'Расчет сбытовых надбавок'!$B$2281:'Расчет сбытовых надбавок'!$G$3024,4)</f>
        <v>535.49</v>
      </c>
      <c r="Q804" s="94">
        <f>VLOOKUP($A804+ROUND((COLUMN()-2)/24,5),АТС!$A$41:$F$736,5)+VLOOKUP($A804+ROUND((COLUMN()-2)/24,5),'Расчет сбытовых надбавок'!$B$2281:'Расчет сбытовых надбавок'!$G$3024,4)</f>
        <v>533.45000000000005</v>
      </c>
      <c r="R804" s="94">
        <f>VLOOKUP($A804+ROUND((COLUMN()-2)/24,5),АТС!$A$41:$F$736,5)+VLOOKUP($A804+ROUND((COLUMN()-2)/24,5),'Расчет сбытовых надбавок'!$B$2281:'Расчет сбытовых надбавок'!$G$3024,4)</f>
        <v>511.58000000000004</v>
      </c>
      <c r="S804" s="94">
        <f>VLOOKUP($A804+ROUND((COLUMN()-2)/24,5),АТС!$A$41:$F$736,5)+VLOOKUP($A804+ROUND((COLUMN()-2)/24,5),'Расчет сбытовых надбавок'!$B$2281:'Расчет сбытовых надбавок'!$G$3024,4)</f>
        <v>371.4</v>
      </c>
      <c r="T804" s="94">
        <f>VLOOKUP($A804+ROUND((COLUMN()-2)/24,5),АТС!$A$41:$F$736,5)+VLOOKUP($A804+ROUND((COLUMN()-2)/24,5),'Расчет сбытовых надбавок'!$B$2281:'Расчет сбытовых надбавок'!$G$3024,4)</f>
        <v>335.08</v>
      </c>
      <c r="U804" s="94">
        <f>VLOOKUP($A804+ROUND((COLUMN()-2)/24,5),АТС!$A$41:$F$736,5)+VLOOKUP($A804+ROUND((COLUMN()-2)/24,5),'Расчет сбытовых надбавок'!$B$2281:'Расчет сбытовых надбавок'!$G$3024,4)</f>
        <v>228.06</v>
      </c>
      <c r="V804" s="94">
        <f>VLOOKUP($A804+ROUND((COLUMN()-2)/24,5),АТС!$A$41:$F$736,5)+VLOOKUP($A804+ROUND((COLUMN()-2)/24,5),'Расчет сбытовых надбавок'!$B$2281:'Расчет сбытовых надбавок'!$G$3024,4)</f>
        <v>30.55</v>
      </c>
      <c r="W804" s="94">
        <f>VLOOKUP($A804+ROUND((COLUMN()-2)/24,5),АТС!$A$41:$F$736,5)+VLOOKUP($A804+ROUND((COLUMN()-2)/24,5),'Расчет сбытовых надбавок'!$B$2281:'Расчет сбытовых надбавок'!$G$3024,4)</f>
        <v>659.45</v>
      </c>
      <c r="X804" s="94">
        <f>VLOOKUP($A804+ROUND((COLUMN()-2)/24,5),АТС!$A$41:$F$736,5)+VLOOKUP($A804+ROUND((COLUMN()-2)/24,5),'Расчет сбытовых надбавок'!$B$2281:'Расчет сбытовых надбавок'!$G$3024,4)</f>
        <v>660.14</v>
      </c>
      <c r="Y804" s="94">
        <f>VLOOKUP($A804+ROUND((COLUMN()-2)/24,5),АТС!$A$41:$F$736,5)+VLOOKUP($A804+ROUND((COLUMN()-2)/24,5),'Расчет сбытовых надбавок'!$B$2281:'Расчет сбытовых надбавок'!$G$3024,4)</f>
        <v>372.86</v>
      </c>
    </row>
    <row r="805" spans="1:25" x14ac:dyDescent="0.2">
      <c r="A805" s="76">
        <f t="shared" si="24"/>
        <v>43231</v>
      </c>
      <c r="B805" s="94">
        <f>VLOOKUP($A805+ROUND((COLUMN()-2)/24,5),АТС!$A$41:$F$736,5)+VLOOKUP($A805+ROUND((COLUMN()-2)/24,5),'Расчет сбытовых надбавок'!$B$2281:'Расчет сбытовых надбавок'!$G$3024,4)</f>
        <v>237.5</v>
      </c>
      <c r="C805" s="94">
        <f>VLOOKUP($A805+ROUND((COLUMN()-2)/24,5),АТС!$A$41:$F$736,5)+VLOOKUP($A805+ROUND((COLUMN()-2)/24,5),'Расчет сбытовых надбавок'!$B$2281:'Расчет сбытовых надбавок'!$G$3024,4)</f>
        <v>200.64999999999998</v>
      </c>
      <c r="D805" s="94">
        <f>VLOOKUP($A805+ROUND((COLUMN()-2)/24,5),АТС!$A$41:$F$736,5)+VLOOKUP($A805+ROUND((COLUMN()-2)/24,5),'Расчет сбытовых надбавок'!$B$2281:'Расчет сбытовых надбавок'!$G$3024,4)</f>
        <v>762.93999999999994</v>
      </c>
      <c r="E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F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4">
        <f>VLOOKUP($A805+ROUND((COLUMN()-2)/24,5),АТС!$A$41:$F$736,5)+VLOOKUP($A805+ROUND((COLUMN()-2)/24,5),'Расчет сбытовых надбавок'!$B$2281:'Расчет сбытовых надбавок'!$G$3024,4)</f>
        <v>74.83</v>
      </c>
      <c r="N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4">
        <f>VLOOKUP($A805+ROUND((COLUMN()-2)/24,5),АТС!$A$41:$F$736,5)+VLOOKUP($A805+ROUND((COLUMN()-2)/24,5),'Расчет сбытовых надбавок'!$B$2281:'Расчет сбытовых надбавок'!$G$3024,4)</f>
        <v>100.96000000000001</v>
      </c>
      <c r="P805" s="94">
        <f>VLOOKUP($A805+ROUND((COLUMN()-2)/24,5),АТС!$A$41:$F$736,5)+VLOOKUP($A805+ROUND((COLUMN()-2)/24,5),'Расчет сбытовых надбавок'!$B$2281:'Расчет сбытовых надбавок'!$G$3024,4)</f>
        <v>140.53</v>
      </c>
      <c r="Q805" s="94">
        <f>VLOOKUP($A805+ROUND((COLUMN()-2)/24,5),АТС!$A$41:$F$736,5)+VLOOKUP($A805+ROUND((COLUMN()-2)/24,5),'Расчет сбытовых надбавок'!$B$2281:'Расчет сбытовых надбавок'!$G$3024,4)</f>
        <v>104.64</v>
      </c>
      <c r="R805" s="94">
        <f>VLOOKUP($A805+ROUND((COLUMN()-2)/24,5),АТС!$A$41:$F$736,5)+VLOOKUP($A805+ROUND((COLUMN()-2)/24,5),'Расчет сбытовых надбавок'!$B$2281:'Расчет сбытовых надбавок'!$G$3024,4)</f>
        <v>360.04</v>
      </c>
      <c r="S805" s="94">
        <f>VLOOKUP($A805+ROUND((COLUMN()-2)/24,5),АТС!$A$41:$F$736,5)+VLOOKUP($A805+ROUND((COLUMN()-2)/24,5),'Расчет сбытовых надбавок'!$B$2281:'Расчет сбытовых надбавок'!$G$3024,4)</f>
        <v>43.53</v>
      </c>
      <c r="T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4">
        <f>VLOOKUP($A805+ROUND((COLUMN()-2)/24,5),АТС!$A$41:$F$736,5)+VLOOKUP($A805+ROUND((COLUMN()-2)/24,5),'Расчет сбытовых надбавок'!$B$2281:'Расчет сбытовых надбавок'!$G$3024,4)</f>
        <v>207.07</v>
      </c>
      <c r="X805" s="94">
        <f>VLOOKUP($A805+ROUND((COLUMN()-2)/24,5),АТС!$A$41:$F$736,5)+VLOOKUP($A805+ROUND((COLUMN()-2)/24,5),'Расчет сбытовых надбавок'!$B$2281:'Расчет сбытовых надбавок'!$G$3024,4)</f>
        <v>672.37</v>
      </c>
      <c r="Y805" s="94">
        <f>VLOOKUP($A805+ROUND((COLUMN()-2)/24,5),АТС!$A$41:$F$736,5)+VLOOKUP($A805+ROUND((COLUMN()-2)/24,5),'Расчет сбытовых надбавок'!$B$2281:'Расчет сбытовых надбавок'!$G$3024,4)</f>
        <v>335.22</v>
      </c>
    </row>
    <row r="806" spans="1:25" x14ac:dyDescent="0.2">
      <c r="A806" s="76">
        <f t="shared" si="24"/>
        <v>43232</v>
      </c>
      <c r="B806" s="94">
        <f>VLOOKUP($A806+ROUND((COLUMN()-2)/24,5),АТС!$A$41:$F$736,5)+VLOOKUP($A806+ROUND((COLUMN()-2)/24,5),'Расчет сбытовых надбавок'!$B$2281:'Расчет сбытовых надбавок'!$G$3024,4)</f>
        <v>95.4</v>
      </c>
      <c r="C806" s="94">
        <f>VLOOKUP($A806+ROUND((COLUMN()-2)/24,5),АТС!$A$41:$F$736,5)+VLOOKUP($A806+ROUND((COLUMN()-2)/24,5),'Расчет сбытовых надбавок'!$B$2281:'Расчет сбытовых надбавок'!$G$3024,4)</f>
        <v>4.46</v>
      </c>
      <c r="D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E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L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M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N806" s="94">
        <f>VLOOKUP($A806+ROUND((COLUMN()-2)/24,5),АТС!$A$41:$F$736,5)+VLOOKUP($A806+ROUND((COLUMN()-2)/24,5),'Расчет сбытовых надбавок'!$B$2281:'Расчет сбытовых надбавок'!$G$3024,4)</f>
        <v>0.1</v>
      </c>
      <c r="O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P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Q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R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4">
        <f>VLOOKUP($A806+ROUND((COLUMN()-2)/24,5),АТС!$A$41:$F$736,5)+VLOOKUP($A806+ROUND((COLUMN()-2)/24,5),'Расчет сбытовых надбавок'!$B$2281:'Расчет сбытовых надбавок'!$G$3024,4)</f>
        <v>331.26</v>
      </c>
      <c r="X806" s="94">
        <f>VLOOKUP($A806+ROUND((COLUMN()-2)/24,5),АТС!$A$41:$F$736,5)+VLOOKUP($A806+ROUND((COLUMN()-2)/24,5),'Расчет сбытовых надбавок'!$B$2281:'Расчет сбытовых надбавок'!$G$3024,4)</f>
        <v>461.21</v>
      </c>
      <c r="Y806" s="94">
        <f>VLOOKUP($A806+ROUND((COLUMN()-2)/24,5),АТС!$A$41:$F$736,5)+VLOOKUP($A806+ROUND((COLUMN()-2)/24,5),'Расчет сбытовых надбавок'!$B$2281:'Расчет сбытовых надбавок'!$G$3024,4)</f>
        <v>292.73</v>
      </c>
    </row>
    <row r="807" spans="1:25" x14ac:dyDescent="0.2">
      <c r="A807" s="76">
        <f t="shared" si="24"/>
        <v>43233</v>
      </c>
      <c r="B807" s="94">
        <f>VLOOKUP($A807+ROUND((COLUMN()-2)/24,5),АТС!$A$41:$F$736,5)+VLOOKUP($A807+ROUND((COLUMN()-2)/24,5),'Расчет сбытовых надбавок'!$B$2281:'Расчет сбытовых надбавок'!$G$3024,4)</f>
        <v>662.36</v>
      </c>
      <c r="C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D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E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4">
        <f>VLOOKUP($A807+ROUND((COLUMN()-2)/24,5),АТС!$A$41:$F$736,5)+VLOOKUP($A807+ROUND((COLUMN()-2)/24,5),'Расчет сбытовых надбавок'!$B$2281:'Расчет сбытовых надбавок'!$G$3024,4)</f>
        <v>5.85</v>
      </c>
      <c r="H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4">
        <f>VLOOKUP($A807+ROUND((COLUMN()-2)/24,5),АТС!$A$41:$F$736,5)+VLOOKUP($A807+ROUND((COLUMN()-2)/24,5),'Расчет сбытовых надбавок'!$B$2281:'Расчет сбытовых надбавок'!$G$3024,4)</f>
        <v>102.36000000000001</v>
      </c>
      <c r="L807" s="94">
        <f>VLOOKUP($A807+ROUND((COLUMN()-2)/24,5),АТС!$A$41:$F$736,5)+VLOOKUP($A807+ROUND((COLUMN()-2)/24,5),'Расчет сбытовых надбавок'!$B$2281:'Расчет сбытовых надбавок'!$G$3024,4)</f>
        <v>258.51</v>
      </c>
      <c r="M807" s="94">
        <f>VLOOKUP($A807+ROUND((COLUMN()-2)/24,5),АТС!$A$41:$F$736,5)+VLOOKUP($A807+ROUND((COLUMN()-2)/24,5),'Расчет сбытовых надбавок'!$B$2281:'Расчет сбытовых надбавок'!$G$3024,4)</f>
        <v>181.17000000000002</v>
      </c>
      <c r="N807" s="94">
        <f>VLOOKUP($A807+ROUND((COLUMN()-2)/24,5),АТС!$A$41:$F$736,5)+VLOOKUP($A807+ROUND((COLUMN()-2)/24,5),'Расчет сбытовых надбавок'!$B$2281:'Расчет сбытовых надбавок'!$G$3024,4)</f>
        <v>101.21</v>
      </c>
      <c r="O807" s="94">
        <f>VLOOKUP($A807+ROUND((COLUMN()-2)/24,5),АТС!$A$41:$F$736,5)+VLOOKUP($A807+ROUND((COLUMN()-2)/24,5),'Расчет сбытовых надбавок'!$B$2281:'Расчет сбытовых надбавок'!$G$3024,4)</f>
        <v>101.5</v>
      </c>
      <c r="P807" s="94">
        <f>VLOOKUP($A807+ROUND((COLUMN()-2)/24,5),АТС!$A$41:$F$736,5)+VLOOKUP($A807+ROUND((COLUMN()-2)/24,5),'Расчет сбытовых надбавок'!$B$2281:'Расчет сбытовых надбавок'!$G$3024,4)</f>
        <v>318.39</v>
      </c>
      <c r="Q807" s="94">
        <f>VLOOKUP($A807+ROUND((COLUMN()-2)/24,5),АТС!$A$41:$F$736,5)+VLOOKUP($A807+ROUND((COLUMN()-2)/24,5),'Расчет сбытовых надбавок'!$B$2281:'Расчет сбытовых надбавок'!$G$3024,4)</f>
        <v>74.400000000000006</v>
      </c>
      <c r="R807" s="94">
        <f>VLOOKUP($A807+ROUND((COLUMN()-2)/24,5),АТС!$A$41:$F$736,5)+VLOOKUP($A807+ROUND((COLUMN()-2)/24,5),'Расчет сбытовых надбавок'!$B$2281:'Расчет сбытовых надбавок'!$G$3024,4)</f>
        <v>135.1</v>
      </c>
      <c r="S807" s="94">
        <f>VLOOKUP($A807+ROUND((COLUMN()-2)/24,5),АТС!$A$41:$F$736,5)+VLOOKUP($A807+ROUND((COLUMN()-2)/24,5),'Расчет сбытовых надбавок'!$B$2281:'Расчет сбытовых надбавок'!$G$3024,4)</f>
        <v>115.93</v>
      </c>
      <c r="T807" s="94">
        <f>VLOOKUP($A807+ROUND((COLUMN()-2)/24,5),АТС!$A$41:$F$736,5)+VLOOKUP($A807+ROUND((COLUMN()-2)/24,5),'Расчет сбытовых надбавок'!$B$2281:'Расчет сбытовых надбавок'!$G$3024,4)</f>
        <v>68.150000000000006</v>
      </c>
      <c r="U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4">
        <f>VLOOKUP($A807+ROUND((COLUMN()-2)/24,5),АТС!$A$41:$F$736,5)+VLOOKUP($A807+ROUND((COLUMN()-2)/24,5),'Расчет сбытовых надбавок'!$B$2281:'Расчет сбытовых надбавок'!$G$3024,4)</f>
        <v>151.57999999999998</v>
      </c>
      <c r="X807" s="94">
        <f>VLOOKUP($A807+ROUND((COLUMN()-2)/24,5),АТС!$A$41:$F$736,5)+VLOOKUP($A807+ROUND((COLUMN()-2)/24,5),'Расчет сбытовых надбавок'!$B$2281:'Расчет сбытовых надбавок'!$G$3024,4)</f>
        <v>297.14999999999998</v>
      </c>
      <c r="Y807" s="94">
        <f>VLOOKUP($A807+ROUND((COLUMN()-2)/24,5),АТС!$A$41:$F$736,5)+VLOOKUP($A807+ROUND((COLUMN()-2)/24,5),'Расчет сбытовых надбавок'!$B$2281:'Расчет сбытовых надбавок'!$G$3024,4)</f>
        <v>250.82</v>
      </c>
    </row>
    <row r="808" spans="1:25" x14ac:dyDescent="0.2">
      <c r="A808" s="76">
        <f t="shared" si="24"/>
        <v>43234</v>
      </c>
      <c r="B808" s="94">
        <f>VLOOKUP($A808+ROUND((COLUMN()-2)/24,5),АТС!$A$41:$F$736,5)+VLOOKUP($A808+ROUND((COLUMN()-2)/24,5),'Расчет сбытовых надбавок'!$B$2281:'Расчет сбытовых надбавок'!$G$3024,4)</f>
        <v>17.809999999999999</v>
      </c>
      <c r="C808" s="94">
        <f>VLOOKUP($A808+ROUND((COLUMN()-2)/24,5),АТС!$A$41:$F$736,5)+VLOOKUP($A808+ROUND((COLUMN()-2)/24,5),'Расчет сбытовых надбавок'!$B$2281:'Расчет сбытовых надбавок'!$G$3024,4)</f>
        <v>79.890000000000015</v>
      </c>
      <c r="D808" s="94">
        <f>VLOOKUP($A808+ROUND((COLUMN()-2)/24,5),АТС!$A$41:$F$736,5)+VLOOKUP($A808+ROUND((COLUMN()-2)/24,5),'Расчет сбытовых надбавок'!$B$2281:'Расчет сбытовых надбавок'!$G$3024,4)</f>
        <v>77.709999999999994</v>
      </c>
      <c r="E808" s="94">
        <f>VLOOKUP($A808+ROUND((COLUMN()-2)/24,5),АТС!$A$41:$F$736,5)+VLOOKUP($A808+ROUND((COLUMN()-2)/24,5),'Расчет сбытовых надбавок'!$B$2281:'Расчет сбытовых надбавок'!$G$3024,4)</f>
        <v>64.67</v>
      </c>
      <c r="F808" s="94">
        <f>VLOOKUP($A808+ROUND((COLUMN()-2)/24,5),АТС!$A$41:$F$736,5)+VLOOKUP($A808+ROUND((COLUMN()-2)/24,5),'Расчет сбытовых надбавок'!$B$2281:'Расчет сбытовых надбавок'!$G$3024,4)</f>
        <v>65.97</v>
      </c>
      <c r="G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4">
        <f>VLOOKUP($A808+ROUND((COLUMN()-2)/24,5),АТС!$A$41:$F$736,5)+VLOOKUP($A808+ROUND((COLUMN()-2)/24,5),'Расчет сбытовых надбавок'!$B$2281:'Расчет сбытовых надбавок'!$G$3024,4)</f>
        <v>152.47</v>
      </c>
      <c r="J808" s="94">
        <f>VLOOKUP($A808+ROUND((COLUMN()-2)/24,5),АТС!$A$41:$F$736,5)+VLOOKUP($A808+ROUND((COLUMN()-2)/24,5),'Расчет сбытовых надбавок'!$B$2281:'Расчет сбытовых надбавок'!$G$3024,4)</f>
        <v>2.5</v>
      </c>
      <c r="K808" s="94">
        <f>VLOOKUP($A808+ROUND((COLUMN()-2)/24,5),АТС!$A$41:$F$736,5)+VLOOKUP($A808+ROUND((COLUMN()-2)/24,5),'Расчет сбытовых надбавок'!$B$2281:'Расчет сбытовых надбавок'!$G$3024,4)</f>
        <v>35.42</v>
      </c>
      <c r="L808" s="94">
        <f>VLOOKUP($A808+ROUND((COLUMN()-2)/24,5),АТС!$A$41:$F$736,5)+VLOOKUP($A808+ROUND((COLUMN()-2)/24,5),'Расчет сбытовых надбавок'!$B$2281:'Расчет сбытовых надбавок'!$G$3024,4)</f>
        <v>76.759999999999991</v>
      </c>
      <c r="M808" s="94">
        <f>VLOOKUP($A808+ROUND((COLUMN()-2)/24,5),АТС!$A$41:$F$736,5)+VLOOKUP($A808+ROUND((COLUMN()-2)/24,5),'Расчет сбытовых надбавок'!$B$2281:'Расчет сбытовых надбавок'!$G$3024,4)</f>
        <v>30.57</v>
      </c>
      <c r="N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4">
        <f>VLOOKUP($A808+ROUND((COLUMN()-2)/24,5),АТС!$A$41:$F$736,5)+VLOOKUP($A808+ROUND((COLUMN()-2)/24,5),'Расчет сбытовых надбавок'!$B$2281:'Расчет сбытовых надбавок'!$G$3024,4)</f>
        <v>0.01</v>
      </c>
      <c r="P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4">
        <f>VLOOKUP($A808+ROUND((COLUMN()-2)/24,5),АТС!$A$41:$F$736,5)+VLOOKUP($A808+ROUND((COLUMN()-2)/24,5),'Расчет сбытовых надбавок'!$B$2281:'Расчет сбытовых надбавок'!$G$3024,4)</f>
        <v>67.989999999999995</v>
      </c>
      <c r="S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4">
        <f>VLOOKUP($A808+ROUND((COLUMN()-2)/24,5),АТС!$A$41:$F$736,5)+VLOOKUP($A808+ROUND((COLUMN()-2)/24,5),'Расчет сбытовых надбавок'!$B$2281:'Расчет сбытовых надбавок'!$G$3024,4)</f>
        <v>51.37</v>
      </c>
      <c r="U808" s="94">
        <f>VLOOKUP($A808+ROUND((COLUMN()-2)/24,5),АТС!$A$41:$F$736,5)+VLOOKUP($A808+ROUND((COLUMN()-2)/24,5),'Расчет сбытовых надбавок'!$B$2281:'Расчет сбытовых надбавок'!$G$3024,4)</f>
        <v>156.55000000000001</v>
      </c>
      <c r="V808" s="94">
        <f>VLOOKUP($A808+ROUND((COLUMN()-2)/24,5),АТС!$A$41:$F$736,5)+VLOOKUP($A808+ROUND((COLUMN()-2)/24,5),'Расчет сбытовых надбавок'!$B$2281:'Расчет сбытовых надбавок'!$G$3024,4)</f>
        <v>0.32</v>
      </c>
      <c r="W808" s="94">
        <f>VLOOKUP($A808+ROUND((COLUMN()-2)/24,5),АТС!$A$41:$F$736,5)+VLOOKUP($A808+ROUND((COLUMN()-2)/24,5),'Расчет сбытовых надбавок'!$B$2281:'Расчет сбытовых надбавок'!$G$3024,4)</f>
        <v>90.789999999999992</v>
      </c>
      <c r="X808" s="94">
        <f>VLOOKUP($A808+ROUND((COLUMN()-2)/24,5),АТС!$A$41:$F$736,5)+VLOOKUP($A808+ROUND((COLUMN()-2)/24,5),'Расчет сбытовых надбавок'!$B$2281:'Расчет сбытовых надбавок'!$G$3024,4)</f>
        <v>644.79</v>
      </c>
      <c r="Y808" s="94">
        <f>VLOOKUP($A808+ROUND((COLUMN()-2)/24,5),АТС!$A$41:$F$736,5)+VLOOKUP($A808+ROUND((COLUMN()-2)/24,5),'Расчет сбытовых надбавок'!$B$2281:'Расчет сбытовых надбавок'!$G$3024,4)</f>
        <v>204.63</v>
      </c>
    </row>
    <row r="809" spans="1:25" x14ac:dyDescent="0.2">
      <c r="A809" s="76">
        <f t="shared" si="24"/>
        <v>43235</v>
      </c>
      <c r="B809" s="94">
        <f>VLOOKUP($A809+ROUND((COLUMN()-2)/24,5),АТС!$A$41:$F$736,5)+VLOOKUP($A809+ROUND((COLUMN()-2)/24,5),'Расчет сбытовых надбавок'!$B$2281:'Расчет сбытовых надбавок'!$G$3024,4)</f>
        <v>111.95</v>
      </c>
      <c r="C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D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E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F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M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O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P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R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S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U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V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4">
        <f>VLOOKUP($A809+ROUND((COLUMN()-2)/24,5),АТС!$A$41:$F$736,5)+VLOOKUP($A809+ROUND((COLUMN()-2)/24,5),'Расчет сбытовых надбавок'!$B$2281:'Расчет сбытовых надбавок'!$G$3024,4)</f>
        <v>206.23</v>
      </c>
      <c r="X809" s="94">
        <f>VLOOKUP($A809+ROUND((COLUMN()-2)/24,5),АТС!$A$41:$F$736,5)+VLOOKUP($A809+ROUND((COLUMN()-2)/24,5),'Расчет сбытовых надбавок'!$B$2281:'Расчет сбытовых надбавок'!$G$3024,4)</f>
        <v>362.51</v>
      </c>
      <c r="Y809" s="94">
        <f>VLOOKUP($A809+ROUND((COLUMN()-2)/24,5),АТС!$A$41:$F$736,5)+VLOOKUP($A809+ROUND((COLUMN()-2)/24,5),'Расчет сбытовых надбавок'!$B$2281:'Расчет сбытовых надбавок'!$G$3024,4)</f>
        <v>1362.88</v>
      </c>
    </row>
    <row r="810" spans="1:25" x14ac:dyDescent="0.2">
      <c r="A810" s="76">
        <f t="shared" si="24"/>
        <v>43236</v>
      </c>
      <c r="B810" s="94">
        <f>VLOOKUP($A810+ROUND((COLUMN()-2)/24,5),АТС!$A$41:$F$736,5)+VLOOKUP($A810+ROUND((COLUMN()-2)/24,5),'Расчет сбытовых надбавок'!$B$2281:'Расчет сбытовых надбавок'!$G$3024,4)</f>
        <v>353.93</v>
      </c>
      <c r="C810" s="94">
        <f>VLOOKUP($A810+ROUND((COLUMN()-2)/24,5),АТС!$A$41:$F$736,5)+VLOOKUP($A810+ROUND((COLUMN()-2)/24,5),'Расчет сбытовых надбавок'!$B$2281:'Расчет сбытовых надбавок'!$G$3024,4)</f>
        <v>459.65999999999997</v>
      </c>
      <c r="D810" s="94">
        <f>VLOOKUP($A810+ROUND((COLUMN()-2)/24,5),АТС!$A$41:$F$736,5)+VLOOKUP($A810+ROUND((COLUMN()-2)/24,5),'Расчет сбытовых надбавок'!$B$2281:'Расчет сбытовых надбавок'!$G$3024,4)</f>
        <v>211.93</v>
      </c>
      <c r="E810" s="94">
        <f>VLOOKUP($A810+ROUND((COLUMN()-2)/24,5),АТС!$A$41:$F$736,5)+VLOOKUP($A810+ROUND((COLUMN()-2)/24,5),'Расчет сбытовых надбавок'!$B$2281:'Расчет сбытовых надбавок'!$G$3024,4)</f>
        <v>330.11</v>
      </c>
      <c r="F810" s="94">
        <f>VLOOKUP($A810+ROUND((COLUMN()-2)/24,5),АТС!$A$41:$F$736,5)+VLOOKUP($A810+ROUND((COLUMN()-2)/24,5),'Расчет сбытовых надбавок'!$B$2281:'Расчет сбытовых надбавок'!$G$3024,4)</f>
        <v>58.8</v>
      </c>
      <c r="G810" s="94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4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4">
        <f>VLOOKUP($A810+ROUND((COLUMN()-2)/24,5),АТС!$A$41:$F$736,5)+VLOOKUP($A810+ROUND((COLUMN()-2)/24,5),'Расчет сбытовых надбавок'!$B$2281:'Расчет сбытовых надбавок'!$G$3024,4)</f>
        <v>48.16</v>
      </c>
      <c r="J810" s="94">
        <f>VLOOKUP($A810+ROUND((COLUMN()-2)/24,5),АТС!$A$41:$F$736,5)+VLOOKUP($A810+ROUND((COLUMN()-2)/24,5),'Расчет сбытовых надбавок'!$B$2281:'Расчет сбытовых надбавок'!$G$3024,4)</f>
        <v>169.51</v>
      </c>
      <c r="K810" s="94">
        <f>VLOOKUP($A810+ROUND((COLUMN()-2)/24,5),АТС!$A$41:$F$736,5)+VLOOKUP($A810+ROUND((COLUMN()-2)/24,5),'Расчет сбытовых надбавок'!$B$2281:'Расчет сбытовых надбавок'!$G$3024,4)</f>
        <v>189.44</v>
      </c>
      <c r="L810" s="94">
        <f>VLOOKUP($A810+ROUND((COLUMN()-2)/24,5),АТС!$A$41:$F$736,5)+VLOOKUP($A810+ROUND((COLUMN()-2)/24,5),'Расчет сбытовых надбавок'!$B$2281:'Расчет сбытовых надбавок'!$G$3024,4)</f>
        <v>189.26999999999998</v>
      </c>
      <c r="M810" s="94">
        <f>VLOOKUP($A810+ROUND((COLUMN()-2)/24,5),АТС!$A$41:$F$736,5)+VLOOKUP($A810+ROUND((COLUMN()-2)/24,5),'Расчет сбытовых надбавок'!$B$2281:'Расчет сбытовых надбавок'!$G$3024,4)</f>
        <v>292.94</v>
      </c>
      <c r="N810" s="94">
        <f>VLOOKUP($A810+ROUND((COLUMN()-2)/24,5),АТС!$A$41:$F$736,5)+VLOOKUP($A810+ROUND((COLUMN()-2)/24,5),'Расчет сбытовых надбавок'!$B$2281:'Расчет сбытовых надбавок'!$G$3024,4)</f>
        <v>322.25</v>
      </c>
      <c r="O810" s="94">
        <f>VLOOKUP($A810+ROUND((COLUMN()-2)/24,5),АТС!$A$41:$F$736,5)+VLOOKUP($A810+ROUND((COLUMN()-2)/24,5),'Расчет сбытовых надбавок'!$B$2281:'Расчет сбытовых надбавок'!$G$3024,4)</f>
        <v>262.63</v>
      </c>
      <c r="P810" s="94">
        <f>VLOOKUP($A810+ROUND((COLUMN()-2)/24,5),АТС!$A$41:$F$736,5)+VLOOKUP($A810+ROUND((COLUMN()-2)/24,5),'Расчет сбытовых надбавок'!$B$2281:'Расчет сбытовых надбавок'!$G$3024,4)</f>
        <v>271.81</v>
      </c>
      <c r="Q810" s="94">
        <f>VLOOKUP($A810+ROUND((COLUMN()-2)/24,5),АТС!$A$41:$F$736,5)+VLOOKUP($A810+ROUND((COLUMN()-2)/24,5),'Расчет сбытовых надбавок'!$B$2281:'Расчет сбытовых надбавок'!$G$3024,4)</f>
        <v>252.05</v>
      </c>
      <c r="R810" s="94">
        <f>VLOOKUP($A810+ROUND((COLUMN()-2)/24,5),АТС!$A$41:$F$736,5)+VLOOKUP($A810+ROUND((COLUMN()-2)/24,5),'Расчет сбытовых надбавок'!$B$2281:'Расчет сбытовых надбавок'!$G$3024,4)</f>
        <v>253.95000000000002</v>
      </c>
      <c r="S810" s="94">
        <f>VLOOKUP($A810+ROUND((COLUMN()-2)/24,5),АТС!$A$41:$F$736,5)+VLOOKUP($A810+ROUND((COLUMN()-2)/24,5),'Расчет сбытовых надбавок'!$B$2281:'Расчет сбытовых надбавок'!$G$3024,4)</f>
        <v>270.2</v>
      </c>
      <c r="T810" s="94">
        <f>VLOOKUP($A810+ROUND((COLUMN()-2)/24,5),АТС!$A$41:$F$736,5)+VLOOKUP($A810+ROUND((COLUMN()-2)/24,5),'Расчет сбытовых надбавок'!$B$2281:'Расчет сбытовых надбавок'!$G$3024,4)</f>
        <v>261.3</v>
      </c>
      <c r="U810" s="94">
        <f>VLOOKUP($A810+ROUND((COLUMN()-2)/24,5),АТС!$A$41:$F$736,5)+VLOOKUP($A810+ROUND((COLUMN()-2)/24,5),'Расчет сбытовых надбавок'!$B$2281:'Расчет сбытовых надбавок'!$G$3024,4)</f>
        <v>230.13</v>
      </c>
      <c r="V810" s="94">
        <f>VLOOKUP($A810+ROUND((COLUMN()-2)/24,5),АТС!$A$41:$F$736,5)+VLOOKUP($A810+ROUND((COLUMN()-2)/24,5),'Расчет сбытовых надбавок'!$B$2281:'Расчет сбытовых надбавок'!$G$3024,4)</f>
        <v>93.51</v>
      </c>
      <c r="W810" s="94">
        <f>VLOOKUP($A810+ROUND((COLUMN()-2)/24,5),АТС!$A$41:$F$736,5)+VLOOKUP($A810+ROUND((COLUMN()-2)/24,5),'Расчет сбытовых надбавок'!$B$2281:'Расчет сбытовых надбавок'!$G$3024,4)</f>
        <v>360.38</v>
      </c>
      <c r="X810" s="94">
        <f>VLOOKUP($A810+ROUND((COLUMN()-2)/24,5),АТС!$A$41:$F$736,5)+VLOOKUP($A810+ROUND((COLUMN()-2)/24,5),'Расчет сбытовых надбавок'!$B$2281:'Расчет сбытовых надбавок'!$G$3024,4)</f>
        <v>848.98</v>
      </c>
      <c r="Y810" s="94">
        <f>VLOOKUP($A810+ROUND((COLUMN()-2)/24,5),АТС!$A$41:$F$736,5)+VLOOKUP($A810+ROUND((COLUMN()-2)/24,5),'Расчет сбытовых надбавок'!$B$2281:'Расчет сбытовых надбавок'!$G$3024,4)</f>
        <v>852.18000000000006</v>
      </c>
    </row>
    <row r="811" spans="1:25" x14ac:dyDescent="0.2">
      <c r="A811" s="76">
        <f t="shared" si="24"/>
        <v>43237</v>
      </c>
      <c r="B811" s="94">
        <f>VLOOKUP($A811+ROUND((COLUMN()-2)/24,5),АТС!$A$41:$F$736,5)+VLOOKUP($A811+ROUND((COLUMN()-2)/24,5),'Расчет сбытовых надбавок'!$B$2281:'Расчет сбытовых надбавок'!$G$3024,4)</f>
        <v>132.63</v>
      </c>
      <c r="C811" s="94">
        <f>VLOOKUP($A811+ROUND((COLUMN()-2)/24,5),АТС!$A$41:$F$736,5)+VLOOKUP($A811+ROUND((COLUMN()-2)/24,5),'Расчет сбытовых надбавок'!$B$2281:'Расчет сбытовых надбавок'!$G$3024,4)</f>
        <v>9.0599999999999987</v>
      </c>
      <c r="D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E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F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4">
        <f>VLOOKUP($A811+ROUND((COLUMN()-2)/24,5),АТС!$A$41:$F$736,5)+VLOOKUP($A811+ROUND((COLUMN()-2)/24,5),'Расчет сбытовых надбавок'!$B$2281:'Расчет сбытовых надбавок'!$G$3024,4)</f>
        <v>11.52</v>
      </c>
      <c r="M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O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4">
        <f>VLOOKUP($A811+ROUND((COLUMN()-2)/24,5),АТС!$A$41:$F$736,5)+VLOOKUP($A811+ROUND((COLUMN()-2)/24,5),'Расчет сбытовых надбавок'!$B$2281:'Расчет сбытовых надбавок'!$G$3024,4)</f>
        <v>0.01</v>
      </c>
      <c r="S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4">
        <f>VLOOKUP($A811+ROUND((COLUMN()-2)/24,5),АТС!$A$41:$F$736,5)+VLOOKUP($A811+ROUND((COLUMN()-2)/24,5),'Расчет сбытовых надбавок'!$B$2281:'Расчет сбытовых надбавок'!$G$3024,4)</f>
        <v>90.37</v>
      </c>
      <c r="X811" s="94">
        <f>VLOOKUP($A811+ROUND((COLUMN()-2)/24,5),АТС!$A$41:$F$736,5)+VLOOKUP($A811+ROUND((COLUMN()-2)/24,5),'Расчет сбытовых надбавок'!$B$2281:'Расчет сбытовых надбавок'!$G$3024,4)</f>
        <v>649.92000000000007</v>
      </c>
      <c r="Y811" s="94">
        <f>VLOOKUP($A811+ROUND((COLUMN()-2)/24,5),АТС!$A$41:$F$736,5)+VLOOKUP($A811+ROUND((COLUMN()-2)/24,5),'Расчет сбытовых надбавок'!$B$2281:'Расчет сбытовых надбавок'!$G$3024,4)</f>
        <v>382.62</v>
      </c>
    </row>
    <row r="812" spans="1:25" x14ac:dyDescent="0.2">
      <c r="A812" s="76">
        <f t="shared" si="24"/>
        <v>43238</v>
      </c>
      <c r="B812" s="94">
        <f>VLOOKUP($A812+ROUND((COLUMN()-2)/24,5),АТС!$A$41:$F$736,5)+VLOOKUP($A812+ROUND((COLUMN()-2)/24,5),'Расчет сбытовых надбавок'!$B$2281:'Расчет сбытовых надбавок'!$G$3024,4)</f>
        <v>113.94999999999999</v>
      </c>
      <c r="C812" s="94">
        <f>VLOOKUP($A812+ROUND((COLUMN()-2)/24,5),АТС!$A$41:$F$736,5)+VLOOKUP($A812+ROUND((COLUMN()-2)/24,5),'Расчет сбытовых надбавок'!$B$2281:'Расчет сбытовых надбавок'!$G$3024,4)</f>
        <v>25.7</v>
      </c>
      <c r="D812" s="94">
        <f>VLOOKUP($A812+ROUND((COLUMN()-2)/24,5),АТС!$A$41:$F$736,5)+VLOOKUP($A812+ROUND((COLUMN()-2)/24,5),'Расчет сбытовых надбавок'!$B$2281:'Расчет сбытовых надбавок'!$G$3024,4)</f>
        <v>67.83</v>
      </c>
      <c r="E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4">
        <f>VLOOKUP($A812+ROUND((COLUMN()-2)/24,5),АТС!$A$41:$F$736,5)+VLOOKUP($A812+ROUND((COLUMN()-2)/24,5),'Расчет сбытовых надбавок'!$B$2281:'Расчет сбытовых надбавок'!$G$3024,4)</f>
        <v>76.400000000000006</v>
      </c>
      <c r="U812" s="94">
        <f>VLOOKUP($A812+ROUND((COLUMN()-2)/24,5),АТС!$A$41:$F$736,5)+VLOOKUP($A812+ROUND((COLUMN()-2)/24,5),'Расчет сбытовых надбавок'!$B$2281:'Расчет сбытовых надбавок'!$G$3024,4)</f>
        <v>6.26</v>
      </c>
      <c r="V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4">
        <f>VLOOKUP($A812+ROUND((COLUMN()-2)/24,5),АТС!$A$41:$F$736,5)+VLOOKUP($A812+ROUND((COLUMN()-2)/24,5),'Расчет сбытовых надбавок'!$B$2281:'Расчет сбытовых надбавок'!$G$3024,4)</f>
        <v>140.81</v>
      </c>
      <c r="X812" s="94">
        <f>VLOOKUP($A812+ROUND((COLUMN()-2)/24,5),АТС!$A$41:$F$736,5)+VLOOKUP($A812+ROUND((COLUMN()-2)/24,5),'Расчет сбытовых надбавок'!$B$2281:'Расчет сбытовых надбавок'!$G$3024,4)</f>
        <v>541.39</v>
      </c>
      <c r="Y812" s="94">
        <f>VLOOKUP($A812+ROUND((COLUMN()-2)/24,5),АТС!$A$41:$F$736,5)+VLOOKUP($A812+ROUND((COLUMN()-2)/24,5),'Расчет сбытовых надбавок'!$B$2281:'Расчет сбытовых надбавок'!$G$3024,4)</f>
        <v>596.03</v>
      </c>
    </row>
    <row r="813" spans="1:25" x14ac:dyDescent="0.2">
      <c r="A813" s="76">
        <f t="shared" si="24"/>
        <v>43239</v>
      </c>
      <c r="B813" s="94">
        <f>VLOOKUP($A813+ROUND((COLUMN()-2)/24,5),АТС!$A$41:$F$736,5)+VLOOKUP($A813+ROUND((COLUMN()-2)/24,5),'Расчет сбытовых надбавок'!$B$2281:'Расчет сбытовых надбавок'!$G$3024,4)</f>
        <v>89.800000000000011</v>
      </c>
      <c r="C813" s="94">
        <f>VLOOKUP($A813+ROUND((COLUMN()-2)/24,5),АТС!$A$41:$F$736,5)+VLOOKUP($A813+ROUND((COLUMN()-2)/24,5),'Расчет сбытовых надбавок'!$B$2281:'Расчет сбытовых надбавок'!$G$3024,4)</f>
        <v>11.3</v>
      </c>
      <c r="D813" s="94">
        <f>VLOOKUP($A813+ROUND((COLUMN()-2)/24,5),АТС!$A$41:$F$736,5)+VLOOKUP($A813+ROUND((COLUMN()-2)/24,5),'Расчет сбытовых надбавок'!$B$2281:'Расчет сбытовых надбавок'!$G$3024,4)</f>
        <v>0</v>
      </c>
      <c r="E813" s="94">
        <f>VLOOKUP($A813+ROUND((COLUMN()-2)/24,5),АТС!$A$41:$F$736,5)+VLOOKUP($A813+ROUND((COLUMN()-2)/24,5),'Расчет сбытовых надбавок'!$B$2281:'Расчет сбытовых надбавок'!$G$3024,4)</f>
        <v>5.17</v>
      </c>
      <c r="F813" s="94">
        <f>VLOOKUP($A813+ROUND((COLUMN()-2)/24,5),АТС!$A$41:$F$736,5)+VLOOKUP($A813+ROUND((COLUMN()-2)/24,5),'Расчет сбытовых надбавок'!$B$2281:'Расчет сбытовых надбавок'!$G$3024,4)</f>
        <v>45.05</v>
      </c>
      <c r="G813" s="94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4">
        <f>VLOOKUP($A813+ROUND((COLUMN()-2)/24,5),АТС!$A$41:$F$736,5)+VLOOKUP($A813+ROUND((COLUMN()-2)/24,5),'Расчет сбытовых надбавок'!$B$2281:'Расчет сбытовых надбавок'!$G$3024,4)</f>
        <v>21.5</v>
      </c>
      <c r="I813" s="94">
        <f>VLOOKUP($A813+ROUND((COLUMN()-2)/24,5),АТС!$A$41:$F$736,5)+VLOOKUP($A813+ROUND((COLUMN()-2)/24,5),'Расчет сбытовых надбавок'!$B$2281:'Расчет сбытовых надбавок'!$G$3024,4)</f>
        <v>60.69</v>
      </c>
      <c r="J813" s="94">
        <f>VLOOKUP($A813+ROUND((COLUMN()-2)/24,5),АТС!$A$41:$F$736,5)+VLOOKUP($A813+ROUND((COLUMN()-2)/24,5),'Расчет сбытовых надбавок'!$B$2281:'Расчет сбытовых надбавок'!$G$3024,4)</f>
        <v>136.34</v>
      </c>
      <c r="K813" s="94">
        <f>VLOOKUP($A813+ROUND((COLUMN()-2)/24,5),АТС!$A$41:$F$736,5)+VLOOKUP($A813+ROUND((COLUMN()-2)/24,5),'Расчет сбытовых надбавок'!$B$2281:'Расчет сбытовых надбавок'!$G$3024,4)</f>
        <v>150.80000000000001</v>
      </c>
      <c r="L813" s="94">
        <f>VLOOKUP($A813+ROUND((COLUMN()-2)/24,5),АТС!$A$41:$F$736,5)+VLOOKUP($A813+ROUND((COLUMN()-2)/24,5),'Расчет сбытовых надбавок'!$B$2281:'Расчет сбытовых надбавок'!$G$3024,4)</f>
        <v>202.16</v>
      </c>
      <c r="M813" s="94">
        <f>VLOOKUP($A813+ROUND((COLUMN()-2)/24,5),АТС!$A$41:$F$736,5)+VLOOKUP($A813+ROUND((COLUMN()-2)/24,5),'Расчет сбытовых надбавок'!$B$2281:'Расчет сбытовых надбавок'!$G$3024,4)</f>
        <v>189.98000000000002</v>
      </c>
      <c r="N813" s="94">
        <f>VLOOKUP($A813+ROUND((COLUMN()-2)/24,5),АТС!$A$41:$F$736,5)+VLOOKUP($A813+ROUND((COLUMN()-2)/24,5),'Расчет сбытовых надбавок'!$B$2281:'Расчет сбытовых надбавок'!$G$3024,4)</f>
        <v>163.28</v>
      </c>
      <c r="O813" s="94">
        <f>VLOOKUP($A813+ROUND((COLUMN()-2)/24,5),АТС!$A$41:$F$736,5)+VLOOKUP($A813+ROUND((COLUMN()-2)/24,5),'Расчет сбытовых надбавок'!$B$2281:'Расчет сбытовых надбавок'!$G$3024,4)</f>
        <v>104.53</v>
      </c>
      <c r="P813" s="94">
        <f>VLOOKUP($A813+ROUND((COLUMN()-2)/24,5),АТС!$A$41:$F$736,5)+VLOOKUP($A813+ROUND((COLUMN()-2)/24,5),'Расчет сбытовых надбавок'!$B$2281:'Расчет сбытовых надбавок'!$G$3024,4)</f>
        <v>104.41000000000001</v>
      </c>
      <c r="Q813" s="94">
        <f>VLOOKUP($A813+ROUND((COLUMN()-2)/24,5),АТС!$A$41:$F$736,5)+VLOOKUP($A813+ROUND((COLUMN()-2)/24,5),'Расчет сбытовых надбавок'!$B$2281:'Расчет сбытовых надбавок'!$G$3024,4)</f>
        <v>62.39</v>
      </c>
      <c r="R813" s="94">
        <f>VLOOKUP($A813+ROUND((COLUMN()-2)/24,5),АТС!$A$41:$F$736,5)+VLOOKUP($A813+ROUND((COLUMN()-2)/24,5),'Расчет сбытовых надбавок'!$B$2281:'Расчет сбытовых надбавок'!$G$3024,4)</f>
        <v>34.74</v>
      </c>
      <c r="S813" s="94">
        <f>VLOOKUP($A813+ROUND((COLUMN()-2)/24,5),АТС!$A$41:$F$736,5)+VLOOKUP($A813+ROUND((COLUMN()-2)/24,5),'Расчет сбытовых надбавок'!$B$2281:'Расчет сбытовых надбавок'!$G$3024,4)</f>
        <v>148.23000000000002</v>
      </c>
      <c r="T813" s="94">
        <f>VLOOKUP($A813+ROUND((COLUMN()-2)/24,5),АТС!$A$41:$F$736,5)+VLOOKUP($A813+ROUND((COLUMN()-2)/24,5),'Расчет сбытовых надбавок'!$B$2281:'Расчет сбытовых надбавок'!$G$3024,4)</f>
        <v>43.24</v>
      </c>
      <c r="U813" s="94">
        <f>VLOOKUP($A813+ROUND((COLUMN()-2)/24,5),АТС!$A$41:$F$736,5)+VLOOKUP($A813+ROUND((COLUMN()-2)/24,5),'Расчет сбытовых надбавок'!$B$2281:'Расчет сбытовых надбавок'!$G$3024,4)</f>
        <v>46.55</v>
      </c>
      <c r="V813" s="94">
        <f>VLOOKUP($A813+ROUND((COLUMN()-2)/24,5),АТС!$A$41:$F$736,5)+VLOOKUP($A813+ROUND((COLUMN()-2)/24,5),'Расчет сбытовых надбавок'!$B$2281:'Расчет сбытовых надбавок'!$G$3024,4)</f>
        <v>14.07</v>
      </c>
      <c r="W813" s="94">
        <f>VLOOKUP($A813+ROUND((COLUMN()-2)/24,5),АТС!$A$41:$F$736,5)+VLOOKUP($A813+ROUND((COLUMN()-2)/24,5),'Расчет сбытовых надбавок'!$B$2281:'Расчет сбытовых надбавок'!$G$3024,4)</f>
        <v>261.15000000000003</v>
      </c>
      <c r="X813" s="94">
        <f>VLOOKUP($A813+ROUND((COLUMN()-2)/24,5),АТС!$A$41:$F$736,5)+VLOOKUP($A813+ROUND((COLUMN()-2)/24,5),'Расчет сбытовых надбавок'!$B$2281:'Расчет сбытовых надбавок'!$G$3024,4)</f>
        <v>697.93999999999994</v>
      </c>
      <c r="Y813" s="94">
        <f>VLOOKUP($A813+ROUND((COLUMN()-2)/24,5),АТС!$A$41:$F$736,5)+VLOOKUP($A813+ROUND((COLUMN()-2)/24,5),'Расчет сбытовых надбавок'!$B$2281:'Расчет сбытовых надбавок'!$G$3024,4)</f>
        <v>421.99</v>
      </c>
    </row>
    <row r="814" spans="1:25" x14ac:dyDescent="0.2">
      <c r="A814" s="76">
        <f t="shared" si="24"/>
        <v>43240</v>
      </c>
      <c r="B814" s="94">
        <f>VLOOKUP($A814+ROUND((COLUMN()-2)/24,5),АТС!$A$41:$F$736,5)+VLOOKUP($A814+ROUND((COLUMN()-2)/24,5),'Расчет сбытовых надбавок'!$B$2281:'Расчет сбытовых надбавок'!$G$3024,4)</f>
        <v>59.47</v>
      </c>
      <c r="C814" s="94">
        <f>VLOOKUP($A814+ROUND((COLUMN()-2)/24,5),АТС!$A$41:$F$736,5)+VLOOKUP($A814+ROUND((COLUMN()-2)/24,5),'Расчет сбытовых надбавок'!$B$2281:'Расчет сбытовых надбавок'!$G$3024,4)</f>
        <v>87.68</v>
      </c>
      <c r="D814" s="94">
        <f>VLOOKUP($A814+ROUND((COLUMN()-2)/24,5),АТС!$A$41:$F$736,5)+VLOOKUP($A814+ROUND((COLUMN()-2)/24,5),'Расчет сбытовых надбавок'!$B$2281:'Расчет сбытовых надбавок'!$G$3024,4)</f>
        <v>31.51</v>
      </c>
      <c r="E814" s="94">
        <f>VLOOKUP($A814+ROUND((COLUMN()-2)/24,5),АТС!$A$41:$F$736,5)+VLOOKUP($A814+ROUND((COLUMN()-2)/24,5),'Расчет сбытовых надбавок'!$B$2281:'Расчет сбытовых надбавок'!$G$3024,4)</f>
        <v>80.02</v>
      </c>
      <c r="F814" s="94">
        <f>VLOOKUP($A814+ROUND((COLUMN()-2)/24,5),АТС!$A$41:$F$736,5)+VLOOKUP($A814+ROUND((COLUMN()-2)/24,5),'Расчет сбытовых надбавок'!$B$2281:'Расчет сбытовых надбавок'!$G$3024,4)</f>
        <v>670.84999999999991</v>
      </c>
      <c r="G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4">
        <f>VLOOKUP($A814+ROUND((COLUMN()-2)/24,5),АТС!$A$41:$F$736,5)+VLOOKUP($A814+ROUND((COLUMN()-2)/24,5),'Расчет сбытовых надбавок'!$B$2281:'Расчет сбытовых надбавок'!$G$3024,4)</f>
        <v>0.28000000000000003</v>
      </c>
      <c r="I814" s="94">
        <f>VLOOKUP($A814+ROUND((COLUMN()-2)/24,5),АТС!$A$41:$F$736,5)+VLOOKUP($A814+ROUND((COLUMN()-2)/24,5),'Расчет сбытовых надбавок'!$B$2281:'Расчет сбытовых надбавок'!$G$3024,4)</f>
        <v>0.4</v>
      </c>
      <c r="J814" s="94">
        <f>VLOOKUP($A814+ROUND((COLUMN()-2)/24,5),АТС!$A$41:$F$736,5)+VLOOKUP($A814+ROUND((COLUMN()-2)/24,5),'Расчет сбытовых надбавок'!$B$2281:'Расчет сбытовых надбавок'!$G$3024,4)</f>
        <v>51.76</v>
      </c>
      <c r="K814" s="94">
        <f>VLOOKUP($A814+ROUND((COLUMN()-2)/24,5),АТС!$A$41:$F$736,5)+VLOOKUP($A814+ROUND((COLUMN()-2)/24,5),'Расчет сбытовых надбавок'!$B$2281:'Расчет сбытовых надбавок'!$G$3024,4)</f>
        <v>106.87</v>
      </c>
      <c r="L814" s="94">
        <f>VLOOKUP($A814+ROUND((COLUMN()-2)/24,5),АТС!$A$41:$F$736,5)+VLOOKUP($A814+ROUND((COLUMN()-2)/24,5),'Расчет сбытовых надбавок'!$B$2281:'Расчет сбытовых надбавок'!$G$3024,4)</f>
        <v>198.64</v>
      </c>
      <c r="M814" s="94">
        <f>VLOOKUP($A814+ROUND((COLUMN()-2)/24,5),АТС!$A$41:$F$736,5)+VLOOKUP($A814+ROUND((COLUMN()-2)/24,5),'Расчет сбытовых надбавок'!$B$2281:'Расчет сбытовых надбавок'!$G$3024,4)</f>
        <v>144.44999999999999</v>
      </c>
      <c r="N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4">
        <f>VLOOKUP($A814+ROUND((COLUMN()-2)/24,5),АТС!$A$41:$F$736,5)+VLOOKUP($A814+ROUND((COLUMN()-2)/24,5),'Расчет сбытовых надбавок'!$B$2281:'Расчет сбытовых надбавок'!$G$3024,4)</f>
        <v>6.0000000000000005E-2</v>
      </c>
      <c r="P814" s="94">
        <f>VLOOKUP($A814+ROUND((COLUMN()-2)/24,5),АТС!$A$41:$F$736,5)+VLOOKUP($A814+ROUND((COLUMN()-2)/24,5),'Расчет сбытовых надбавок'!$B$2281:'Расчет сбытовых надбавок'!$G$3024,4)</f>
        <v>107.72</v>
      </c>
      <c r="Q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R814" s="94">
        <f>VLOOKUP($A814+ROUND((COLUMN()-2)/24,5),АТС!$A$41:$F$736,5)+VLOOKUP($A814+ROUND((COLUMN()-2)/24,5),'Расчет сбытовых надбавок'!$B$2281:'Расчет сбытовых надбавок'!$G$3024,4)</f>
        <v>18.47</v>
      </c>
      <c r="S814" s="94">
        <f>VLOOKUP($A814+ROUND((COLUMN()-2)/24,5),АТС!$A$41:$F$736,5)+VLOOKUP($A814+ROUND((COLUMN()-2)/24,5),'Расчет сбытовых надбавок'!$B$2281:'Расчет сбытовых надбавок'!$G$3024,4)</f>
        <v>71.47</v>
      </c>
      <c r="T814" s="94">
        <f>VLOOKUP($A814+ROUND((COLUMN()-2)/24,5),АТС!$A$41:$F$736,5)+VLOOKUP($A814+ROUND((COLUMN()-2)/24,5),'Расчет сбытовых надбавок'!$B$2281:'Расчет сбытовых надбавок'!$G$3024,4)</f>
        <v>42.519999999999996</v>
      </c>
      <c r="U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4">
        <f>VLOOKUP($A814+ROUND((COLUMN()-2)/24,5),АТС!$A$41:$F$736,5)+VLOOKUP($A814+ROUND((COLUMN()-2)/24,5),'Расчет сбытовых надбавок'!$B$2281:'Расчет сбытовых надбавок'!$G$3024,4)</f>
        <v>97.25</v>
      </c>
      <c r="X814" s="94">
        <f>VLOOKUP($A814+ROUND((COLUMN()-2)/24,5),АТС!$A$41:$F$736,5)+VLOOKUP($A814+ROUND((COLUMN()-2)/24,5),'Расчет сбытовых надбавок'!$B$2281:'Расчет сбытовых надбавок'!$G$3024,4)</f>
        <v>407.76</v>
      </c>
      <c r="Y814" s="94">
        <f>VLOOKUP($A814+ROUND((COLUMN()-2)/24,5),АТС!$A$41:$F$736,5)+VLOOKUP($A814+ROUND((COLUMN()-2)/24,5),'Расчет сбытовых надбавок'!$B$2281:'Расчет сбытовых надбавок'!$G$3024,4)</f>
        <v>252.06</v>
      </c>
    </row>
    <row r="815" spans="1:25" x14ac:dyDescent="0.2">
      <c r="A815" s="76">
        <f t="shared" si="24"/>
        <v>43241</v>
      </c>
      <c r="B815" s="94">
        <f>VLOOKUP($A815+ROUND((COLUMN()-2)/24,5),АТС!$A$41:$F$736,5)+VLOOKUP($A815+ROUND((COLUMN()-2)/24,5),'Расчет сбытовых надбавок'!$B$2281:'Расчет сбытовых надбавок'!$G$3024,4)</f>
        <v>191.41</v>
      </c>
      <c r="C815" s="94">
        <f>VLOOKUP($A815+ROUND((COLUMN()-2)/24,5),АТС!$A$41:$F$736,5)+VLOOKUP($A815+ROUND((COLUMN()-2)/24,5),'Расчет сбытовых надбавок'!$B$2281:'Расчет сбытовых надбавок'!$G$3024,4)</f>
        <v>110.19</v>
      </c>
      <c r="D815" s="94">
        <f>VLOOKUP($A815+ROUND((COLUMN()-2)/24,5),АТС!$A$41:$F$736,5)+VLOOKUP($A815+ROUND((COLUMN()-2)/24,5),'Расчет сбытовых надбавок'!$B$2281:'Расчет сбытовых надбавок'!$G$3024,4)</f>
        <v>469.34</v>
      </c>
      <c r="E815" s="94">
        <f>VLOOKUP($A815+ROUND((COLUMN()-2)/24,5),АТС!$A$41:$F$736,5)+VLOOKUP($A815+ROUND((COLUMN()-2)/24,5),'Расчет сбытовых надбавок'!$B$2281:'Расчет сбытовых надбавок'!$G$3024,4)</f>
        <v>250.79</v>
      </c>
      <c r="F815" s="94">
        <f>VLOOKUP($A815+ROUND((COLUMN()-2)/24,5),АТС!$A$41:$F$736,5)+VLOOKUP($A815+ROUND((COLUMN()-2)/24,5),'Расчет сбытовых надбавок'!$B$2281:'Расчет сбытовых надбавок'!$G$3024,4)</f>
        <v>875.05</v>
      </c>
      <c r="G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4">
        <f>VLOOKUP($A815+ROUND((COLUMN()-2)/24,5),АТС!$A$41:$F$736,5)+VLOOKUP($A815+ROUND((COLUMN()-2)/24,5),'Расчет сбытовых надбавок'!$B$2281:'Расчет сбытовых надбавок'!$G$3024,4)</f>
        <v>47.45</v>
      </c>
      <c r="L815" s="94">
        <f>VLOOKUP($A815+ROUND((COLUMN()-2)/24,5),АТС!$A$41:$F$736,5)+VLOOKUP($A815+ROUND((COLUMN()-2)/24,5),'Расчет сбытовых надбавок'!$B$2281:'Расчет сбытовых надбавок'!$G$3024,4)</f>
        <v>10.81</v>
      </c>
      <c r="M815" s="94">
        <f>VLOOKUP($A815+ROUND((COLUMN()-2)/24,5),АТС!$A$41:$F$736,5)+VLOOKUP($A815+ROUND((COLUMN()-2)/24,5),'Расчет сбытовых надбавок'!$B$2281:'Расчет сбытовых надбавок'!$G$3024,4)</f>
        <v>118.01</v>
      </c>
      <c r="N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4">
        <f>VLOOKUP($A815+ROUND((COLUMN()-2)/24,5),АТС!$A$41:$F$736,5)+VLOOKUP($A815+ROUND((COLUMN()-2)/24,5),'Расчет сбытовых надбавок'!$B$2281:'Расчет сбытовых надбавок'!$G$3024,4)</f>
        <v>359.76</v>
      </c>
      <c r="R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4">
        <f>VLOOKUP($A815+ROUND((COLUMN()-2)/24,5),АТС!$A$41:$F$736,5)+VLOOKUP($A815+ROUND((COLUMN()-2)/24,5),'Расчет сбытовых надбавок'!$B$2281:'Расчет сбытовых надбавок'!$G$3024,4)</f>
        <v>5.2</v>
      </c>
      <c r="V815" s="94">
        <f>VLOOKUP($A815+ROUND((COLUMN()-2)/24,5),АТС!$A$41:$F$736,5)+VLOOKUP($A815+ROUND((COLUMN()-2)/24,5),'Расчет сбытовых надбавок'!$B$2281:'Расчет сбытовых надбавок'!$G$3024,4)</f>
        <v>148.60999999999999</v>
      </c>
      <c r="W815" s="94">
        <f>VLOOKUP($A815+ROUND((COLUMN()-2)/24,5),АТС!$A$41:$F$736,5)+VLOOKUP($A815+ROUND((COLUMN()-2)/24,5),'Расчет сбытовых надбавок'!$B$2281:'Расчет сбытовых надбавок'!$G$3024,4)</f>
        <v>527.31999999999994</v>
      </c>
      <c r="X815" s="94">
        <f>VLOOKUP($A815+ROUND((COLUMN()-2)/24,5),АТС!$A$41:$F$736,5)+VLOOKUP($A815+ROUND((COLUMN()-2)/24,5),'Расчет сбытовых надбавок'!$B$2281:'Расчет сбытовых надбавок'!$G$3024,4)</f>
        <v>422.42</v>
      </c>
      <c r="Y815" s="94">
        <f>VLOOKUP($A815+ROUND((COLUMN()-2)/24,5),АТС!$A$41:$F$736,5)+VLOOKUP($A815+ROUND((COLUMN()-2)/24,5),'Расчет сбытовых надбавок'!$B$2281:'Расчет сбытовых надбавок'!$G$3024,4)</f>
        <v>897.16</v>
      </c>
    </row>
    <row r="816" spans="1:25" x14ac:dyDescent="0.2">
      <c r="A816" s="76">
        <f t="shared" si="24"/>
        <v>43242</v>
      </c>
      <c r="B816" s="94">
        <f>VLOOKUP($A816+ROUND((COLUMN()-2)/24,5),АТС!$A$41:$F$736,5)+VLOOKUP($A816+ROUND((COLUMN()-2)/24,5),'Расчет сбытовых надбавок'!$B$2281:'Расчет сбытовых надбавок'!$G$3024,4)</f>
        <v>88.300000000000011</v>
      </c>
      <c r="C816" s="94">
        <f>VLOOKUP($A816+ROUND((COLUMN()-2)/24,5),АТС!$A$41:$F$736,5)+VLOOKUP($A816+ROUND((COLUMN()-2)/24,5),'Расчет сбытовых надбавок'!$B$2281:'Расчет сбытовых надбавок'!$G$3024,4)</f>
        <v>11.77</v>
      </c>
      <c r="D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E816" s="94">
        <f>VLOOKUP($A816+ROUND((COLUMN()-2)/24,5),АТС!$A$41:$F$736,5)+VLOOKUP($A816+ROUND((COLUMN()-2)/24,5),'Расчет сбытовых надбавок'!$B$2281:'Расчет сбытовых надбавок'!$G$3024,4)</f>
        <v>689.23</v>
      </c>
      <c r="F816" s="94">
        <f>VLOOKUP($A816+ROUND((COLUMN()-2)/24,5),АТС!$A$41:$F$736,5)+VLOOKUP($A816+ROUND((COLUMN()-2)/24,5),'Расчет сбытовых надбавок'!$B$2281:'Расчет сбытовых надбавок'!$G$3024,4)</f>
        <v>18.82</v>
      </c>
      <c r="G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4">
        <f>VLOOKUP($A816+ROUND((COLUMN()-2)/24,5),АТС!$A$41:$F$736,5)+VLOOKUP($A816+ROUND((COLUMN()-2)/24,5),'Расчет сбытовых надбавок'!$B$2281:'Расчет сбытовых надбавок'!$G$3024,4)</f>
        <v>51.74</v>
      </c>
      <c r="X816" s="94">
        <f>VLOOKUP($A816+ROUND((COLUMN()-2)/24,5),АТС!$A$41:$F$736,5)+VLOOKUP($A816+ROUND((COLUMN()-2)/24,5),'Расчет сбытовых надбавок'!$B$2281:'Расчет сбытовых надбавок'!$G$3024,4)</f>
        <v>234.49</v>
      </c>
      <c r="Y816" s="94">
        <f>VLOOKUP($A816+ROUND((COLUMN()-2)/24,5),АТС!$A$41:$F$736,5)+VLOOKUP($A816+ROUND((COLUMN()-2)/24,5),'Расчет сбытовых надбавок'!$B$2281:'Расчет сбытовых надбавок'!$G$3024,4)</f>
        <v>51.81</v>
      </c>
    </row>
    <row r="817" spans="1:27" x14ac:dyDescent="0.2">
      <c r="A817" s="76">
        <f t="shared" si="24"/>
        <v>43243</v>
      </c>
      <c r="B817" s="94">
        <f>VLOOKUP($A817+ROUND((COLUMN()-2)/24,5),АТС!$A$41:$F$736,5)+VLOOKUP($A817+ROUND((COLUMN()-2)/24,5),'Расчет сбытовых надбавок'!$B$2281:'Расчет сбытовых надбавок'!$G$3024,4)</f>
        <v>85.9</v>
      </c>
      <c r="C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D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E817" s="94">
        <f>VLOOKUP($A817+ROUND((COLUMN()-2)/24,5),АТС!$A$41:$F$736,5)+VLOOKUP($A817+ROUND((COLUMN()-2)/24,5),'Расчет сбытовых надбавок'!$B$2281:'Расчет сбытовых надбавок'!$G$3024,4)</f>
        <v>57.95</v>
      </c>
      <c r="F817" s="94">
        <f>VLOOKUP($A817+ROUND((COLUMN()-2)/24,5),АТС!$A$41:$F$736,5)+VLOOKUP($A817+ROUND((COLUMN()-2)/24,5),'Расчет сбытовых надбавок'!$B$2281:'Расчет сбытовых надбавок'!$G$3024,4)</f>
        <v>96.82</v>
      </c>
      <c r="G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4">
        <f>VLOOKUP($A817+ROUND((COLUMN()-2)/24,5),АТС!$A$41:$F$736,5)+VLOOKUP($A817+ROUND((COLUMN()-2)/24,5),'Расчет сбытовых надбавок'!$B$2281:'Расчет сбытовых надбавок'!$G$3024,4)</f>
        <v>992.02</v>
      </c>
      <c r="K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4">
        <f>VLOOKUP($A817+ROUND((COLUMN()-2)/24,5),АТС!$A$41:$F$736,5)+VLOOKUP($A817+ROUND((COLUMN()-2)/24,5),'Расчет сбытовых надбавок'!$B$2281:'Расчет сбытовых надбавок'!$G$3024,4)</f>
        <v>24.479999999999997</v>
      </c>
      <c r="M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4">
        <f>VLOOKUP($A817+ROUND((COLUMN()-2)/24,5),АТС!$A$41:$F$736,5)+VLOOKUP($A817+ROUND((COLUMN()-2)/24,5),'Расчет сбытовых надбавок'!$B$2281:'Расчет сбытовых надбавок'!$G$3024,4)</f>
        <v>168.85999999999999</v>
      </c>
      <c r="U817" s="94">
        <f>VLOOKUP($A817+ROUND((COLUMN()-2)/24,5),АТС!$A$41:$F$736,5)+VLOOKUP($A817+ROUND((COLUMN()-2)/24,5),'Расчет сбытовых надбавок'!$B$2281:'Расчет сбытовых надбавок'!$G$3024,4)</f>
        <v>25.7</v>
      </c>
      <c r="V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4">
        <f>VLOOKUP($A817+ROUND((COLUMN()-2)/24,5),АТС!$A$41:$F$736,5)+VLOOKUP($A817+ROUND((COLUMN()-2)/24,5),'Расчет сбытовых надбавок'!$B$2281:'Расчет сбытовых надбавок'!$G$3024,4)</f>
        <v>806.3</v>
      </c>
      <c r="X817" s="94">
        <f>VLOOKUP($A817+ROUND((COLUMN()-2)/24,5),АТС!$A$41:$F$736,5)+VLOOKUP($A817+ROUND((COLUMN()-2)/24,5),'Расчет сбытовых надбавок'!$B$2281:'Расчет сбытовых надбавок'!$G$3024,4)</f>
        <v>766.13</v>
      </c>
      <c r="Y817" s="94">
        <f>VLOOKUP($A817+ROUND((COLUMN()-2)/24,5),АТС!$A$41:$F$736,5)+VLOOKUP($A817+ROUND((COLUMN()-2)/24,5),'Расчет сбытовых надбавок'!$B$2281:'Расчет сбытовых надбавок'!$G$3024,4)</f>
        <v>628.57999999999993</v>
      </c>
    </row>
    <row r="818" spans="1:27" x14ac:dyDescent="0.2">
      <c r="A818" s="76">
        <f t="shared" si="24"/>
        <v>43244</v>
      </c>
      <c r="B818" s="94">
        <f>VLOOKUP($A818+ROUND((COLUMN()-2)/24,5),АТС!$A$41:$F$736,5)+VLOOKUP($A818+ROUND((COLUMN()-2)/24,5),'Расчет сбытовых надбавок'!$B$2281:'Расчет сбытовых надбавок'!$G$3024,4)</f>
        <v>71.899999999999991</v>
      </c>
      <c r="C818" s="94">
        <f>VLOOKUP($A818+ROUND((COLUMN()-2)/24,5),АТС!$A$41:$F$736,5)+VLOOKUP($A818+ROUND((COLUMN()-2)/24,5),'Расчет сбытовых надбавок'!$B$2281:'Расчет сбытовых надбавок'!$G$3024,4)</f>
        <v>352.04999999999995</v>
      </c>
      <c r="D818" s="94">
        <f>VLOOKUP($A818+ROUND((COLUMN()-2)/24,5),АТС!$A$41:$F$736,5)+VLOOKUP($A818+ROUND((COLUMN()-2)/24,5),'Расчет сбытовых надбавок'!$B$2281:'Расчет сбытовых надбавок'!$G$3024,4)</f>
        <v>264.99</v>
      </c>
      <c r="E818" s="94">
        <f>VLOOKUP($A818+ROUND((COLUMN()-2)/24,5),АТС!$A$41:$F$736,5)+VLOOKUP($A818+ROUND((COLUMN()-2)/24,5),'Расчет сбытовых надбавок'!$B$2281:'Расчет сбытовых надбавок'!$G$3024,4)</f>
        <v>607</v>
      </c>
      <c r="F818" s="94">
        <f>VLOOKUP($A818+ROUND((COLUMN()-2)/24,5),АТС!$A$41:$F$736,5)+VLOOKUP($A818+ROUND((COLUMN()-2)/24,5),'Расчет сбытовых надбавок'!$B$2281:'Расчет сбытовых надбавок'!$G$3024,4)</f>
        <v>181.99</v>
      </c>
      <c r="G818" s="94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4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4">
        <f>VLOOKUP($A818+ROUND((COLUMN()-2)/24,5),АТС!$A$41:$F$736,5)+VLOOKUP($A818+ROUND((COLUMN()-2)/24,5),'Расчет сбытовых надбавок'!$B$2281:'Расчет сбытовых надбавок'!$G$3024,4)</f>
        <v>29.33</v>
      </c>
      <c r="J818" s="94">
        <f>VLOOKUP($A818+ROUND((COLUMN()-2)/24,5),АТС!$A$41:$F$736,5)+VLOOKUP($A818+ROUND((COLUMN()-2)/24,5),'Расчет сбытовых надбавок'!$B$2281:'Расчет сбытовых надбавок'!$G$3024,4)</f>
        <v>333.45000000000005</v>
      </c>
      <c r="K818" s="94">
        <f>VLOOKUP($A818+ROUND((COLUMN()-2)/24,5),АТС!$A$41:$F$736,5)+VLOOKUP($A818+ROUND((COLUMN()-2)/24,5),'Расчет сбытовых надбавок'!$B$2281:'Расчет сбытовых надбавок'!$G$3024,4)</f>
        <v>793.19</v>
      </c>
      <c r="L818" s="94">
        <f>VLOOKUP($A818+ROUND((COLUMN()-2)/24,5),АТС!$A$41:$F$736,5)+VLOOKUP($A818+ROUND((COLUMN()-2)/24,5),'Расчет сбытовых надбавок'!$B$2281:'Расчет сбытовых надбавок'!$G$3024,4)</f>
        <v>205.39</v>
      </c>
      <c r="M818" s="94">
        <f>VLOOKUP($A818+ROUND((COLUMN()-2)/24,5),АТС!$A$41:$F$736,5)+VLOOKUP($A818+ROUND((COLUMN()-2)/24,5),'Расчет сбытовых надбавок'!$B$2281:'Расчет сбытовых надбавок'!$G$3024,4)</f>
        <v>209.16</v>
      </c>
      <c r="N818" s="94">
        <f>VLOOKUP($A818+ROUND((COLUMN()-2)/24,5),АТС!$A$41:$F$736,5)+VLOOKUP($A818+ROUND((COLUMN()-2)/24,5),'Расчет сбытовых надбавок'!$B$2281:'Расчет сбытовых надбавок'!$G$3024,4)</f>
        <v>74.92</v>
      </c>
      <c r="O818" s="94">
        <f>VLOOKUP($A818+ROUND((COLUMN()-2)/24,5),АТС!$A$41:$F$736,5)+VLOOKUP($A818+ROUND((COLUMN()-2)/24,5),'Расчет сбытовых надбавок'!$B$2281:'Расчет сбытовых надбавок'!$G$3024,4)</f>
        <v>52.16</v>
      </c>
      <c r="P818" s="94">
        <f>VLOOKUP($A818+ROUND((COLUMN()-2)/24,5),АТС!$A$41:$F$736,5)+VLOOKUP($A818+ROUND((COLUMN()-2)/24,5),'Расчет сбытовых надбавок'!$B$2281:'Расчет сбытовых надбавок'!$G$3024,4)</f>
        <v>78.930000000000007</v>
      </c>
      <c r="Q818" s="94">
        <f>VLOOKUP($A818+ROUND((COLUMN()-2)/24,5),АТС!$A$41:$F$736,5)+VLOOKUP($A818+ROUND((COLUMN()-2)/24,5),'Расчет сбытовых надбавок'!$B$2281:'Расчет сбытовых надбавок'!$G$3024,4)</f>
        <v>92.18</v>
      </c>
      <c r="R818" s="94">
        <f>VLOOKUP($A818+ROUND((COLUMN()-2)/24,5),АТС!$A$41:$F$736,5)+VLOOKUP($A818+ROUND((COLUMN()-2)/24,5),'Расчет сбытовых надбавок'!$B$2281:'Расчет сбытовых надбавок'!$G$3024,4)</f>
        <v>144.92000000000002</v>
      </c>
      <c r="S818" s="94">
        <f>VLOOKUP($A818+ROUND((COLUMN()-2)/24,5),АТС!$A$41:$F$736,5)+VLOOKUP($A818+ROUND((COLUMN()-2)/24,5),'Расчет сбытовых надбавок'!$B$2281:'Расчет сбытовых надбавок'!$G$3024,4)</f>
        <v>82.37</v>
      </c>
      <c r="T818" s="94">
        <f>VLOOKUP($A818+ROUND((COLUMN()-2)/24,5),АТС!$A$41:$F$736,5)+VLOOKUP($A818+ROUND((COLUMN()-2)/24,5),'Расчет сбытовых надбавок'!$B$2281:'Расчет сбытовых надбавок'!$G$3024,4)</f>
        <v>173.85000000000002</v>
      </c>
      <c r="U818" s="94">
        <f>VLOOKUP($A818+ROUND((COLUMN()-2)/24,5),АТС!$A$41:$F$736,5)+VLOOKUP($A818+ROUND((COLUMN()-2)/24,5),'Расчет сбытовых надбавок'!$B$2281:'Расчет сбытовых надбавок'!$G$3024,4)</f>
        <v>163.06</v>
      </c>
      <c r="V818" s="94">
        <f>VLOOKUP($A818+ROUND((COLUMN()-2)/24,5),АТС!$A$41:$F$736,5)+VLOOKUP($A818+ROUND((COLUMN()-2)/24,5),'Расчет сбытовых надбавок'!$B$2281:'Расчет сбытовых надбавок'!$G$3024,4)</f>
        <v>400.71000000000004</v>
      </c>
      <c r="W818" s="94">
        <f>VLOOKUP($A818+ROUND((COLUMN()-2)/24,5),АТС!$A$41:$F$736,5)+VLOOKUP($A818+ROUND((COLUMN()-2)/24,5),'Расчет сбытовых надбавок'!$B$2281:'Расчет сбытовых надбавок'!$G$3024,4)</f>
        <v>1039.26</v>
      </c>
      <c r="X818" s="94">
        <f>VLOOKUP($A818+ROUND((COLUMN()-2)/24,5),АТС!$A$41:$F$736,5)+VLOOKUP($A818+ROUND((COLUMN()-2)/24,5),'Расчет сбытовых надбавок'!$B$2281:'Расчет сбытовых надбавок'!$G$3024,4)</f>
        <v>725</v>
      </c>
      <c r="Y818" s="94">
        <f>VLOOKUP($A818+ROUND((COLUMN()-2)/24,5),АТС!$A$41:$F$736,5)+VLOOKUP($A818+ROUND((COLUMN()-2)/24,5),'Расчет сбытовых надбавок'!$B$2281:'Расчет сбытовых надбавок'!$G$3024,4)</f>
        <v>517.51</v>
      </c>
    </row>
    <row r="819" spans="1:27" x14ac:dyDescent="0.2">
      <c r="A819" s="76">
        <f t="shared" si="24"/>
        <v>43245</v>
      </c>
      <c r="B819" s="94">
        <f>VLOOKUP($A819+ROUND((COLUMN()-2)/24,5),АТС!$A$41:$F$736,5)+VLOOKUP($A819+ROUND((COLUMN()-2)/24,5),'Расчет сбытовых надбавок'!$B$2281:'Расчет сбытовых надбавок'!$G$3024,4)</f>
        <v>130.28</v>
      </c>
      <c r="C819" s="94">
        <f>VLOOKUP($A819+ROUND((COLUMN()-2)/24,5),АТС!$A$41:$F$736,5)+VLOOKUP($A819+ROUND((COLUMN()-2)/24,5),'Расчет сбытовых надбавок'!$B$2281:'Расчет сбытовых надбавок'!$G$3024,4)</f>
        <v>202.97</v>
      </c>
      <c r="D819" s="94">
        <f>VLOOKUP($A819+ROUND((COLUMN()-2)/24,5),АТС!$A$41:$F$736,5)+VLOOKUP($A819+ROUND((COLUMN()-2)/24,5),'Расчет сбытовых надбавок'!$B$2281:'Расчет сбытовых надбавок'!$G$3024,4)</f>
        <v>70.06</v>
      </c>
      <c r="E819" s="94">
        <f>VLOOKUP($A819+ROUND((COLUMN()-2)/24,5),АТС!$A$41:$F$736,5)+VLOOKUP($A819+ROUND((COLUMN()-2)/24,5),'Расчет сбытовых надбавок'!$B$2281:'Расчет сбытовых надбавок'!$G$3024,4)</f>
        <v>248.14999999999998</v>
      </c>
      <c r="F819" s="94">
        <f>VLOOKUP($A819+ROUND((COLUMN()-2)/24,5),АТС!$A$41:$F$736,5)+VLOOKUP($A819+ROUND((COLUMN()-2)/24,5),'Расчет сбытовых надбавок'!$B$2281:'Расчет сбытовых надбавок'!$G$3024,4)</f>
        <v>854.46</v>
      </c>
      <c r="G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4">
        <f>VLOOKUP($A819+ROUND((COLUMN()-2)/24,5),АТС!$A$41:$F$736,5)+VLOOKUP($A819+ROUND((COLUMN()-2)/24,5),'Расчет сбытовых надбавок'!$B$2281:'Расчет сбытовых надбавок'!$G$3024,4)</f>
        <v>197.41000000000003</v>
      </c>
      <c r="J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4">
        <f>VLOOKUP($A819+ROUND((COLUMN()-2)/24,5),АТС!$A$41:$F$736,5)+VLOOKUP($A819+ROUND((COLUMN()-2)/24,5),'Расчет сбытовых надбавок'!$B$2281:'Расчет сбытовых надбавок'!$G$3024,4)</f>
        <v>11.989999999999998</v>
      </c>
      <c r="L819" s="94">
        <f>VLOOKUP($A819+ROUND((COLUMN()-2)/24,5),АТС!$A$41:$F$736,5)+VLOOKUP($A819+ROUND((COLUMN()-2)/24,5),'Расчет сбытовых надбавок'!$B$2281:'Расчет сбытовых надбавок'!$G$3024,4)</f>
        <v>91.38</v>
      </c>
      <c r="M819" s="94">
        <f>VLOOKUP($A819+ROUND((COLUMN()-2)/24,5),АТС!$A$41:$F$736,5)+VLOOKUP($A819+ROUND((COLUMN()-2)/24,5),'Расчет сбытовых надбавок'!$B$2281:'Расчет сбытовых надбавок'!$G$3024,4)</f>
        <v>415.21000000000004</v>
      </c>
      <c r="N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4">
        <f>VLOOKUP($A819+ROUND((COLUMN()-2)/24,5),АТС!$A$41:$F$736,5)+VLOOKUP($A819+ROUND((COLUMN()-2)/24,5),'Расчет сбытовых надбавок'!$B$2281:'Расчет сбытовых надбавок'!$G$3024,4)</f>
        <v>0.5</v>
      </c>
      <c r="P819" s="94">
        <f>VLOOKUP($A819+ROUND((COLUMN()-2)/24,5),АТС!$A$41:$F$736,5)+VLOOKUP($A819+ROUND((COLUMN()-2)/24,5),'Расчет сбытовых надбавок'!$B$2281:'Расчет сбытовых надбавок'!$G$3024,4)</f>
        <v>141.62</v>
      </c>
      <c r="Q819" s="94">
        <f>VLOOKUP($A819+ROUND((COLUMN()-2)/24,5),АТС!$A$41:$F$736,5)+VLOOKUP($A819+ROUND((COLUMN()-2)/24,5),'Расчет сбытовых надбавок'!$B$2281:'Расчет сбытовых надбавок'!$G$3024,4)</f>
        <v>164.09</v>
      </c>
      <c r="R819" s="94">
        <f>VLOOKUP($A819+ROUND((COLUMN()-2)/24,5),АТС!$A$41:$F$736,5)+VLOOKUP($A819+ROUND((COLUMN()-2)/24,5),'Расчет сбытовых надбавок'!$B$2281:'Расчет сбытовых надбавок'!$G$3024,4)</f>
        <v>425.47</v>
      </c>
      <c r="S819" s="94">
        <f>VLOOKUP($A819+ROUND((COLUMN()-2)/24,5),АТС!$A$41:$F$736,5)+VLOOKUP($A819+ROUND((COLUMN()-2)/24,5),'Расчет сбытовых надбавок'!$B$2281:'Расчет сбытовых надбавок'!$G$3024,4)</f>
        <v>128.34</v>
      </c>
      <c r="T819" s="94">
        <f>VLOOKUP($A819+ROUND((COLUMN()-2)/24,5),АТС!$A$41:$F$736,5)+VLOOKUP($A819+ROUND((COLUMN()-2)/24,5),'Расчет сбытовых надбавок'!$B$2281:'Расчет сбытовых надбавок'!$G$3024,4)</f>
        <v>70.88</v>
      </c>
      <c r="U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X819" s="94">
        <f>VLOOKUP($A819+ROUND((COLUMN()-2)/24,5),АТС!$A$41:$F$736,5)+VLOOKUP($A819+ROUND((COLUMN()-2)/24,5),'Расчет сбытовых надбавок'!$B$2281:'Расчет сбытовых надбавок'!$G$3024,4)</f>
        <v>363.61</v>
      </c>
      <c r="Y819" s="94">
        <f>VLOOKUP($A819+ROUND((COLUMN()-2)/24,5),АТС!$A$41:$F$736,5)+VLOOKUP($A819+ROUND((COLUMN()-2)/24,5),'Расчет сбытовых надбавок'!$B$2281:'Расчет сбытовых надбавок'!$G$3024,4)</f>
        <v>506.48</v>
      </c>
    </row>
    <row r="820" spans="1:27" x14ac:dyDescent="0.2">
      <c r="A820" s="76">
        <f t="shared" si="24"/>
        <v>43246</v>
      </c>
      <c r="B820" s="94">
        <f>VLOOKUP($A820+ROUND((COLUMN()-2)/24,5),АТС!$A$41:$F$736,5)+VLOOKUP($A820+ROUND((COLUMN()-2)/24,5),'Расчет сбытовых надбавок'!$B$2281:'Расчет сбытовых надбавок'!$G$3024,4)</f>
        <v>153.28</v>
      </c>
      <c r="C820" s="94">
        <f>VLOOKUP($A820+ROUND((COLUMN()-2)/24,5),АТС!$A$41:$F$736,5)+VLOOKUP($A820+ROUND((COLUMN()-2)/24,5),'Расчет сбытовых надбавок'!$B$2281:'Расчет сбытовых надбавок'!$G$3024,4)</f>
        <v>106.38000000000001</v>
      </c>
      <c r="D820" s="94">
        <f>VLOOKUP($A820+ROUND((COLUMN()-2)/24,5),АТС!$A$41:$F$736,5)+VLOOKUP($A820+ROUND((COLUMN()-2)/24,5),'Расчет сбытовых надбавок'!$B$2281:'Расчет сбытовых надбавок'!$G$3024,4)</f>
        <v>67.59</v>
      </c>
      <c r="E820" s="94">
        <f>VLOOKUP($A820+ROUND((COLUMN()-2)/24,5),АТС!$A$41:$F$736,5)+VLOOKUP($A820+ROUND((COLUMN()-2)/24,5),'Расчет сбытовых надбавок'!$B$2281:'Расчет сбытовых надбавок'!$G$3024,4)</f>
        <v>49.97</v>
      </c>
      <c r="F820" s="94">
        <f>VLOOKUP($A820+ROUND((COLUMN()-2)/24,5),АТС!$A$41:$F$736,5)+VLOOKUP($A820+ROUND((COLUMN()-2)/24,5),'Расчет сбытовых надбавок'!$B$2281:'Расчет сбытовых надбавок'!$G$3024,4)</f>
        <v>214.22000000000003</v>
      </c>
      <c r="G820" s="94">
        <f>VLOOKUP($A820+ROUND((COLUMN()-2)/24,5),АТС!$A$41:$F$736,5)+VLOOKUP($A820+ROUND((COLUMN()-2)/24,5),'Расчет сбытовых надбавок'!$B$2281:'Расчет сбытовых надбавок'!$G$3024,4)</f>
        <v>150.86000000000001</v>
      </c>
      <c r="H820" s="94">
        <f>VLOOKUP($A820+ROUND((COLUMN()-2)/24,5),АТС!$A$41:$F$736,5)+VLOOKUP($A820+ROUND((COLUMN()-2)/24,5),'Расчет сбытовых надбавок'!$B$2281:'Расчет сбытовых надбавок'!$G$3024,4)</f>
        <v>109.57</v>
      </c>
      <c r="I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4">
        <f>VLOOKUP($A820+ROUND((COLUMN()-2)/24,5),АТС!$A$41:$F$736,5)+VLOOKUP($A820+ROUND((COLUMN()-2)/24,5),'Расчет сбытовых надбавок'!$B$2281:'Расчет сбытовых надбавок'!$G$3024,4)</f>
        <v>116.61</v>
      </c>
      <c r="M820" s="94">
        <f>VLOOKUP($A820+ROUND((COLUMN()-2)/24,5),АТС!$A$41:$F$736,5)+VLOOKUP($A820+ROUND((COLUMN()-2)/24,5),'Расчет сбытовых надбавок'!$B$2281:'Расчет сбытовых надбавок'!$G$3024,4)</f>
        <v>160.38</v>
      </c>
      <c r="N820" s="94">
        <f>VLOOKUP($A820+ROUND((COLUMN()-2)/24,5),АТС!$A$41:$F$736,5)+VLOOKUP($A820+ROUND((COLUMN()-2)/24,5),'Расчет сбытовых надбавок'!$B$2281:'Расчет сбытовых надбавок'!$G$3024,4)</f>
        <v>159.68</v>
      </c>
      <c r="O820" s="94">
        <f>VLOOKUP($A820+ROUND((COLUMN()-2)/24,5),АТС!$A$41:$F$736,5)+VLOOKUP($A820+ROUND((COLUMN()-2)/24,5),'Расчет сбытовых надбавок'!$B$2281:'Расчет сбытовых надбавок'!$G$3024,4)</f>
        <v>169.26</v>
      </c>
      <c r="P820" s="94">
        <f>VLOOKUP($A820+ROUND((COLUMN()-2)/24,5),АТС!$A$41:$F$736,5)+VLOOKUP($A820+ROUND((COLUMN()-2)/24,5),'Расчет сбытовых надбавок'!$B$2281:'Расчет сбытовых надбавок'!$G$3024,4)</f>
        <v>200.14</v>
      </c>
      <c r="Q820" s="94">
        <f>VLOOKUP($A820+ROUND((COLUMN()-2)/24,5),АТС!$A$41:$F$736,5)+VLOOKUP($A820+ROUND((COLUMN()-2)/24,5),'Расчет сбытовых надбавок'!$B$2281:'Расчет сбытовых надбавок'!$G$3024,4)</f>
        <v>204.37</v>
      </c>
      <c r="R820" s="94">
        <f>VLOOKUP($A820+ROUND((COLUMN()-2)/24,5),АТС!$A$41:$F$736,5)+VLOOKUP($A820+ROUND((COLUMN()-2)/24,5),'Расчет сбытовых надбавок'!$B$2281:'Расчет сбытовых надбавок'!$G$3024,4)</f>
        <v>334.04999999999995</v>
      </c>
      <c r="S820" s="94">
        <f>VLOOKUP($A820+ROUND((COLUMN()-2)/24,5),АТС!$A$41:$F$736,5)+VLOOKUP($A820+ROUND((COLUMN()-2)/24,5),'Расчет сбытовых надбавок'!$B$2281:'Расчет сбытовых надбавок'!$G$3024,4)</f>
        <v>229.1</v>
      </c>
      <c r="T820" s="94">
        <f>VLOOKUP($A820+ROUND((COLUMN()-2)/24,5),АТС!$A$41:$F$736,5)+VLOOKUP($A820+ROUND((COLUMN()-2)/24,5),'Расчет сбытовых надбавок'!$B$2281:'Расчет сбытовых надбавок'!$G$3024,4)</f>
        <v>234.07</v>
      </c>
      <c r="U820" s="94">
        <f>VLOOKUP($A820+ROUND((COLUMN()-2)/24,5),АТС!$A$41:$F$736,5)+VLOOKUP($A820+ROUND((COLUMN()-2)/24,5),'Расчет сбытовых надбавок'!$B$2281:'Расчет сбытовых надбавок'!$G$3024,4)</f>
        <v>129.23000000000002</v>
      </c>
      <c r="V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4">
        <f>VLOOKUP($A820+ROUND((COLUMN()-2)/24,5),АТС!$A$41:$F$736,5)+VLOOKUP($A820+ROUND((COLUMN()-2)/24,5),'Расчет сбытовых надбавок'!$B$2281:'Расчет сбытовых надбавок'!$G$3024,4)</f>
        <v>732.29</v>
      </c>
      <c r="Y820" s="94">
        <f>VLOOKUP($A820+ROUND((COLUMN()-2)/24,5),АТС!$A$41:$F$736,5)+VLOOKUP($A820+ROUND((COLUMN()-2)/24,5),'Расчет сбытовых надбавок'!$B$2281:'Расчет сбытовых надбавок'!$G$3024,4)</f>
        <v>379.53</v>
      </c>
    </row>
    <row r="821" spans="1:27" x14ac:dyDescent="0.2">
      <c r="A821" s="76">
        <f t="shared" si="24"/>
        <v>43247</v>
      </c>
      <c r="B821" s="94">
        <f>VLOOKUP($A821+ROUND((COLUMN()-2)/24,5),АТС!$A$41:$F$736,5)+VLOOKUP($A821+ROUND((COLUMN()-2)/24,5),'Расчет сбытовых надбавок'!$B$2281:'Расчет сбытовых надбавок'!$G$3024,4)</f>
        <v>129.01</v>
      </c>
      <c r="C821" s="94">
        <f>VLOOKUP($A821+ROUND((COLUMN()-2)/24,5),АТС!$A$41:$F$736,5)+VLOOKUP($A821+ROUND((COLUMN()-2)/24,5),'Расчет сбытовых надбавок'!$B$2281:'Расчет сбытовых надбавок'!$G$3024,4)</f>
        <v>136.72999999999999</v>
      </c>
      <c r="D821" s="94">
        <f>VLOOKUP($A821+ROUND((COLUMN()-2)/24,5),АТС!$A$41:$F$736,5)+VLOOKUP($A821+ROUND((COLUMN()-2)/24,5),'Расчет сбытовых надбавок'!$B$2281:'Расчет сбытовых надбавок'!$G$3024,4)</f>
        <v>68.540000000000006</v>
      </c>
      <c r="E821" s="94">
        <f>VLOOKUP($A821+ROUND((COLUMN()-2)/24,5),АТС!$A$41:$F$736,5)+VLOOKUP($A821+ROUND((COLUMN()-2)/24,5),'Расчет сбытовых надбавок'!$B$2281:'Расчет сбытовых надбавок'!$G$3024,4)</f>
        <v>114.41</v>
      </c>
      <c r="F821" s="94">
        <f>VLOOKUP($A821+ROUND((COLUMN()-2)/24,5),АТС!$A$41:$F$736,5)+VLOOKUP($A821+ROUND((COLUMN()-2)/24,5),'Расчет сбытовых надбавок'!$B$2281:'Расчет сбытовых надбавок'!$G$3024,4)</f>
        <v>367.56</v>
      </c>
      <c r="G821" s="94">
        <f>VLOOKUP($A821+ROUND((COLUMN()-2)/24,5),АТС!$A$41:$F$736,5)+VLOOKUP($A821+ROUND((COLUMN()-2)/24,5),'Расчет сбытовых надбавок'!$B$2281:'Расчет сбытовых надбавок'!$G$3024,4)</f>
        <v>215.93</v>
      </c>
      <c r="H821" s="94">
        <f>VLOOKUP($A821+ROUND((COLUMN()-2)/24,5),АТС!$A$41:$F$736,5)+VLOOKUP($A821+ROUND((COLUMN()-2)/24,5),'Расчет сбытовых надбавок'!$B$2281:'Расчет сбытовых надбавок'!$G$3024,4)</f>
        <v>0.01</v>
      </c>
      <c r="I821" s="94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4">
        <f>VLOOKUP($A821+ROUND((COLUMN()-2)/24,5),АТС!$A$41:$F$736,5)+VLOOKUP($A821+ROUND((COLUMN()-2)/24,5),'Расчет сбытовых надбавок'!$B$2281:'Расчет сбытовых надбавок'!$G$3024,4)</f>
        <v>6.0000000000000005E-2</v>
      </c>
      <c r="K821" s="94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4">
        <f>VLOOKUP($A821+ROUND((COLUMN()-2)/24,5),АТС!$A$41:$F$736,5)+VLOOKUP($A821+ROUND((COLUMN()-2)/24,5),'Расчет сбытовых надбавок'!$B$2281:'Расчет сбытовых надбавок'!$G$3024,4)</f>
        <v>59.79</v>
      </c>
      <c r="M821" s="94">
        <f>VLOOKUP($A821+ROUND((COLUMN()-2)/24,5),АТС!$A$41:$F$736,5)+VLOOKUP($A821+ROUND((COLUMN()-2)/24,5),'Расчет сбытовых надбавок'!$B$2281:'Расчет сбытовых надбавок'!$G$3024,4)</f>
        <v>47.72</v>
      </c>
      <c r="N821" s="94">
        <f>VLOOKUP($A821+ROUND((COLUMN()-2)/24,5),АТС!$A$41:$F$736,5)+VLOOKUP($A821+ROUND((COLUMN()-2)/24,5),'Расчет сбытовых надбавок'!$B$2281:'Расчет сбытовых надбавок'!$G$3024,4)</f>
        <v>282.13</v>
      </c>
      <c r="O821" s="94">
        <f>VLOOKUP($A821+ROUND((COLUMN()-2)/24,5),АТС!$A$41:$F$736,5)+VLOOKUP($A821+ROUND((COLUMN()-2)/24,5),'Расчет сбытовых надбавок'!$B$2281:'Расчет сбытовых надбавок'!$G$3024,4)</f>
        <v>142.51</v>
      </c>
      <c r="P821" s="94">
        <f>VLOOKUP($A821+ROUND((COLUMN()-2)/24,5),АТС!$A$41:$F$736,5)+VLOOKUP($A821+ROUND((COLUMN()-2)/24,5),'Расчет сбытовых надбавок'!$B$2281:'Расчет сбытовых надбавок'!$G$3024,4)</f>
        <v>271.42</v>
      </c>
      <c r="Q821" s="94">
        <f>VLOOKUP($A821+ROUND((COLUMN()-2)/24,5),АТС!$A$41:$F$736,5)+VLOOKUP($A821+ROUND((COLUMN()-2)/24,5),'Расчет сбытовых надбавок'!$B$2281:'Расчет сбытовых надбавок'!$G$3024,4)</f>
        <v>280.10000000000002</v>
      </c>
      <c r="R821" s="94">
        <f>VLOOKUP($A821+ROUND((COLUMN()-2)/24,5),АТС!$A$41:$F$736,5)+VLOOKUP($A821+ROUND((COLUMN()-2)/24,5),'Расчет сбытовых надбавок'!$B$2281:'Расчет сбытовых надбавок'!$G$3024,4)</f>
        <v>77.12</v>
      </c>
      <c r="S821" s="94">
        <f>VLOOKUP($A821+ROUND((COLUMN()-2)/24,5),АТС!$A$41:$F$736,5)+VLOOKUP($A821+ROUND((COLUMN()-2)/24,5),'Расчет сбытовых надбавок'!$B$2281:'Расчет сбытовых надбавок'!$G$3024,4)</f>
        <v>96.77000000000001</v>
      </c>
      <c r="T821" s="94">
        <f>VLOOKUP($A821+ROUND((COLUMN()-2)/24,5),АТС!$A$41:$F$736,5)+VLOOKUP($A821+ROUND((COLUMN()-2)/24,5),'Расчет сбытовых надбавок'!$B$2281:'Расчет сбытовых надбавок'!$G$3024,4)</f>
        <v>74.930000000000007</v>
      </c>
      <c r="U821" s="94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4">
        <f>VLOOKUP($A821+ROUND((COLUMN()-2)/24,5),АТС!$A$41:$F$736,5)+VLOOKUP($A821+ROUND((COLUMN()-2)/24,5),'Расчет сбытовых надбавок'!$B$2281:'Расчет сбытовых надбавок'!$G$3024,4)</f>
        <v>9.6300000000000008</v>
      </c>
      <c r="W821" s="94">
        <f>VLOOKUP($A821+ROUND((COLUMN()-2)/24,5),АТС!$A$41:$F$736,5)+VLOOKUP($A821+ROUND((COLUMN()-2)/24,5),'Расчет сбытовых надбавок'!$B$2281:'Расчет сбытовых надбавок'!$G$3024,4)</f>
        <v>159.43</v>
      </c>
      <c r="X821" s="94">
        <f>VLOOKUP($A821+ROUND((COLUMN()-2)/24,5),АТС!$A$41:$F$736,5)+VLOOKUP($A821+ROUND((COLUMN()-2)/24,5),'Расчет сбытовых надбавок'!$B$2281:'Расчет сбытовых надбавок'!$G$3024,4)</f>
        <v>625.74</v>
      </c>
      <c r="Y821" s="94">
        <f>VLOOKUP($A821+ROUND((COLUMN()-2)/24,5),АТС!$A$41:$F$736,5)+VLOOKUP($A821+ROUND((COLUMN()-2)/24,5),'Расчет сбытовых надбавок'!$B$2281:'Расчет сбытовых надбавок'!$G$3024,4)</f>
        <v>257.87</v>
      </c>
    </row>
    <row r="822" spans="1:27" x14ac:dyDescent="0.2">
      <c r="A822" s="76">
        <f t="shared" si="24"/>
        <v>43248</v>
      </c>
      <c r="B822" s="94">
        <f>VLOOKUP($A822+ROUND((COLUMN()-2)/24,5),АТС!$A$41:$F$736,5)+VLOOKUP($A822+ROUND((COLUMN()-2)/24,5),'Расчет сбытовых надбавок'!$B$2281:'Расчет сбытовых надбавок'!$G$3024,4)</f>
        <v>59.93</v>
      </c>
      <c r="C822" s="94">
        <f>VLOOKUP($A822+ROUND((COLUMN()-2)/24,5),АТС!$A$41:$F$736,5)+VLOOKUP($A822+ROUND((COLUMN()-2)/24,5),'Расчет сбытовых надбавок'!$B$2281:'Расчет сбытовых надбавок'!$G$3024,4)</f>
        <v>3.63</v>
      </c>
      <c r="D822" s="94">
        <f>VLOOKUP($A822+ROUND((COLUMN()-2)/24,5),АТС!$A$41:$F$736,5)+VLOOKUP($A822+ROUND((COLUMN()-2)/24,5),'Расчет сбытовых надбавок'!$B$2281:'Расчет сбытовых надбавок'!$G$3024,4)</f>
        <v>29.09</v>
      </c>
      <c r="E822" s="94">
        <f>VLOOKUP($A822+ROUND((COLUMN()-2)/24,5),АТС!$A$41:$F$736,5)+VLOOKUP($A822+ROUND((COLUMN()-2)/24,5),'Расчет сбытовых надбавок'!$B$2281:'Расчет сбытовых надбавок'!$G$3024,4)</f>
        <v>47.019999999999996</v>
      </c>
      <c r="F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4">
        <f>VLOOKUP($A822+ROUND((COLUMN()-2)/24,5),АТС!$A$41:$F$736,5)+VLOOKUP($A822+ROUND((COLUMN()-2)/24,5),'Расчет сбытовых надбавок'!$B$2281:'Расчет сбытовых надбавок'!$G$3024,4)</f>
        <v>24.43</v>
      </c>
      <c r="M822" s="94">
        <f>VLOOKUP($A822+ROUND((COLUMN()-2)/24,5),АТС!$A$41:$F$736,5)+VLOOKUP($A822+ROUND((COLUMN()-2)/24,5),'Расчет сбытовых надбавок'!$B$2281:'Расчет сбытовых надбавок'!$G$3024,4)</f>
        <v>119.87</v>
      </c>
      <c r="N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O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4">
        <f>VLOOKUP($A822+ROUND((COLUMN()-2)/24,5),АТС!$A$41:$F$736,5)+VLOOKUP($A822+ROUND((COLUMN()-2)/24,5),'Расчет сбытовых надбавок'!$B$2281:'Расчет сбытовых надбавок'!$G$3024,4)</f>
        <v>163.72</v>
      </c>
      <c r="X822" s="94">
        <f>VLOOKUP($A822+ROUND((COLUMN()-2)/24,5),АТС!$A$41:$F$736,5)+VLOOKUP($A822+ROUND((COLUMN()-2)/24,5),'Расчет сбытовых надбавок'!$B$2281:'Расчет сбытовых надбавок'!$G$3024,4)</f>
        <v>554.14</v>
      </c>
      <c r="Y822" s="94">
        <f>VLOOKUP($A822+ROUND((COLUMN()-2)/24,5),АТС!$A$41:$F$736,5)+VLOOKUP($A822+ROUND((COLUMN()-2)/24,5),'Расчет сбытовых надбавок'!$B$2281:'Расчет сбытовых надбавок'!$G$3024,4)</f>
        <v>132.07</v>
      </c>
    </row>
    <row r="823" spans="1:27" x14ac:dyDescent="0.2">
      <c r="A823" s="76">
        <f t="shared" si="24"/>
        <v>43249</v>
      </c>
      <c r="B823" s="94">
        <f>VLOOKUP($A823+ROUND((COLUMN()-2)/24,5),АТС!$A$41:$F$736,5)+VLOOKUP($A823+ROUND((COLUMN()-2)/24,5),'Расчет сбытовых надбавок'!$B$2281:'Расчет сбытовых надбавок'!$G$3024,4)</f>
        <v>103.88</v>
      </c>
      <c r="C823" s="94">
        <f>VLOOKUP($A823+ROUND((COLUMN()-2)/24,5),АТС!$A$41:$F$736,5)+VLOOKUP($A823+ROUND((COLUMN()-2)/24,5),'Расчет сбытовых надбавок'!$B$2281:'Расчет сбытовых надбавок'!$G$3024,4)</f>
        <v>56.6</v>
      </c>
      <c r="D823" s="94">
        <f>VLOOKUP($A823+ROUND((COLUMN()-2)/24,5),АТС!$A$41:$F$736,5)+VLOOKUP($A823+ROUND((COLUMN()-2)/24,5),'Расчет сбытовых надбавок'!$B$2281:'Расчет сбытовых надбавок'!$G$3024,4)</f>
        <v>23.61</v>
      </c>
      <c r="E823" s="94">
        <f>VLOOKUP($A823+ROUND((COLUMN()-2)/24,5),АТС!$A$41:$F$736,5)+VLOOKUP($A823+ROUND((COLUMN()-2)/24,5),'Расчет сбытовых надбавок'!$B$2281:'Расчет сбытовых надбавок'!$G$3024,4)</f>
        <v>828.75</v>
      </c>
      <c r="F823" s="94">
        <f>VLOOKUP($A823+ROUND((COLUMN()-2)/24,5),АТС!$A$41:$F$736,5)+VLOOKUP($A823+ROUND((COLUMN()-2)/24,5),'Расчет сбытовых надбавок'!$B$2281:'Расчет сбытовых надбавок'!$G$3024,4)</f>
        <v>26.79</v>
      </c>
      <c r="G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4">
        <f>VLOOKUP($A823+ROUND((COLUMN()-2)/24,5),АТС!$A$41:$F$736,5)+VLOOKUP($A823+ROUND((COLUMN()-2)/24,5),'Расчет сбытовых надбавок'!$B$2281:'Расчет сбытовых надбавок'!$G$3024,4)</f>
        <v>160.4</v>
      </c>
      <c r="M823" s="94">
        <f>VLOOKUP($A823+ROUND((COLUMN()-2)/24,5),АТС!$A$41:$F$736,5)+VLOOKUP($A823+ROUND((COLUMN()-2)/24,5),'Расчет сбытовых надбавок'!$B$2281:'Расчет сбытовых надбавок'!$G$3024,4)</f>
        <v>281.51</v>
      </c>
      <c r="N823" s="94">
        <f>VLOOKUP($A823+ROUND((COLUMN()-2)/24,5),АТС!$A$41:$F$736,5)+VLOOKUP($A823+ROUND((COLUMN()-2)/24,5),'Расчет сбытовых надбавок'!$B$2281:'Расчет сбытовых надбавок'!$G$3024,4)</f>
        <v>118.97999999999999</v>
      </c>
      <c r="O823" s="94">
        <f>VLOOKUP($A823+ROUND((COLUMN()-2)/24,5),АТС!$A$41:$F$736,5)+VLOOKUP($A823+ROUND((COLUMN()-2)/24,5),'Расчет сбытовых надбавок'!$B$2281:'Расчет сбытовых надбавок'!$G$3024,4)</f>
        <v>87.87</v>
      </c>
      <c r="P823" s="94">
        <f>VLOOKUP($A823+ROUND((COLUMN()-2)/24,5),АТС!$A$41:$F$736,5)+VLOOKUP($A823+ROUND((COLUMN()-2)/24,5),'Расчет сбытовых надбавок'!$B$2281:'Расчет сбытовых надбавок'!$G$3024,4)</f>
        <v>176.71999999999997</v>
      </c>
      <c r="Q823" s="94">
        <f>VLOOKUP($A823+ROUND((COLUMN()-2)/24,5),АТС!$A$41:$F$736,5)+VLOOKUP($A823+ROUND((COLUMN()-2)/24,5),'Расчет сбытовых надбавок'!$B$2281:'Расчет сбытовых надбавок'!$G$3024,4)</f>
        <v>260.97000000000003</v>
      </c>
      <c r="R823" s="94">
        <f>VLOOKUP($A823+ROUND((COLUMN()-2)/24,5),АТС!$A$41:$F$736,5)+VLOOKUP($A823+ROUND((COLUMN()-2)/24,5),'Расчет сбытовых надбавок'!$B$2281:'Расчет сбытовых надбавок'!$G$3024,4)</f>
        <v>124.38</v>
      </c>
      <c r="S823" s="94">
        <f>VLOOKUP($A823+ROUND((COLUMN()-2)/24,5),АТС!$A$41:$F$736,5)+VLOOKUP($A823+ROUND((COLUMN()-2)/24,5),'Расчет сбытовых надбавок'!$B$2281:'Расчет сбытовых надбавок'!$G$3024,4)</f>
        <v>158.04000000000002</v>
      </c>
      <c r="T823" s="94">
        <f>VLOOKUP($A823+ROUND((COLUMN()-2)/24,5),АТС!$A$41:$F$736,5)+VLOOKUP($A823+ROUND((COLUMN()-2)/24,5),'Расчет сбытовых надбавок'!$B$2281:'Расчет сбытовых надбавок'!$G$3024,4)</f>
        <v>251.34</v>
      </c>
      <c r="U823" s="94">
        <f>VLOOKUP($A823+ROUND((COLUMN()-2)/24,5),АТС!$A$41:$F$736,5)+VLOOKUP($A823+ROUND((COLUMN()-2)/24,5),'Расчет сбытовых надбавок'!$B$2281:'Расчет сбытовых надбавок'!$G$3024,4)</f>
        <v>286.79000000000002</v>
      </c>
      <c r="V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4">
        <f>VLOOKUP($A823+ROUND((COLUMN()-2)/24,5),АТС!$A$41:$F$736,5)+VLOOKUP($A823+ROUND((COLUMN()-2)/24,5),'Расчет сбытовых надбавок'!$B$2281:'Расчет сбытовых надбавок'!$G$3024,4)</f>
        <v>177.72</v>
      </c>
      <c r="X823" s="94">
        <f>VLOOKUP($A823+ROUND((COLUMN()-2)/24,5),АТС!$A$41:$F$736,5)+VLOOKUP($A823+ROUND((COLUMN()-2)/24,5),'Расчет сбытовых надбавок'!$B$2281:'Расчет сбытовых надбавок'!$G$3024,4)</f>
        <v>589.82999999999993</v>
      </c>
      <c r="Y823" s="94">
        <f>VLOOKUP($A823+ROUND((COLUMN()-2)/24,5),АТС!$A$41:$F$736,5)+VLOOKUP($A823+ROUND((COLUMN()-2)/24,5),'Расчет сбытовых надбавок'!$B$2281:'Расчет сбытовых надбавок'!$G$3024,4)</f>
        <v>399.84999999999997</v>
      </c>
    </row>
    <row r="824" spans="1:27" x14ac:dyDescent="0.2">
      <c r="A824" s="76">
        <f t="shared" si="24"/>
        <v>43250</v>
      </c>
      <c r="B824" s="94">
        <f>VLOOKUP($A824+ROUND((COLUMN()-2)/24,5),АТС!$A$41:$F$760,5)+VLOOKUP($A824+ROUND((COLUMN()-2)/24,5),'Расчет сбытовых надбавок'!$B$2281:'Расчет сбытовых надбавок'!$G$3024,4)</f>
        <v>108.47</v>
      </c>
      <c r="C824" s="94">
        <f>VLOOKUP($A824+ROUND((COLUMN()-2)/24,5),АТС!$A$41:$F$760,5)+VLOOKUP($A824+ROUND((COLUMN()-2)/24,5),'Расчет сбытовых надбавок'!$B$2281:'Расчет сбытовых надбавок'!$G$3024,4)</f>
        <v>80.52</v>
      </c>
      <c r="D824" s="94">
        <f>VLOOKUP($A824+ROUND((COLUMN()-2)/24,5),АТС!$A$41:$F$760,5)+VLOOKUP($A824+ROUND((COLUMN()-2)/24,5),'Расчет сбытовых надбавок'!$B$2281:'Расчет сбытовых надбавок'!$G$3024,4)</f>
        <v>23.08</v>
      </c>
      <c r="E824" s="94">
        <f>VLOOKUP($A824+ROUND((COLUMN()-2)/24,5),АТС!$A$41:$F$760,5)+VLOOKUP($A824+ROUND((COLUMN()-2)/24,5),'Расчет сбытовых надбавок'!$B$2281:'Расчет сбытовых надбавок'!$G$3024,4)</f>
        <v>690.95</v>
      </c>
      <c r="F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4">
        <f>VLOOKUP($A824+ROUND((COLUMN()-2)/24,5),АТС!$A$41:$F$760,5)+VLOOKUP($A824+ROUND((COLUMN()-2)/24,5),'Расчет сбытовых надбавок'!$B$2281:'Расчет сбытовых надбавок'!$G$3024,4)</f>
        <v>60.59</v>
      </c>
      <c r="M824" s="94">
        <f>VLOOKUP($A824+ROUND((COLUMN()-2)/24,5),АТС!$A$41:$F$760,5)+VLOOKUP($A824+ROUND((COLUMN()-2)/24,5),'Расчет сбытовых надбавок'!$B$2281:'Расчет сбытовых надбавок'!$G$3024,4)</f>
        <v>57</v>
      </c>
      <c r="N824" s="94">
        <f>VLOOKUP($A824+ROUND((COLUMN()-2)/24,5),АТС!$A$41:$F$760,5)+VLOOKUP($A824+ROUND((COLUMN()-2)/24,5),'Расчет сбытовых надбавок'!$B$2281:'Расчет сбытовых надбавок'!$G$3024,4)</f>
        <v>24.86</v>
      </c>
      <c r="O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4">
        <f>VLOOKUP($A824+ROUND((COLUMN()-2)/24,5),АТС!$A$41:$F$760,5)+VLOOKUP($A824+ROUND((COLUMN()-2)/24,5),'Расчет сбытовых надбавок'!$B$2281:'Расчет сбытовых надбавок'!$G$3024,4)</f>
        <v>18.2</v>
      </c>
      <c r="Q824" s="94">
        <f>VLOOKUP($A824+ROUND((COLUMN()-2)/24,5),АТС!$A$41:$F$760,5)+VLOOKUP($A824+ROUND((COLUMN()-2)/24,5),'Расчет сбытовых надбавок'!$B$2281:'Расчет сбытовых надбавок'!$G$3024,4)</f>
        <v>9.0000000000000011E-2</v>
      </c>
      <c r="R824" s="94">
        <f>VLOOKUP($A824+ROUND((COLUMN()-2)/24,5),АТС!$A$41:$F$760,5)+VLOOKUP($A824+ROUND((COLUMN()-2)/24,5),'Расчет сбытовых надбавок'!$B$2281:'Расчет сбытовых надбавок'!$G$3024,4)</f>
        <v>0.83000000000000007</v>
      </c>
      <c r="S824" s="94">
        <f>VLOOKUP($A824+ROUND((COLUMN()-2)/24,5),АТС!$A$41:$F$760,5)+VLOOKUP($A824+ROUND((COLUMN()-2)/24,5),'Расчет сбытовых надбавок'!$B$2281:'Расчет сбытовых надбавок'!$G$3024,4)</f>
        <v>24.47</v>
      </c>
      <c r="T824" s="94">
        <f>VLOOKUP($A824+ROUND((COLUMN()-2)/24,5),АТС!$A$41:$F$760,5)+VLOOKUP($A824+ROUND((COLUMN()-2)/24,5),'Расчет сбытовых надбавок'!$B$2281:'Расчет сбытовых надбавок'!$G$3024,4)</f>
        <v>85.95</v>
      </c>
      <c r="U824" s="94">
        <f>VLOOKUP($A824+ROUND((COLUMN()-2)/24,5),АТС!$A$41:$F$760,5)+VLOOKUP($A824+ROUND((COLUMN()-2)/24,5),'Расчет сбытовых надбавок'!$B$2281:'Расчет сбытовых надбавок'!$G$3024,4)</f>
        <v>63.33</v>
      </c>
      <c r="V824" s="94">
        <f>VLOOKUP($A824+ROUND((COLUMN()-2)/24,5),АТС!$A$41:$F$760,5)+VLOOKUP($A824+ROUND((COLUMN()-2)/24,5),'Расчет сбытовых надбавок'!$B$2281:'Расчет сбытовых надбавок'!$G$3024,4)</f>
        <v>97.19</v>
      </c>
      <c r="W824" s="94">
        <f>VLOOKUP($A824+ROUND((COLUMN()-2)/24,5),АТС!$A$41:$F$760,5)+VLOOKUP($A824+ROUND((COLUMN()-2)/24,5),'Расчет сбытовых надбавок'!$B$2281:'Расчет сбытовых надбавок'!$G$3024,4)</f>
        <v>140.36000000000001</v>
      </c>
      <c r="X824" s="94">
        <f>VLOOKUP($A824+ROUND((COLUMN()-2)/24,5),АТС!$A$41:$F$760,5)+VLOOKUP($A824+ROUND((COLUMN()-2)/24,5),'Расчет сбытовых надбавок'!$B$2281:'Расчет сбытовых надбавок'!$G$3024,4)</f>
        <v>512.96</v>
      </c>
      <c r="Y824" s="94">
        <f>VLOOKUP($A824+ROUND((COLUMN()-2)/24,5),АТС!$A$41:$F$760,5)+VLOOKUP($A824+ROUND((COLUMN()-2)/24,5),'Расчет сбытовых надбавок'!$B$2281:'Расчет сбытовых надбавок'!$G$3024,4)</f>
        <v>595.39</v>
      </c>
    </row>
    <row r="825" spans="1:27" x14ac:dyDescent="0.2">
      <c r="A825" s="76">
        <f t="shared" si="24"/>
        <v>43251</v>
      </c>
      <c r="B825" s="94">
        <f>VLOOKUP($A825+ROUND((COLUMN()-2)/24,5),АТС!$A$41:$F$784,5)+VLOOKUP($A825+ROUND((COLUMN()-2)/24,5),'Расчет сбытовых надбавок'!$B$2281:'Расчет сбытовых надбавок'!$G$3024,4)</f>
        <v>132.76999999999998</v>
      </c>
      <c r="C825" s="94">
        <f>VLOOKUP($A825+ROUND((COLUMN()-2)/24,5),АТС!$A$41:$F$784,5)+VLOOKUP($A825+ROUND((COLUMN()-2)/24,5),'Расчет сбытовых надбавок'!$B$2281:'Расчет сбытовых надбавок'!$G$3024,4)</f>
        <v>127.4</v>
      </c>
      <c r="D825" s="94">
        <f>VLOOKUP($A825+ROUND((COLUMN()-2)/24,5),АТС!$A$41:$F$784,5)+VLOOKUP($A825+ROUND((COLUMN()-2)/24,5),'Расчет сбытовых надбавок'!$B$2281:'Расчет сбытовых надбавок'!$G$3024,4)</f>
        <v>38.72</v>
      </c>
      <c r="E825" s="94">
        <f>VLOOKUP($A825+ROUND((COLUMN()-2)/24,5),АТС!$A$41:$F$784,5)+VLOOKUP($A825+ROUND((COLUMN()-2)/24,5),'Расчет сбытовых надбавок'!$B$2281:'Расчет сбытовых надбавок'!$G$3024,4)</f>
        <v>146.05000000000001</v>
      </c>
      <c r="F825" s="94">
        <f>VLOOKUP($A825+ROUND((COLUMN()-2)/24,5),АТС!$A$41:$F$784,5)+VLOOKUP($A825+ROUND((COLUMN()-2)/24,5),'Расчет сбытовых надбавок'!$B$2281:'Расчет сбытовых надбавок'!$G$3024,4)</f>
        <v>167.32999999999998</v>
      </c>
      <c r="G825" s="94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4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4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4">
        <f>VLOOKUP($A825+ROUND((COLUMN()-2)/24,5),АТС!$A$41:$F$784,5)+VLOOKUP($A825+ROUND((COLUMN()-2)/24,5),'Расчет сбытовых надбавок'!$B$2281:'Расчет сбытовых надбавок'!$G$3024,4)</f>
        <v>0.01</v>
      </c>
      <c r="K825" s="94">
        <f>VLOOKUP($A825+ROUND((COLUMN()-2)/24,5),АТС!$A$41:$F$784,5)+VLOOKUP($A825+ROUND((COLUMN()-2)/24,5),'Расчет сбытовых надбавок'!$B$2281:'Расчет сбытовых надбавок'!$G$3024,4)</f>
        <v>0.13</v>
      </c>
      <c r="L825" s="94">
        <f>VLOOKUP($A825+ROUND((COLUMN()-2)/24,5),АТС!$A$41:$F$784,5)+VLOOKUP($A825+ROUND((COLUMN()-2)/24,5),'Расчет сбытовых надбавок'!$B$2281:'Расчет сбытовых надбавок'!$G$3024,4)</f>
        <v>24.16</v>
      </c>
      <c r="M825" s="94">
        <f>VLOOKUP($A825+ROUND((COLUMN()-2)/24,5),АТС!$A$41:$F$784,5)+VLOOKUP($A825+ROUND((COLUMN()-2)/24,5),'Расчет сбытовых надбавок'!$B$2281:'Расчет сбытовых надбавок'!$G$3024,4)</f>
        <v>205.84</v>
      </c>
      <c r="N825" s="94">
        <f>VLOOKUP($A825+ROUND((COLUMN()-2)/24,5),АТС!$A$41:$F$784,5)+VLOOKUP($A825+ROUND((COLUMN()-2)/24,5),'Расчет сбытовых надбавок'!$B$2281:'Расчет сбытовых надбавок'!$G$3024,4)</f>
        <v>104.03</v>
      </c>
      <c r="O825" s="94">
        <f>VLOOKUP($A825+ROUND((COLUMN()-2)/24,5),АТС!$A$41:$F$784,5)+VLOOKUP($A825+ROUND((COLUMN()-2)/24,5),'Расчет сбытовых надбавок'!$B$2281:'Расчет сбытовых надбавок'!$G$3024,4)</f>
        <v>122.38999999999999</v>
      </c>
      <c r="P825" s="94">
        <f>VLOOKUP($A825+ROUND((COLUMN()-2)/24,5),АТС!$A$41:$F$784,5)+VLOOKUP($A825+ROUND((COLUMN()-2)/24,5),'Расчет сбытовых надбавок'!$B$2281:'Расчет сбытовых надбавок'!$G$3024,4)</f>
        <v>173.91</v>
      </c>
      <c r="Q825" s="94">
        <f>VLOOKUP($A825+ROUND((COLUMN()-2)/24,5),АТС!$A$41:$F$784,5)+VLOOKUP($A825+ROUND((COLUMN()-2)/24,5),'Расчет сбытовых надбавок'!$B$2281:'Расчет сбытовых надбавок'!$G$3024,4)</f>
        <v>119.22</v>
      </c>
      <c r="R825" s="94">
        <f>VLOOKUP($A825+ROUND((COLUMN()-2)/24,5),АТС!$A$41:$F$784,5)+VLOOKUP($A825+ROUND((COLUMN()-2)/24,5),'Расчет сбытовых надбавок'!$B$2281:'Расчет сбытовых надбавок'!$G$3024,4)</f>
        <v>70.48</v>
      </c>
      <c r="S825" s="94">
        <f>VLOOKUP($A825+ROUND((COLUMN()-2)/24,5),АТС!$A$41:$F$784,5)+VLOOKUP($A825+ROUND((COLUMN()-2)/24,5),'Расчет сбытовых надбавок'!$B$2281:'Расчет сбытовых надбавок'!$G$3024,4)</f>
        <v>45.35</v>
      </c>
      <c r="T825" s="94">
        <f>VLOOKUP($A825+ROUND((COLUMN()-2)/24,5),АТС!$A$41:$F$784,5)+VLOOKUP($A825+ROUND((COLUMN()-2)/24,5),'Расчет сбытовых надбавок'!$B$2281:'Расчет сбытовых надбавок'!$G$3024,4)</f>
        <v>156.31</v>
      </c>
      <c r="U825" s="94">
        <f>VLOOKUP($A825+ROUND((COLUMN()-2)/24,5),АТС!$A$41:$F$784,5)+VLOOKUP($A825+ROUND((COLUMN()-2)/24,5),'Расчет сбытовых надбавок'!$B$2281:'Расчет сбытовых надбавок'!$G$3024,4)</f>
        <v>347.49</v>
      </c>
      <c r="V825" s="94">
        <f>VLOOKUP($A825+ROUND((COLUMN()-2)/24,5),АТС!$A$41:$F$784,5)+VLOOKUP($A825+ROUND((COLUMN()-2)/24,5),'Расчет сбытовых надбавок'!$B$2281:'Расчет сбытовых надбавок'!$G$3024,4)</f>
        <v>30.46</v>
      </c>
      <c r="W825" s="94">
        <f>VLOOKUP($A825+ROUND((COLUMN()-2)/24,5),АТС!$A$41:$F$784,5)+VLOOKUP($A825+ROUND((COLUMN()-2)/24,5),'Расчет сбытовых надбавок'!$B$2281:'Расчет сбытовых надбавок'!$G$3024,4)</f>
        <v>181.56</v>
      </c>
      <c r="X825" s="94">
        <f>VLOOKUP($A825+ROUND((COLUMN()-2)/24,5),АТС!$A$41:$F$784,5)+VLOOKUP($A825+ROUND((COLUMN()-2)/24,5),'Расчет сбытовых надбавок'!$B$2281:'Расчет сбытовых надбавок'!$G$3024,4)</f>
        <v>287.23</v>
      </c>
      <c r="Y825" s="94">
        <f>VLOOKUP($A825+ROUND((COLUMN()-2)/24,5),АТС!$A$41:$F$784,5)+VLOOKUP($A825+ROUND((COLUMN()-2)/24,5),'Расчет сбытовых надбавок'!$B$2281:'Расчет сбытовых надбавок'!$G$3024,4)</f>
        <v>475.43</v>
      </c>
    </row>
    <row r="826" spans="1:27" ht="12.75" customHeight="1" x14ac:dyDescent="0.25">
      <c r="A826" s="89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9"/>
    </row>
    <row r="827" spans="1:27" x14ac:dyDescent="0.25">
      <c r="A827" s="83" t="s">
        <v>151</v>
      </c>
      <c r="B827" s="75"/>
      <c r="C827" s="75"/>
      <c r="D827" s="75"/>
    </row>
    <row r="828" spans="1:27" ht="12.75" customHeight="1" x14ac:dyDescent="0.2">
      <c r="A828" s="176" t="s">
        <v>48</v>
      </c>
      <c r="B828" s="187" t="s">
        <v>154</v>
      </c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9"/>
    </row>
    <row r="829" spans="1:27" ht="12.75" customHeight="1" x14ac:dyDescent="0.2">
      <c r="A829" s="177"/>
      <c r="B829" s="190"/>
      <c r="C829" s="191"/>
      <c r="D829" s="191"/>
      <c r="E829" s="191"/>
      <c r="F829" s="191"/>
      <c r="G829" s="191"/>
      <c r="H829" s="191"/>
      <c r="I829" s="191"/>
      <c r="J829" s="191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2"/>
    </row>
    <row r="830" spans="1:27" s="107" customFormat="1" ht="12.75" customHeight="1" x14ac:dyDescent="0.2">
      <c r="A830" s="177"/>
      <c r="B830" s="223" t="s">
        <v>122</v>
      </c>
      <c r="C830" s="211" t="s">
        <v>123</v>
      </c>
      <c r="D830" s="211" t="s">
        <v>124</v>
      </c>
      <c r="E830" s="211" t="s">
        <v>125</v>
      </c>
      <c r="F830" s="211" t="s">
        <v>126</v>
      </c>
      <c r="G830" s="211" t="s">
        <v>127</v>
      </c>
      <c r="H830" s="211" t="s">
        <v>128</v>
      </c>
      <c r="I830" s="211" t="s">
        <v>129</v>
      </c>
      <c r="J830" s="211" t="s">
        <v>130</v>
      </c>
      <c r="K830" s="211" t="s">
        <v>131</v>
      </c>
      <c r="L830" s="211" t="s">
        <v>132</v>
      </c>
      <c r="M830" s="211" t="s">
        <v>133</v>
      </c>
      <c r="N830" s="221" t="s">
        <v>134</v>
      </c>
      <c r="O830" s="211" t="s">
        <v>135</v>
      </c>
      <c r="P830" s="211" t="s">
        <v>136</v>
      </c>
      <c r="Q830" s="211" t="s">
        <v>137</v>
      </c>
      <c r="R830" s="211" t="s">
        <v>138</v>
      </c>
      <c r="S830" s="211" t="s">
        <v>139</v>
      </c>
      <c r="T830" s="211" t="s">
        <v>140</v>
      </c>
      <c r="U830" s="211" t="s">
        <v>141</v>
      </c>
      <c r="V830" s="211" t="s">
        <v>142</v>
      </c>
      <c r="W830" s="211" t="s">
        <v>143</v>
      </c>
      <c r="X830" s="211" t="s">
        <v>144</v>
      </c>
      <c r="Y830" s="211" t="s">
        <v>145</v>
      </c>
    </row>
    <row r="831" spans="1:27" s="107" customFormat="1" ht="11.25" customHeight="1" x14ac:dyDescent="0.2">
      <c r="A831" s="178"/>
      <c r="B831" s="224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2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</row>
    <row r="832" spans="1:27" ht="15.75" customHeight="1" x14ac:dyDescent="0.2">
      <c r="A832" s="76">
        <f>A795</f>
        <v>43221</v>
      </c>
      <c r="B832" s="94">
        <f>VLOOKUP($A832+ROUND((COLUMN()-2)/24,5),АТС!$A$41:$F$736,5)+VLOOKUP($A832+ROUND((COLUMN()-2)/24,5),'Расчет сбытовых надбавок'!$B$2281:'Расчет сбытовых надбавок'!$G$3024,5)</f>
        <v>719.82</v>
      </c>
      <c r="C832" s="94">
        <f>VLOOKUP($A832+ROUND((COLUMN()-2)/24,5),АТС!$A$41:$F$736,5)+VLOOKUP($A832+ROUND((COLUMN()-2)/24,5),'Расчет сбытовых надбавок'!$B$2281:'Расчет сбытовых надбавок'!$G$3024,5)</f>
        <v>752.53</v>
      </c>
      <c r="D832" s="94">
        <f>VLOOKUP($A832+ROUND((COLUMN()-2)/24,5),АТС!$A$41:$F$736,5)+VLOOKUP($A832+ROUND((COLUMN()-2)/24,5),'Расчет сбытовых надбавок'!$B$2281:'Расчет сбытовых надбавок'!$G$3024,5)</f>
        <v>744.82</v>
      </c>
      <c r="E832" s="94">
        <f>VLOOKUP($A832+ROUND((COLUMN()-2)/24,5),АТС!$A$41:$F$736,5)+VLOOKUP($A832+ROUND((COLUMN()-2)/24,5),'Расчет сбытовых надбавок'!$B$2281:'Расчет сбытовых надбавок'!$G$3024,5)</f>
        <v>92.35</v>
      </c>
      <c r="F832" s="94">
        <f>VLOOKUP($A832+ROUND((COLUMN()-2)/24,5),АТС!$A$41:$F$736,5)+VLOOKUP($A832+ROUND((COLUMN()-2)/24,5),'Расчет сбытовых надбавок'!$B$2281:'Расчет сбытовых надбавок'!$G$3024,5)</f>
        <v>102.78999999999999</v>
      </c>
      <c r="G832" s="94">
        <f>VLOOKUP($A832+ROUND((COLUMN()-2)/24,5),АТС!$A$41:$F$736,5)+VLOOKUP($A832+ROUND((COLUMN()-2)/24,5),'Расчет сбытовых надбавок'!$B$2281:'Расчет сбытовых надбавок'!$G$3024,5)</f>
        <v>102.94</v>
      </c>
      <c r="H832" s="94">
        <f>VLOOKUP($A832+ROUND((COLUMN()-2)/24,5),АТС!$A$41:$F$736,5)+VLOOKUP($A832+ROUND((COLUMN()-2)/24,5),'Расчет сбытовых надбавок'!$B$2281:'Расчет сбытовых надбавок'!$G$3024,5)</f>
        <v>130.51</v>
      </c>
      <c r="I832" s="94">
        <f>VLOOKUP($A832+ROUND((COLUMN()-2)/24,5),АТС!$A$41:$F$736,5)+VLOOKUP($A832+ROUND((COLUMN()-2)/24,5),'Расчет сбытовых надбавок'!$B$2281:'Расчет сбытовых надбавок'!$G$3024,5)</f>
        <v>646.21</v>
      </c>
      <c r="J832" s="94">
        <f>VLOOKUP($A832+ROUND((COLUMN()-2)/24,5),АТС!$A$41:$F$736,5)+VLOOKUP($A832+ROUND((COLUMN()-2)/24,5),'Расчет сбытовых надбавок'!$B$2281:'Расчет сбытовых надбавок'!$G$3024,5)</f>
        <v>16.52</v>
      </c>
      <c r="K832" s="94">
        <f>VLOOKUP($A832+ROUND((COLUMN()-2)/24,5),АТС!$A$41:$F$736,5)+VLOOKUP($A832+ROUND((COLUMN()-2)/24,5),'Расчет сбытовых надбавок'!$B$2281:'Расчет сбытовых надбавок'!$G$3024,5)</f>
        <v>324.04999999999995</v>
      </c>
      <c r="L832" s="94">
        <f>VLOOKUP($A832+ROUND((COLUMN()-2)/24,5),АТС!$A$41:$F$736,5)+VLOOKUP($A832+ROUND((COLUMN()-2)/24,5),'Расчет сбытовых надбавок'!$B$2281:'Расчет сбытовых надбавок'!$G$3024,5)</f>
        <v>369.48999999999995</v>
      </c>
      <c r="M832" s="94">
        <f>VLOOKUP($A832+ROUND((COLUMN()-2)/24,5),АТС!$A$41:$F$736,5)+VLOOKUP($A832+ROUND((COLUMN()-2)/24,5),'Расчет сбытовых надбавок'!$B$2281:'Расчет сбытовых надбавок'!$G$3024,5)</f>
        <v>451.73</v>
      </c>
      <c r="N832" s="94">
        <f>VLOOKUP($A832+ROUND((COLUMN()-2)/24,5),АТС!$A$41:$F$736,5)+VLOOKUP($A832+ROUND((COLUMN()-2)/24,5),'Расчет сбытовых надбавок'!$B$2281:'Расчет сбытовых надбавок'!$G$3024,5)</f>
        <v>222.72</v>
      </c>
      <c r="O832" s="94">
        <f>VLOOKUP($A832+ROUND((COLUMN()-2)/24,5),АТС!$A$41:$F$736,5)+VLOOKUP($A832+ROUND((COLUMN()-2)/24,5),'Расчет сбытовых надбавок'!$B$2281:'Расчет сбытовых надбавок'!$G$3024,5)</f>
        <v>336.37</v>
      </c>
      <c r="P832" s="94">
        <f>VLOOKUP($A832+ROUND((COLUMN()-2)/24,5),АТС!$A$41:$F$736,5)+VLOOKUP($A832+ROUND((COLUMN()-2)/24,5),'Расчет сбытовых надбавок'!$B$2281:'Расчет сбытовых надбавок'!$G$3024,5)</f>
        <v>420.55</v>
      </c>
      <c r="Q832" s="94">
        <f>VLOOKUP($A832+ROUND((COLUMN()-2)/24,5),АТС!$A$41:$F$736,5)+VLOOKUP($A832+ROUND((COLUMN()-2)/24,5),'Расчет сбытовых надбавок'!$B$2281:'Расчет сбытовых надбавок'!$G$3024,5)</f>
        <v>429.44</v>
      </c>
      <c r="R832" s="94">
        <f>VLOOKUP($A832+ROUND((COLUMN()-2)/24,5),АТС!$A$41:$F$736,5)+VLOOKUP($A832+ROUND((COLUMN()-2)/24,5),'Расчет сбытовых надбавок'!$B$2281:'Расчет сбытовых надбавок'!$G$3024,5)</f>
        <v>365.96000000000004</v>
      </c>
      <c r="S832" s="94">
        <f>VLOOKUP($A832+ROUND((COLUMN()-2)/24,5),АТС!$A$41:$F$736,5)+VLOOKUP($A832+ROUND((COLUMN()-2)/24,5),'Расчет сбытовых надбавок'!$B$2281:'Расчет сбытовых надбавок'!$G$3024,5)</f>
        <v>418.14</v>
      </c>
      <c r="T832" s="94">
        <f>VLOOKUP($A832+ROUND((COLUMN()-2)/24,5),АТС!$A$41:$F$736,5)+VLOOKUP($A832+ROUND((COLUMN()-2)/24,5),'Расчет сбытовых надбавок'!$B$2281:'Расчет сбытовых надбавок'!$G$3024,5)</f>
        <v>345.09</v>
      </c>
      <c r="U832" s="94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4">
        <f>VLOOKUP($A832+ROUND((COLUMN()-2)/24,5),АТС!$A$41:$F$736,5)+VLOOKUP($A832+ROUND((COLUMN()-2)/24,5),'Расчет сбытовых надбавок'!$B$2281:'Расчет сбытовых надбавок'!$G$3024,5)</f>
        <v>0</v>
      </c>
      <c r="W832" s="94">
        <f>VLOOKUP($A832+ROUND((COLUMN()-2)/24,5),АТС!$A$41:$F$736,5)+VLOOKUP($A832+ROUND((COLUMN()-2)/24,5),'Расчет сбытовых надбавок'!$B$2281:'Расчет сбытовых надбавок'!$G$3024,5)</f>
        <v>280.20999999999998</v>
      </c>
      <c r="X832" s="94">
        <f>VLOOKUP($A832+ROUND((COLUMN()-2)/24,5),АТС!$A$41:$F$736,5)+VLOOKUP($A832+ROUND((COLUMN()-2)/24,5),'Расчет сбытовых надбавок'!$B$2281:'Расчет сбытовых надбавок'!$G$3024,5)</f>
        <v>551.83999999999992</v>
      </c>
      <c r="Y832" s="94">
        <f>VLOOKUP($A832+ROUND((COLUMN()-2)/24,5),АТС!$A$41:$F$736,5)+VLOOKUP($A832+ROUND((COLUMN()-2)/24,5),'Расчет сбытовых надбавок'!$B$2281:'Расчет сбытовых надбавок'!$G$3024,5)</f>
        <v>828.68</v>
      </c>
      <c r="AA832" s="77"/>
    </row>
    <row r="833" spans="1:25" x14ac:dyDescent="0.2">
      <c r="A833" s="76">
        <f>A832+1</f>
        <v>43222</v>
      </c>
      <c r="B833" s="94">
        <f>VLOOKUP($A833+ROUND((COLUMN()-2)/24,5),АТС!$A$41:$F$736,5)+VLOOKUP($A833+ROUND((COLUMN()-2)/24,5),'Расчет сбытовых надбавок'!$B$2281:'Расчет сбытовых надбавок'!$G$3024,5)</f>
        <v>605.75</v>
      </c>
      <c r="C833" s="94">
        <f>VLOOKUP($A833+ROUND((COLUMN()-2)/24,5),АТС!$A$41:$F$736,5)+VLOOKUP($A833+ROUND((COLUMN()-2)/24,5),'Расчет сбытовых надбавок'!$B$2281:'Расчет сбытовых надбавок'!$G$3024,5)</f>
        <v>782.94999999999993</v>
      </c>
      <c r="D833" s="94">
        <f>VLOOKUP($A833+ROUND((COLUMN()-2)/24,5),АТС!$A$41:$F$736,5)+VLOOKUP($A833+ROUND((COLUMN()-2)/24,5),'Расчет сбытовых надбавок'!$B$2281:'Расчет сбытовых надбавок'!$G$3024,5)</f>
        <v>85.14</v>
      </c>
      <c r="E833" s="94">
        <f>VLOOKUP($A833+ROUND((COLUMN()-2)/24,5),АТС!$A$41:$F$736,5)+VLOOKUP($A833+ROUND((COLUMN()-2)/24,5),'Расчет сбытовых надбавок'!$B$2281:'Расчет сбытовых надбавок'!$G$3024,5)</f>
        <v>177.2</v>
      </c>
      <c r="F833" s="94">
        <f>VLOOKUP($A833+ROUND((COLUMN()-2)/24,5),АТС!$A$41:$F$736,5)+VLOOKUP($A833+ROUND((COLUMN()-2)/24,5),'Расчет сбытовых надбавок'!$B$2281:'Расчет сбытовых надбавок'!$G$3024,5)</f>
        <v>167.51</v>
      </c>
      <c r="G833" s="94">
        <f>VLOOKUP($A833+ROUND((COLUMN()-2)/24,5),АТС!$A$41:$F$736,5)+VLOOKUP($A833+ROUND((COLUMN()-2)/24,5),'Расчет сбытовых надбавок'!$B$2281:'Расчет сбытовых надбавок'!$G$3024,5)</f>
        <v>76.95</v>
      </c>
      <c r="H833" s="94">
        <f>VLOOKUP($A833+ROUND((COLUMN()-2)/24,5),АТС!$A$41:$F$736,5)+VLOOKUP($A833+ROUND((COLUMN()-2)/24,5),'Расчет сбытовых надбавок'!$B$2281:'Расчет сбытовых надбавок'!$G$3024,5)</f>
        <v>97.710000000000008</v>
      </c>
      <c r="I833" s="94">
        <f>VLOOKUP($A833+ROUND((COLUMN()-2)/24,5),АТС!$A$41:$F$736,5)+VLOOKUP($A833+ROUND((COLUMN()-2)/24,5),'Расчет сбытовых надбавок'!$B$2281:'Расчет сбытовых надбавок'!$G$3024,5)</f>
        <v>482.53999999999996</v>
      </c>
      <c r="J833" s="94">
        <f>VLOOKUP($A833+ROUND((COLUMN()-2)/24,5),АТС!$A$41:$F$736,5)+VLOOKUP($A833+ROUND((COLUMN()-2)/24,5),'Расчет сбытовых надбавок'!$B$2281:'Расчет сбытовых надбавок'!$G$3024,5)</f>
        <v>340.09000000000003</v>
      </c>
      <c r="K833" s="94">
        <f>VLOOKUP($A833+ROUND((COLUMN()-2)/24,5),АТС!$A$41:$F$736,5)+VLOOKUP($A833+ROUND((COLUMN()-2)/24,5),'Расчет сбытовых надбавок'!$B$2281:'Расчет сбытовых надбавок'!$G$3024,5)</f>
        <v>217.07999999999998</v>
      </c>
      <c r="L833" s="94">
        <f>VLOOKUP($A833+ROUND((COLUMN()-2)/24,5),АТС!$A$41:$F$736,5)+VLOOKUP($A833+ROUND((COLUMN()-2)/24,5),'Расчет сбытовых надбавок'!$B$2281:'Расчет сбытовых надбавок'!$G$3024,5)</f>
        <v>279.89999999999998</v>
      </c>
      <c r="M833" s="94">
        <f>VLOOKUP($A833+ROUND((COLUMN()-2)/24,5),АТС!$A$41:$F$736,5)+VLOOKUP($A833+ROUND((COLUMN()-2)/24,5),'Расчет сбытовых надбавок'!$B$2281:'Расчет сбытовых надбавок'!$G$3024,5)</f>
        <v>357.26</v>
      </c>
      <c r="N833" s="94">
        <f>VLOOKUP($A833+ROUND((COLUMN()-2)/24,5),АТС!$A$41:$F$736,5)+VLOOKUP($A833+ROUND((COLUMN()-2)/24,5),'Расчет сбытовых надбавок'!$B$2281:'Расчет сбытовых надбавок'!$G$3024,5)</f>
        <v>219.92999999999998</v>
      </c>
      <c r="O833" s="94">
        <f>VLOOKUP($A833+ROUND((COLUMN()-2)/24,5),АТС!$A$41:$F$736,5)+VLOOKUP($A833+ROUND((COLUMN()-2)/24,5),'Расчет сбытовых надбавок'!$B$2281:'Расчет сбытовых надбавок'!$G$3024,5)</f>
        <v>382.62</v>
      </c>
      <c r="P833" s="94">
        <f>VLOOKUP($A833+ROUND((COLUMN()-2)/24,5),АТС!$A$41:$F$736,5)+VLOOKUP($A833+ROUND((COLUMN()-2)/24,5),'Расчет сбытовых надбавок'!$B$2281:'Расчет сбытовых надбавок'!$G$3024,5)</f>
        <v>389.09</v>
      </c>
      <c r="Q833" s="94">
        <f>VLOOKUP($A833+ROUND((COLUMN()-2)/24,5),АТС!$A$41:$F$736,5)+VLOOKUP($A833+ROUND((COLUMN()-2)/24,5),'Расчет сбытовых надбавок'!$B$2281:'Расчет сбытовых надбавок'!$G$3024,5)</f>
        <v>344.67999999999995</v>
      </c>
      <c r="R833" s="94">
        <f>VLOOKUP($A833+ROUND((COLUMN()-2)/24,5),АТС!$A$41:$F$736,5)+VLOOKUP($A833+ROUND((COLUMN()-2)/24,5),'Расчет сбытовых надбавок'!$B$2281:'Расчет сбытовых надбавок'!$G$3024,5)</f>
        <v>233.56</v>
      </c>
      <c r="S833" s="94">
        <f>VLOOKUP($A833+ROUND((COLUMN()-2)/24,5),АТС!$A$41:$F$736,5)+VLOOKUP($A833+ROUND((COLUMN()-2)/24,5),'Расчет сбытовых надбавок'!$B$2281:'Расчет сбытовых надбавок'!$G$3024,5)</f>
        <v>201.31</v>
      </c>
      <c r="T833" s="94">
        <f>VLOOKUP($A833+ROUND((COLUMN()-2)/24,5),АТС!$A$41:$F$736,5)+VLOOKUP($A833+ROUND((COLUMN()-2)/24,5),'Расчет сбытовых надбавок'!$B$2281:'Расчет сбытовых надбавок'!$G$3024,5)</f>
        <v>210.45</v>
      </c>
      <c r="U833" s="94">
        <f>VLOOKUP($A833+ROUND((COLUMN()-2)/24,5),АТС!$A$41:$F$736,5)+VLOOKUP($A833+ROUND((COLUMN()-2)/24,5),'Расчет сбытовых надбавок'!$B$2281:'Расчет сбытовых надбавок'!$G$3024,5)</f>
        <v>197.14999999999998</v>
      </c>
      <c r="V833" s="94">
        <f>VLOOKUP($A833+ROUND((COLUMN()-2)/24,5),АТС!$A$41:$F$736,5)+VLOOKUP($A833+ROUND((COLUMN()-2)/24,5),'Расчет сбытовых надбавок'!$B$2281:'Расчет сбытовых надбавок'!$G$3024,5)</f>
        <v>183.49</v>
      </c>
      <c r="W833" s="94">
        <f>VLOOKUP($A833+ROUND((COLUMN()-2)/24,5),АТС!$A$41:$F$736,5)+VLOOKUP($A833+ROUND((COLUMN()-2)/24,5),'Расчет сбытовых надбавок'!$B$2281:'Расчет сбытовых надбавок'!$G$3024,5)</f>
        <v>689.33999999999992</v>
      </c>
      <c r="X833" s="94">
        <f>VLOOKUP($A833+ROUND((COLUMN()-2)/24,5),АТС!$A$41:$F$736,5)+VLOOKUP($A833+ROUND((COLUMN()-2)/24,5),'Расчет сбытовых надбавок'!$B$2281:'Расчет сбытовых надбавок'!$G$3024,5)</f>
        <v>827.84</v>
      </c>
      <c r="Y833" s="94">
        <f>VLOOKUP($A833+ROUND((COLUMN()-2)/24,5),АТС!$A$41:$F$736,5)+VLOOKUP($A833+ROUND((COLUMN()-2)/24,5),'Расчет сбытовых надбавок'!$B$2281:'Расчет сбытовых надбавок'!$G$3024,5)</f>
        <v>808.17</v>
      </c>
    </row>
    <row r="834" spans="1:25" x14ac:dyDescent="0.2">
      <c r="A834" s="76">
        <f t="shared" ref="A834:A862" si="25">A833+1</f>
        <v>43223</v>
      </c>
      <c r="B834" s="94">
        <f>VLOOKUP($A834+ROUND((COLUMN()-2)/24,5),АТС!$A$41:$F$736,5)+VLOOKUP($A834+ROUND((COLUMN()-2)/24,5),'Расчет сбытовых надбавок'!$B$2281:'Расчет сбытовых надбавок'!$G$3024,5)</f>
        <v>777.25</v>
      </c>
      <c r="C834" s="94">
        <f>VLOOKUP($A834+ROUND((COLUMN()-2)/24,5),АТС!$A$41:$F$736,5)+VLOOKUP($A834+ROUND((COLUMN()-2)/24,5),'Расчет сбытовых надбавок'!$B$2281:'Расчет сбытовых надбавок'!$G$3024,5)</f>
        <v>932.31999999999994</v>
      </c>
      <c r="D834" s="94">
        <f>VLOOKUP($A834+ROUND((COLUMN()-2)/24,5),АТС!$A$41:$F$736,5)+VLOOKUP($A834+ROUND((COLUMN()-2)/24,5),'Расчет сбытовых надбавок'!$B$2281:'Расчет сбытовых надбавок'!$G$3024,5)</f>
        <v>1163.3900000000001</v>
      </c>
      <c r="E834" s="94">
        <f>VLOOKUP($A834+ROUND((COLUMN()-2)/24,5),АТС!$A$41:$F$736,5)+VLOOKUP($A834+ROUND((COLUMN()-2)/24,5),'Расчет сбытовых надбавок'!$B$2281:'Расчет сбытовых надбавок'!$G$3024,5)</f>
        <v>490.62</v>
      </c>
      <c r="F834" s="94">
        <f>VLOOKUP($A834+ROUND((COLUMN()-2)/24,5),АТС!$A$41:$F$736,5)+VLOOKUP($A834+ROUND((COLUMN()-2)/24,5),'Расчет сбытовых надбавок'!$B$2281:'Расчет сбытовых надбавок'!$G$3024,5)</f>
        <v>365.03000000000003</v>
      </c>
      <c r="G834" s="94">
        <f>VLOOKUP($A834+ROUND((COLUMN()-2)/24,5),АТС!$A$41:$F$736,5)+VLOOKUP($A834+ROUND((COLUMN()-2)/24,5),'Расчет сбытовых надбавок'!$B$2281:'Расчет сбытовых надбавок'!$G$3024,5)</f>
        <v>182.28</v>
      </c>
      <c r="H834" s="94">
        <f>VLOOKUP($A834+ROUND((COLUMN()-2)/24,5),АТС!$A$41:$F$736,5)+VLOOKUP($A834+ROUND((COLUMN()-2)/24,5),'Расчет сбытовых надбавок'!$B$2281:'Расчет сбытовых надбавок'!$G$3024,5)</f>
        <v>300.24</v>
      </c>
      <c r="I834" s="94">
        <f>VLOOKUP($A834+ROUND((COLUMN()-2)/24,5),АТС!$A$41:$F$736,5)+VLOOKUP($A834+ROUND((COLUMN()-2)/24,5),'Расчет сбытовых надбавок'!$B$2281:'Расчет сбытовых надбавок'!$G$3024,5)</f>
        <v>156.87</v>
      </c>
      <c r="J834" s="94">
        <f>VLOOKUP($A834+ROUND((COLUMN()-2)/24,5),АТС!$A$41:$F$736,5)+VLOOKUP($A834+ROUND((COLUMN()-2)/24,5),'Расчет сбытовых надбавок'!$B$2281:'Расчет сбытовых надбавок'!$G$3024,5)</f>
        <v>368.32</v>
      </c>
      <c r="K834" s="94">
        <f>VLOOKUP($A834+ROUND((COLUMN()-2)/24,5),АТС!$A$41:$F$736,5)+VLOOKUP($A834+ROUND((COLUMN()-2)/24,5),'Расчет сбытовых надбавок'!$B$2281:'Расчет сбытовых надбавок'!$G$3024,5)</f>
        <v>251.72</v>
      </c>
      <c r="L834" s="94">
        <f>VLOOKUP($A834+ROUND((COLUMN()-2)/24,5),АТС!$A$41:$F$736,5)+VLOOKUP($A834+ROUND((COLUMN()-2)/24,5),'Расчет сбытовых надбавок'!$B$2281:'Расчет сбытовых надбавок'!$G$3024,5)</f>
        <v>435.69000000000005</v>
      </c>
      <c r="M834" s="94">
        <f>VLOOKUP($A834+ROUND((COLUMN()-2)/24,5),АТС!$A$41:$F$736,5)+VLOOKUP($A834+ROUND((COLUMN()-2)/24,5),'Расчет сбытовых надбавок'!$B$2281:'Расчет сбытовых надбавок'!$G$3024,5)</f>
        <v>503.35</v>
      </c>
      <c r="N834" s="94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4">
        <f>VLOOKUP($A834+ROUND((COLUMN()-2)/24,5),АТС!$A$41:$F$736,5)+VLOOKUP($A834+ROUND((COLUMN()-2)/24,5),'Расчет сбытовых надбавок'!$B$2281:'Расчет сбытовых надбавок'!$G$3024,5)</f>
        <v>637.90000000000009</v>
      </c>
      <c r="P834" s="94">
        <f>VLOOKUP($A834+ROUND((COLUMN()-2)/24,5),АТС!$A$41:$F$736,5)+VLOOKUP($A834+ROUND((COLUMN()-2)/24,5),'Расчет сбытовых надбавок'!$B$2281:'Расчет сбытовых надбавок'!$G$3024,5)</f>
        <v>910.1</v>
      </c>
      <c r="Q834" s="94">
        <f>VLOOKUP($A834+ROUND((COLUMN()-2)/24,5),АТС!$A$41:$F$736,5)+VLOOKUP($A834+ROUND((COLUMN()-2)/24,5),'Расчет сбытовых надбавок'!$B$2281:'Расчет сбытовых надбавок'!$G$3024,5)</f>
        <v>715.41</v>
      </c>
      <c r="R834" s="94">
        <f>VLOOKUP($A834+ROUND((COLUMN()-2)/24,5),АТС!$A$41:$F$736,5)+VLOOKUP($A834+ROUND((COLUMN()-2)/24,5),'Расчет сбытовых надбавок'!$B$2281:'Расчет сбытовых надбавок'!$G$3024,5)</f>
        <v>635.4</v>
      </c>
      <c r="S834" s="94">
        <f>VLOOKUP($A834+ROUND((COLUMN()-2)/24,5),АТС!$A$41:$F$736,5)+VLOOKUP($A834+ROUND((COLUMN()-2)/24,5),'Расчет сбытовых надбавок'!$B$2281:'Расчет сбытовых надбавок'!$G$3024,5)</f>
        <v>477.37</v>
      </c>
      <c r="T834" s="94">
        <f>VLOOKUP($A834+ROUND((COLUMN()-2)/24,5),АТС!$A$41:$F$736,5)+VLOOKUP($A834+ROUND((COLUMN()-2)/24,5),'Расчет сбытовых надбавок'!$B$2281:'Расчет сбытовых надбавок'!$G$3024,5)</f>
        <v>295.49</v>
      </c>
      <c r="U834" s="94">
        <f>VLOOKUP($A834+ROUND((COLUMN()-2)/24,5),АТС!$A$41:$F$736,5)+VLOOKUP($A834+ROUND((COLUMN()-2)/24,5),'Расчет сбытовых надбавок'!$B$2281:'Расчет сбытовых надбавок'!$G$3024,5)</f>
        <v>296.99</v>
      </c>
      <c r="V834" s="94">
        <f>VLOOKUP($A834+ROUND((COLUMN()-2)/24,5),АТС!$A$41:$F$736,5)+VLOOKUP($A834+ROUND((COLUMN()-2)/24,5),'Расчет сбытовых надбавок'!$B$2281:'Расчет сбытовых надбавок'!$G$3024,5)</f>
        <v>829.43000000000006</v>
      </c>
      <c r="W834" s="94">
        <f>VLOOKUP($A834+ROUND((COLUMN()-2)/24,5),АТС!$A$41:$F$736,5)+VLOOKUP($A834+ROUND((COLUMN()-2)/24,5),'Расчет сбытовых надбавок'!$B$2281:'Расчет сбытовых надбавок'!$G$3024,5)</f>
        <v>908.22</v>
      </c>
      <c r="X834" s="94">
        <f>VLOOKUP($A834+ROUND((COLUMN()-2)/24,5),АТС!$A$41:$F$736,5)+VLOOKUP($A834+ROUND((COLUMN()-2)/24,5),'Расчет сбытовых надбавок'!$B$2281:'Расчет сбытовых надбавок'!$G$3024,5)</f>
        <v>894.03000000000009</v>
      </c>
      <c r="Y834" s="94">
        <f>VLOOKUP($A834+ROUND((COLUMN()-2)/24,5),АТС!$A$41:$F$736,5)+VLOOKUP($A834+ROUND((COLUMN()-2)/24,5),'Расчет сбытовых надбавок'!$B$2281:'Расчет сбытовых надбавок'!$G$3024,5)</f>
        <v>1286.7800000000002</v>
      </c>
    </row>
    <row r="835" spans="1:25" x14ac:dyDescent="0.2">
      <c r="A835" s="76">
        <f t="shared" si="25"/>
        <v>43224</v>
      </c>
      <c r="B835" s="94">
        <f>VLOOKUP($A835+ROUND((COLUMN()-2)/24,5),АТС!$A$41:$F$736,5)+VLOOKUP($A835+ROUND((COLUMN()-2)/24,5),'Расчет сбытовых надбавок'!$B$2281:'Расчет сбытовых надбавок'!$G$3024,5)</f>
        <v>31.6</v>
      </c>
      <c r="C835" s="94">
        <f>VLOOKUP($A835+ROUND((COLUMN()-2)/24,5),АТС!$A$41:$F$736,5)+VLOOKUP($A835+ROUND((COLUMN()-2)/24,5),'Расчет сбытовых надбавок'!$B$2281:'Расчет сбытовых надбавок'!$G$3024,5)</f>
        <v>373.23999999999995</v>
      </c>
      <c r="D835" s="94">
        <f>VLOOKUP($A835+ROUND((COLUMN()-2)/24,5),АТС!$A$41:$F$736,5)+VLOOKUP($A835+ROUND((COLUMN()-2)/24,5),'Расчет сбытовых надбавок'!$B$2281:'Расчет сбытовых надбавок'!$G$3024,5)</f>
        <v>848.62</v>
      </c>
      <c r="E835" s="94">
        <f>VLOOKUP($A835+ROUND((COLUMN()-2)/24,5),АТС!$A$41:$F$736,5)+VLOOKUP($A835+ROUND((COLUMN()-2)/24,5),'Расчет сбытовых надбавок'!$B$2281:'Расчет сбытовых надбавок'!$G$3024,5)</f>
        <v>754.65</v>
      </c>
      <c r="F835" s="94">
        <f>VLOOKUP($A835+ROUND((COLUMN()-2)/24,5),АТС!$A$41:$F$736,5)+VLOOKUP($A835+ROUND((COLUMN()-2)/24,5),'Расчет сбытовых надбавок'!$B$2281:'Расчет сбытовых надбавок'!$G$3024,5)</f>
        <v>306.56</v>
      </c>
      <c r="G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4">
        <f>VLOOKUP($A835+ROUND((COLUMN()-2)/24,5),АТС!$A$41:$F$736,5)+VLOOKUP($A835+ROUND((COLUMN()-2)/24,5),'Расчет сбытовых надбавок'!$B$2281:'Расчет сбытовых надбавок'!$G$3024,5)</f>
        <v>288.98</v>
      </c>
      <c r="M835" s="94">
        <f>VLOOKUP($A835+ROUND((COLUMN()-2)/24,5),АТС!$A$41:$F$736,5)+VLOOKUP($A835+ROUND((COLUMN()-2)/24,5),'Расчет сбытовых надбавок'!$B$2281:'Расчет сбытовых надбавок'!$G$3024,5)</f>
        <v>17.32</v>
      </c>
      <c r="N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S835" s="94">
        <f>VLOOKUP($A835+ROUND((COLUMN()-2)/24,5),АТС!$A$41:$F$736,5)+VLOOKUP($A835+ROUND((COLUMN()-2)/24,5),'Расчет сбытовых надбавок'!$B$2281:'Расчет сбытовых надбавок'!$G$3024,5)</f>
        <v>262.3</v>
      </c>
      <c r="T835" s="94">
        <f>VLOOKUP($A835+ROUND((COLUMN()-2)/24,5),АТС!$A$41:$F$736,5)+VLOOKUP($A835+ROUND((COLUMN()-2)/24,5),'Расчет сбытовых надбавок'!$B$2281:'Расчет сбытовых надбавок'!$G$3024,5)</f>
        <v>163.79999999999998</v>
      </c>
      <c r="U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4">
        <f>VLOOKUP($A835+ROUND((COLUMN()-2)/24,5),АТС!$A$41:$F$736,5)+VLOOKUP($A835+ROUND((COLUMN()-2)/24,5),'Расчет сбытовых надбавок'!$B$2281:'Расчет сбытовых надбавок'!$G$3024,5)</f>
        <v>121.87</v>
      </c>
      <c r="W835" s="94">
        <f>VLOOKUP($A835+ROUND((COLUMN()-2)/24,5),АТС!$A$41:$F$736,5)+VLOOKUP($A835+ROUND((COLUMN()-2)/24,5),'Расчет сбытовых надбавок'!$B$2281:'Расчет сбытовых надбавок'!$G$3024,5)</f>
        <v>796.03</v>
      </c>
      <c r="X835" s="94">
        <f>VLOOKUP($A835+ROUND((COLUMN()-2)/24,5),АТС!$A$41:$F$736,5)+VLOOKUP($A835+ROUND((COLUMN()-2)/24,5),'Расчет сбытовых надбавок'!$B$2281:'Расчет сбытовых надбавок'!$G$3024,5)</f>
        <v>917.73</v>
      </c>
      <c r="Y835" s="94">
        <f>VLOOKUP($A835+ROUND((COLUMN()-2)/24,5),АТС!$A$41:$F$736,5)+VLOOKUP($A835+ROUND((COLUMN()-2)/24,5),'Расчет сбытовых надбавок'!$B$2281:'Расчет сбытовых надбавок'!$G$3024,5)</f>
        <v>771.31000000000006</v>
      </c>
    </row>
    <row r="836" spans="1:25" x14ac:dyDescent="0.2">
      <c r="A836" s="76">
        <f t="shared" si="25"/>
        <v>43225</v>
      </c>
      <c r="B836" s="94">
        <f>VLOOKUP($A836+ROUND((COLUMN()-2)/24,5),АТС!$A$41:$F$736,5)+VLOOKUP($A836+ROUND((COLUMN()-2)/24,5),'Расчет сбытовых надбавок'!$B$2281:'Расчет сбытовых надбавок'!$G$3024,5)</f>
        <v>825.98</v>
      </c>
      <c r="C836" s="94">
        <f>VLOOKUP($A836+ROUND((COLUMN()-2)/24,5),АТС!$A$41:$F$736,5)+VLOOKUP($A836+ROUND((COLUMN()-2)/24,5),'Расчет сбытовых надбавок'!$B$2281:'Расчет сбытовых надбавок'!$G$3024,5)</f>
        <v>239.85999999999999</v>
      </c>
      <c r="D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E836" s="94">
        <f>VLOOKUP($A836+ROUND((COLUMN()-2)/24,5),АТС!$A$41:$F$736,5)+VLOOKUP($A836+ROUND((COLUMN()-2)/24,5),'Расчет сбытовых надбавок'!$B$2281:'Расчет сбытовых надбавок'!$G$3024,5)</f>
        <v>302.86</v>
      </c>
      <c r="F836" s="94">
        <f>VLOOKUP($A836+ROUND((COLUMN()-2)/24,5),АТС!$A$41:$F$736,5)+VLOOKUP($A836+ROUND((COLUMN()-2)/24,5),'Расчет сбытовых надбавок'!$B$2281:'Расчет сбытовых надбавок'!$G$3024,5)</f>
        <v>330.57000000000005</v>
      </c>
      <c r="G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4">
        <f>VLOOKUP($A836+ROUND((COLUMN()-2)/24,5),АТС!$A$41:$F$736,5)+VLOOKUP($A836+ROUND((COLUMN()-2)/24,5),'Расчет сбытовых надбавок'!$B$2281:'Расчет сбытовых надбавок'!$G$3024,5)</f>
        <v>247.99</v>
      </c>
      <c r="K836" s="94">
        <f>VLOOKUP($A836+ROUND((COLUMN()-2)/24,5),АТС!$A$41:$F$736,5)+VLOOKUP($A836+ROUND((COLUMN()-2)/24,5),'Расчет сбытовых надбавок'!$B$2281:'Расчет сбытовых надбавок'!$G$3024,5)</f>
        <v>464.83000000000004</v>
      </c>
      <c r="L836" s="94">
        <f>VLOOKUP($A836+ROUND((COLUMN()-2)/24,5),АТС!$A$41:$F$736,5)+VLOOKUP($A836+ROUND((COLUMN()-2)/24,5),'Расчет сбытовых надбавок'!$B$2281:'Расчет сбытовых надбавок'!$G$3024,5)</f>
        <v>289.07</v>
      </c>
      <c r="M836" s="94">
        <f>VLOOKUP($A836+ROUND((COLUMN()-2)/24,5),АТС!$A$41:$F$736,5)+VLOOKUP($A836+ROUND((COLUMN()-2)/24,5),'Расчет сбытовых надбавок'!$B$2281:'Расчет сбытовых надбавок'!$G$3024,5)</f>
        <v>289.26</v>
      </c>
      <c r="N836" s="94">
        <f>VLOOKUP($A836+ROUND((COLUMN()-2)/24,5),АТС!$A$41:$F$736,5)+VLOOKUP($A836+ROUND((COLUMN()-2)/24,5),'Расчет сбытовых надбавок'!$B$2281:'Расчет сбытовых надбавок'!$G$3024,5)</f>
        <v>4.83</v>
      </c>
      <c r="O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P836" s="94">
        <f>VLOOKUP($A836+ROUND((COLUMN()-2)/24,5),АТС!$A$41:$F$736,5)+VLOOKUP($A836+ROUND((COLUMN()-2)/24,5),'Расчет сбытовых надбавок'!$B$2281:'Расчет сбытовых надбавок'!$G$3024,5)</f>
        <v>1.86</v>
      </c>
      <c r="Q836" s="94">
        <f>VLOOKUP($A836+ROUND((COLUMN()-2)/24,5),АТС!$A$41:$F$736,5)+VLOOKUP($A836+ROUND((COLUMN()-2)/24,5),'Расчет сбытовых надбавок'!$B$2281:'Расчет сбытовых надбавок'!$G$3024,5)</f>
        <v>0.80999999999999994</v>
      </c>
      <c r="R836" s="94">
        <f>VLOOKUP($A836+ROUND((COLUMN()-2)/24,5),АТС!$A$41:$F$736,5)+VLOOKUP($A836+ROUND((COLUMN()-2)/24,5),'Расчет сбытовых надбавок'!$B$2281:'Расчет сбытовых надбавок'!$G$3024,5)</f>
        <v>275.59999999999997</v>
      </c>
      <c r="S836" s="94">
        <f>VLOOKUP($A836+ROUND((COLUMN()-2)/24,5),АТС!$A$41:$F$736,5)+VLOOKUP($A836+ROUND((COLUMN()-2)/24,5),'Расчет сбытовых надбавок'!$B$2281:'Расчет сбытовых надбавок'!$G$3024,5)</f>
        <v>161.93</v>
      </c>
      <c r="T836" s="94">
        <f>VLOOKUP($A836+ROUND((COLUMN()-2)/24,5),АТС!$A$41:$F$736,5)+VLOOKUP($A836+ROUND((COLUMN()-2)/24,5),'Расчет сбытовых надбавок'!$B$2281:'Расчет сбытовых надбавок'!$G$3024,5)</f>
        <v>16.259999999999998</v>
      </c>
      <c r="U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4">
        <f>VLOOKUP($A836+ROUND((COLUMN()-2)/24,5),АТС!$A$41:$F$736,5)+VLOOKUP($A836+ROUND((COLUMN()-2)/24,5),'Расчет сбытовых надбавок'!$B$2281:'Расчет сбытовых надбавок'!$G$3024,5)</f>
        <v>12.44</v>
      </c>
      <c r="W836" s="94">
        <f>VLOOKUP($A836+ROUND((COLUMN()-2)/24,5),АТС!$A$41:$F$736,5)+VLOOKUP($A836+ROUND((COLUMN()-2)/24,5),'Расчет сбытовых надбавок'!$B$2281:'Расчет сбытовых надбавок'!$G$3024,5)</f>
        <v>288.74</v>
      </c>
      <c r="X836" s="94">
        <f>VLOOKUP($A836+ROUND((COLUMN()-2)/24,5),АТС!$A$41:$F$736,5)+VLOOKUP($A836+ROUND((COLUMN()-2)/24,5),'Расчет сбытовых надбавок'!$B$2281:'Расчет сбытовых надбавок'!$G$3024,5)</f>
        <v>640.32999999999993</v>
      </c>
      <c r="Y836" s="94">
        <f>VLOOKUP($A836+ROUND((COLUMN()-2)/24,5),АТС!$A$41:$F$736,5)+VLOOKUP($A836+ROUND((COLUMN()-2)/24,5),'Расчет сбытовых надбавок'!$B$2281:'Расчет сбытовых надбавок'!$G$3024,5)</f>
        <v>738.86</v>
      </c>
    </row>
    <row r="837" spans="1:25" x14ac:dyDescent="0.2">
      <c r="A837" s="76">
        <f t="shared" si="25"/>
        <v>43226</v>
      </c>
      <c r="B837" s="94">
        <f>VLOOKUP($A837+ROUND((COLUMN()-2)/24,5),АТС!$A$41:$F$736,5)+VLOOKUP($A837+ROUND((COLUMN()-2)/24,5),'Расчет сбытовых надбавок'!$B$2281:'Расчет сбытовых надбавок'!$G$3024,5)</f>
        <v>817.90000000000009</v>
      </c>
      <c r="C837" s="94">
        <f>VLOOKUP($A837+ROUND((COLUMN()-2)/24,5),АТС!$A$41:$F$736,5)+VLOOKUP($A837+ROUND((COLUMN()-2)/24,5),'Расчет сбытовых надбавок'!$B$2281:'Расчет сбытовых надбавок'!$G$3024,5)</f>
        <v>957.68</v>
      </c>
      <c r="D837" s="94">
        <f>VLOOKUP($A837+ROUND((COLUMN()-2)/24,5),АТС!$A$41:$F$736,5)+VLOOKUP($A837+ROUND((COLUMN()-2)/24,5),'Расчет сбытовых надбавок'!$B$2281:'Расчет сбытовых надбавок'!$G$3024,5)</f>
        <v>939.71999999999991</v>
      </c>
      <c r="E837" s="94">
        <f>VLOOKUP($A837+ROUND((COLUMN()-2)/24,5),АТС!$A$41:$F$736,5)+VLOOKUP($A837+ROUND((COLUMN()-2)/24,5),'Расчет сбытовых надбавок'!$B$2281:'Расчет сбытовых надбавок'!$G$3024,5)</f>
        <v>1061.23</v>
      </c>
      <c r="F837" s="94">
        <f>VLOOKUP($A837+ROUND((COLUMN()-2)/24,5),АТС!$A$41:$F$736,5)+VLOOKUP($A837+ROUND((COLUMN()-2)/24,5),'Расчет сбытовых надбавок'!$B$2281:'Расчет сбытовых надбавок'!$G$3024,5)</f>
        <v>1129.68</v>
      </c>
      <c r="G837" s="94">
        <f>VLOOKUP($A837+ROUND((COLUMN()-2)/24,5),АТС!$A$41:$F$736,5)+VLOOKUP($A837+ROUND((COLUMN()-2)/24,5),'Расчет сбытовых надбавок'!$B$2281:'Расчет сбытовых надбавок'!$G$3024,5)</f>
        <v>12.34</v>
      </c>
      <c r="H837" s="94">
        <f>VLOOKUP($A837+ROUND((COLUMN()-2)/24,5),АТС!$A$41:$F$736,5)+VLOOKUP($A837+ROUND((COLUMN()-2)/24,5),'Расчет сбытовых надбавок'!$B$2281:'Расчет сбытовых надбавок'!$G$3024,5)</f>
        <v>60.64</v>
      </c>
      <c r="I837" s="94">
        <f>VLOOKUP($A837+ROUND((COLUMN()-2)/24,5),АТС!$A$41:$F$736,5)+VLOOKUP($A837+ROUND((COLUMN()-2)/24,5),'Расчет сбытовых надбавок'!$B$2281:'Расчет сбытовых надбавок'!$G$3024,5)</f>
        <v>8.98</v>
      </c>
      <c r="J837" s="94">
        <f>VLOOKUP($A837+ROUND((COLUMN()-2)/24,5),АТС!$A$41:$F$736,5)+VLOOKUP($A837+ROUND((COLUMN()-2)/24,5),'Расчет сбытовых надбавок'!$B$2281:'Расчет сбытовых надбавок'!$G$3024,5)</f>
        <v>30.770000000000003</v>
      </c>
      <c r="K837" s="94">
        <f>VLOOKUP($A837+ROUND((COLUMN()-2)/24,5),АТС!$A$41:$F$736,5)+VLOOKUP($A837+ROUND((COLUMN()-2)/24,5),'Расчет сбытовых надбавок'!$B$2281:'Расчет сбытовых надбавок'!$G$3024,5)</f>
        <v>639.70000000000005</v>
      </c>
      <c r="L837" s="94">
        <f>VLOOKUP($A837+ROUND((COLUMN()-2)/24,5),АТС!$A$41:$F$736,5)+VLOOKUP($A837+ROUND((COLUMN()-2)/24,5),'Расчет сбытовых надбавок'!$B$2281:'Расчет сбытовых надбавок'!$G$3024,5)</f>
        <v>516.39</v>
      </c>
      <c r="M837" s="94">
        <f>VLOOKUP($A837+ROUND((COLUMN()-2)/24,5),АТС!$A$41:$F$736,5)+VLOOKUP($A837+ROUND((COLUMN()-2)/24,5),'Расчет сбытовых надбавок'!$B$2281:'Расчет сбытовых надбавок'!$G$3024,5)</f>
        <v>524.75</v>
      </c>
      <c r="N837" s="94">
        <f>VLOOKUP($A837+ROUND((COLUMN()-2)/24,5),АТС!$A$41:$F$736,5)+VLOOKUP($A837+ROUND((COLUMN()-2)/24,5),'Расчет сбытовых надбавок'!$B$2281:'Расчет сбытовых надбавок'!$G$3024,5)</f>
        <v>492.4</v>
      </c>
      <c r="O837" s="94">
        <f>VLOOKUP($A837+ROUND((COLUMN()-2)/24,5),АТС!$A$41:$F$736,5)+VLOOKUP($A837+ROUND((COLUMN()-2)/24,5),'Расчет сбытовых надбавок'!$B$2281:'Расчет сбытовых надбавок'!$G$3024,5)</f>
        <v>399.96</v>
      </c>
      <c r="P837" s="94">
        <f>VLOOKUP($A837+ROUND((COLUMN()-2)/24,5),АТС!$A$41:$F$736,5)+VLOOKUP($A837+ROUND((COLUMN()-2)/24,5),'Расчет сбытовых надбавок'!$B$2281:'Расчет сбытовых надбавок'!$G$3024,5)</f>
        <v>383.3</v>
      </c>
      <c r="Q837" s="94">
        <f>VLOOKUP($A837+ROUND((COLUMN()-2)/24,5),АТС!$A$41:$F$736,5)+VLOOKUP($A837+ROUND((COLUMN()-2)/24,5),'Расчет сбытовых надбавок'!$B$2281:'Расчет сбытовых надбавок'!$G$3024,5)</f>
        <v>139.26</v>
      </c>
      <c r="R837" s="94">
        <f>VLOOKUP($A837+ROUND((COLUMN()-2)/24,5),АТС!$A$41:$F$736,5)+VLOOKUP($A837+ROUND((COLUMN()-2)/24,5),'Расчет сбытовых надбавок'!$B$2281:'Расчет сбытовых надбавок'!$G$3024,5)</f>
        <v>133.07</v>
      </c>
      <c r="S837" s="94">
        <f>VLOOKUP($A837+ROUND((COLUMN()-2)/24,5),АТС!$A$41:$F$736,5)+VLOOKUP($A837+ROUND((COLUMN()-2)/24,5),'Расчет сбытовых надбавок'!$B$2281:'Расчет сбытовых надбавок'!$G$3024,5)</f>
        <v>481.20000000000005</v>
      </c>
      <c r="T837" s="94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4">
        <f>VLOOKUP($A837+ROUND((COLUMN()-2)/24,5),АТС!$A$41:$F$736,5)+VLOOKUP($A837+ROUND((COLUMN()-2)/24,5),'Расчет сбытовых надбавок'!$B$2281:'Расчет сбытовых надбавок'!$G$3024,5)</f>
        <v>13.49</v>
      </c>
      <c r="V837" s="94">
        <f>VLOOKUP($A837+ROUND((COLUMN()-2)/24,5),АТС!$A$41:$F$736,5)+VLOOKUP($A837+ROUND((COLUMN()-2)/24,5),'Расчет сбытовых надбавок'!$B$2281:'Расчет сбытовых надбавок'!$G$3024,5)</f>
        <v>48.129999999999995</v>
      </c>
      <c r="W837" s="94">
        <f>VLOOKUP($A837+ROUND((COLUMN()-2)/24,5),АТС!$A$41:$F$736,5)+VLOOKUP($A837+ROUND((COLUMN()-2)/24,5),'Расчет сбытовых надбавок'!$B$2281:'Расчет сбытовых надбавок'!$G$3024,5)</f>
        <v>621.22</v>
      </c>
      <c r="X837" s="94">
        <f>VLOOKUP($A837+ROUND((COLUMN()-2)/24,5),АТС!$A$41:$F$736,5)+VLOOKUP($A837+ROUND((COLUMN()-2)/24,5),'Расчет сбытовых надбавок'!$B$2281:'Расчет сбытовых надбавок'!$G$3024,5)</f>
        <v>553.55999999999995</v>
      </c>
      <c r="Y837" s="94">
        <f>VLOOKUP($A837+ROUND((COLUMN()-2)/24,5),АТС!$A$41:$F$736,5)+VLOOKUP($A837+ROUND((COLUMN()-2)/24,5),'Расчет сбытовых надбавок'!$B$2281:'Расчет сбытовых надбавок'!$G$3024,5)</f>
        <v>309.43</v>
      </c>
    </row>
    <row r="838" spans="1:25" x14ac:dyDescent="0.2">
      <c r="A838" s="76">
        <f t="shared" si="25"/>
        <v>43227</v>
      </c>
      <c r="B838" s="94">
        <f>VLOOKUP($A838+ROUND((COLUMN()-2)/24,5),АТС!$A$41:$F$736,5)+VLOOKUP($A838+ROUND((COLUMN()-2)/24,5),'Расчет сбытовых надбавок'!$B$2281:'Расчет сбытовых надбавок'!$G$3024,5)</f>
        <v>115.19</v>
      </c>
      <c r="C838" s="94">
        <f>VLOOKUP($A838+ROUND((COLUMN()-2)/24,5),АТС!$A$41:$F$736,5)+VLOOKUP($A838+ROUND((COLUMN()-2)/24,5),'Расчет сбытовых надбавок'!$B$2281:'Расчет сбытовых надбавок'!$G$3024,5)</f>
        <v>137.91999999999999</v>
      </c>
      <c r="D838" s="94">
        <f>VLOOKUP($A838+ROUND((COLUMN()-2)/24,5),АТС!$A$41:$F$736,5)+VLOOKUP($A838+ROUND((COLUMN()-2)/24,5),'Расчет сбытовых надбавок'!$B$2281:'Расчет сбытовых надбавок'!$G$3024,5)</f>
        <v>320.82</v>
      </c>
      <c r="E838" s="94">
        <f>VLOOKUP($A838+ROUND((COLUMN()-2)/24,5),АТС!$A$41:$F$736,5)+VLOOKUP($A838+ROUND((COLUMN()-2)/24,5),'Расчет сбытовых надбавок'!$B$2281:'Расчет сбытовых надбавок'!$G$3024,5)</f>
        <v>0</v>
      </c>
      <c r="F838" s="94">
        <f>VLOOKUP($A838+ROUND((COLUMN()-2)/24,5),АТС!$A$41:$F$736,5)+VLOOKUP($A838+ROUND((COLUMN()-2)/24,5),'Расчет сбытовых надбавок'!$B$2281:'Расчет сбытовых надбавок'!$G$3024,5)</f>
        <v>96.31</v>
      </c>
      <c r="G838" s="94">
        <f>VLOOKUP($A838+ROUND((COLUMN()-2)/24,5),АТС!$A$41:$F$736,5)+VLOOKUP($A838+ROUND((COLUMN()-2)/24,5),'Расчет сбытовых надбавок'!$B$2281:'Расчет сбытовых надбавок'!$G$3024,5)</f>
        <v>19.09</v>
      </c>
      <c r="H838" s="94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4">
        <f>VLOOKUP($A838+ROUND((COLUMN()-2)/24,5),АТС!$A$41:$F$736,5)+VLOOKUP($A838+ROUND((COLUMN()-2)/24,5),'Расчет сбытовых надбавок'!$B$2281:'Расчет сбытовых надбавок'!$G$3024,5)</f>
        <v>43.239999999999995</v>
      </c>
      <c r="J838" s="94">
        <f>VLOOKUP($A838+ROUND((COLUMN()-2)/24,5),АТС!$A$41:$F$736,5)+VLOOKUP($A838+ROUND((COLUMN()-2)/24,5),'Расчет сбытовых надбавок'!$B$2281:'Расчет сбытовых надбавок'!$G$3024,5)</f>
        <v>60.09</v>
      </c>
      <c r="K838" s="94">
        <f>VLOOKUP($A838+ROUND((COLUMN()-2)/24,5),АТС!$A$41:$F$736,5)+VLOOKUP($A838+ROUND((COLUMN()-2)/24,5),'Расчет сбытовых надбавок'!$B$2281:'Расчет сбытовых надбавок'!$G$3024,5)</f>
        <v>79.009999999999991</v>
      </c>
      <c r="L838" s="94">
        <f>VLOOKUP($A838+ROUND((COLUMN()-2)/24,5),АТС!$A$41:$F$736,5)+VLOOKUP($A838+ROUND((COLUMN()-2)/24,5),'Расчет сбытовых надбавок'!$B$2281:'Расчет сбытовых надбавок'!$G$3024,5)</f>
        <v>30.400000000000002</v>
      </c>
      <c r="M838" s="94">
        <f>VLOOKUP($A838+ROUND((COLUMN()-2)/24,5),АТС!$A$41:$F$736,5)+VLOOKUP($A838+ROUND((COLUMN()-2)/24,5),'Расчет сбытовых надбавок'!$B$2281:'Расчет сбытовых надбавок'!$G$3024,5)</f>
        <v>238.76000000000002</v>
      </c>
      <c r="N838" s="94">
        <f>VLOOKUP($A838+ROUND((COLUMN()-2)/24,5),АТС!$A$41:$F$736,5)+VLOOKUP($A838+ROUND((COLUMN()-2)/24,5),'Расчет сбытовых надбавок'!$B$2281:'Расчет сбытовых надбавок'!$G$3024,5)</f>
        <v>144.13</v>
      </c>
      <c r="O838" s="94">
        <f>VLOOKUP($A838+ROUND((COLUMN()-2)/24,5),АТС!$A$41:$F$736,5)+VLOOKUP($A838+ROUND((COLUMN()-2)/24,5),'Расчет сбытовых надбавок'!$B$2281:'Расчет сбытовых надбавок'!$G$3024,5)</f>
        <v>68</v>
      </c>
      <c r="P838" s="94">
        <f>VLOOKUP($A838+ROUND((COLUMN()-2)/24,5),АТС!$A$41:$F$736,5)+VLOOKUP($A838+ROUND((COLUMN()-2)/24,5),'Расчет сбытовых надбавок'!$B$2281:'Расчет сбытовых надбавок'!$G$3024,5)</f>
        <v>126.23</v>
      </c>
      <c r="Q838" s="94">
        <f>VLOOKUP($A838+ROUND((COLUMN()-2)/24,5),АТС!$A$41:$F$736,5)+VLOOKUP($A838+ROUND((COLUMN()-2)/24,5),'Расчет сбытовых надбавок'!$B$2281:'Расчет сбытовых надбавок'!$G$3024,5)</f>
        <v>173.83</v>
      </c>
      <c r="R838" s="94">
        <f>VLOOKUP($A838+ROUND((COLUMN()-2)/24,5),АТС!$A$41:$F$736,5)+VLOOKUP($A838+ROUND((COLUMN()-2)/24,5),'Расчет сбытовых надбавок'!$B$2281:'Расчет сбытовых надбавок'!$G$3024,5)</f>
        <v>235.01000000000002</v>
      </c>
      <c r="S838" s="94">
        <f>VLOOKUP($A838+ROUND((COLUMN()-2)/24,5),АТС!$A$41:$F$736,5)+VLOOKUP($A838+ROUND((COLUMN()-2)/24,5),'Расчет сбытовых надбавок'!$B$2281:'Расчет сбытовых надбавок'!$G$3024,5)</f>
        <v>274.48</v>
      </c>
      <c r="T838" s="94">
        <f>VLOOKUP($A838+ROUND((COLUMN()-2)/24,5),АТС!$A$41:$F$736,5)+VLOOKUP($A838+ROUND((COLUMN()-2)/24,5),'Расчет сбытовых надбавок'!$B$2281:'Расчет сбытовых надбавок'!$G$3024,5)</f>
        <v>129.60999999999999</v>
      </c>
      <c r="U838" s="94">
        <f>VLOOKUP($A838+ROUND((COLUMN()-2)/24,5),АТС!$A$41:$F$736,5)+VLOOKUP($A838+ROUND((COLUMN()-2)/24,5),'Расчет сбытовых надбавок'!$B$2281:'Расчет сбытовых надбавок'!$G$3024,5)</f>
        <v>4.1399999999999997</v>
      </c>
      <c r="V838" s="94">
        <f>VLOOKUP($A838+ROUND((COLUMN()-2)/24,5),АТС!$A$41:$F$736,5)+VLOOKUP($A838+ROUND((COLUMN()-2)/24,5),'Расчет сбытовых надбавок'!$B$2281:'Расчет сбытовых надбавок'!$G$3024,5)</f>
        <v>153.69</v>
      </c>
      <c r="W838" s="94">
        <f>VLOOKUP($A838+ROUND((COLUMN()-2)/24,5),АТС!$A$41:$F$736,5)+VLOOKUP($A838+ROUND((COLUMN()-2)/24,5),'Расчет сбытовых надбавок'!$B$2281:'Расчет сбытовых надбавок'!$G$3024,5)</f>
        <v>343.56</v>
      </c>
      <c r="X838" s="94">
        <f>VLOOKUP($A838+ROUND((COLUMN()-2)/24,5),АТС!$A$41:$F$736,5)+VLOOKUP($A838+ROUND((COLUMN()-2)/24,5),'Расчет сбытовых надбавок'!$B$2281:'Расчет сбытовых надбавок'!$G$3024,5)</f>
        <v>701.86</v>
      </c>
      <c r="Y838" s="94">
        <f>VLOOKUP($A838+ROUND((COLUMN()-2)/24,5),АТС!$A$41:$F$736,5)+VLOOKUP($A838+ROUND((COLUMN()-2)/24,5),'Расчет сбытовых надбавок'!$B$2281:'Расчет сбытовых надбавок'!$G$3024,5)</f>
        <v>494.53000000000003</v>
      </c>
    </row>
    <row r="839" spans="1:25" x14ac:dyDescent="0.2">
      <c r="A839" s="76">
        <f t="shared" si="25"/>
        <v>43228</v>
      </c>
      <c r="B839" s="94">
        <f>VLOOKUP($A839+ROUND((COLUMN()-2)/24,5),АТС!$A$41:$F$736,5)+VLOOKUP($A839+ROUND((COLUMN()-2)/24,5),'Расчет сбытовых надбавок'!$B$2281:'Расчет сбытовых надбавок'!$G$3024,5)</f>
        <v>484.4</v>
      </c>
      <c r="C839" s="94">
        <f>VLOOKUP($A839+ROUND((COLUMN()-2)/24,5),АТС!$A$41:$F$736,5)+VLOOKUP($A839+ROUND((COLUMN()-2)/24,5),'Расчет сбытовых надбавок'!$B$2281:'Расчет сбытовых надбавок'!$G$3024,5)</f>
        <v>878.81999999999994</v>
      </c>
      <c r="D839" s="94">
        <f>VLOOKUP($A839+ROUND((COLUMN()-2)/24,5),АТС!$A$41:$F$736,5)+VLOOKUP($A839+ROUND((COLUMN()-2)/24,5),'Расчет сбытовых надбавок'!$B$2281:'Расчет сбытовых надбавок'!$G$3024,5)</f>
        <v>804.05000000000007</v>
      </c>
      <c r="E839" s="94">
        <f>VLOOKUP($A839+ROUND((COLUMN()-2)/24,5),АТС!$A$41:$F$736,5)+VLOOKUP($A839+ROUND((COLUMN()-2)/24,5),'Расчет сбытовых надбавок'!$B$2281:'Расчет сбытовых надбавок'!$G$3024,5)</f>
        <v>783.22</v>
      </c>
      <c r="F839" s="94">
        <f>VLOOKUP($A839+ROUND((COLUMN()-2)/24,5),АТС!$A$41:$F$736,5)+VLOOKUP($A839+ROUND((COLUMN()-2)/24,5),'Расчет сбытовых надбавок'!$B$2281:'Расчет сбытовых надбавок'!$G$3024,5)</f>
        <v>791.04</v>
      </c>
      <c r="G839" s="94">
        <f>VLOOKUP($A839+ROUND((COLUMN()-2)/24,5),АТС!$A$41:$F$736,5)+VLOOKUP($A839+ROUND((COLUMN()-2)/24,5),'Расчет сбытовых надбавок'!$B$2281:'Расчет сбытовых надбавок'!$G$3024,5)</f>
        <v>407.64000000000004</v>
      </c>
      <c r="H839" s="94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4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4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4">
        <f>VLOOKUP($A839+ROUND((COLUMN()-2)/24,5),АТС!$A$41:$F$736,5)+VLOOKUP($A839+ROUND((COLUMN()-2)/24,5),'Расчет сбытовых надбавок'!$B$2281:'Расчет сбытовых надбавок'!$G$3024,5)</f>
        <v>0.01</v>
      </c>
      <c r="L839" s="94">
        <f>VLOOKUP($A839+ROUND((COLUMN()-2)/24,5),АТС!$A$41:$F$736,5)+VLOOKUP($A839+ROUND((COLUMN()-2)/24,5),'Расчет сбытовых надбавок'!$B$2281:'Расчет сбытовых надбавок'!$G$3024,5)</f>
        <v>182.59</v>
      </c>
      <c r="M839" s="94">
        <f>VLOOKUP($A839+ROUND((COLUMN()-2)/24,5),АТС!$A$41:$F$736,5)+VLOOKUP($A839+ROUND((COLUMN()-2)/24,5),'Расчет сбытовых надбавок'!$B$2281:'Расчет сбытовых надбавок'!$G$3024,5)</f>
        <v>241.93</v>
      </c>
      <c r="N839" s="94">
        <f>VLOOKUP($A839+ROUND((COLUMN()-2)/24,5),АТС!$A$41:$F$736,5)+VLOOKUP($A839+ROUND((COLUMN()-2)/24,5),'Расчет сбытовых надбавок'!$B$2281:'Расчет сбытовых надбавок'!$G$3024,5)</f>
        <v>247.14999999999998</v>
      </c>
      <c r="O839" s="94">
        <f>VLOOKUP($A839+ROUND((COLUMN()-2)/24,5),АТС!$A$41:$F$736,5)+VLOOKUP($A839+ROUND((COLUMN()-2)/24,5),'Расчет сбытовых надбавок'!$B$2281:'Расчет сбытовых надбавок'!$G$3024,5)</f>
        <v>216.93</v>
      </c>
      <c r="P839" s="94">
        <f>VLOOKUP($A839+ROUND((COLUMN()-2)/24,5),АТС!$A$41:$F$736,5)+VLOOKUP($A839+ROUND((COLUMN()-2)/24,5),'Расчет сбытовых надбавок'!$B$2281:'Расчет сбытовых надбавок'!$G$3024,5)</f>
        <v>232.36999999999998</v>
      </c>
      <c r="Q839" s="94">
        <f>VLOOKUP($A839+ROUND((COLUMN()-2)/24,5),АТС!$A$41:$F$736,5)+VLOOKUP($A839+ROUND((COLUMN()-2)/24,5),'Расчет сбытовых надбавок'!$B$2281:'Расчет сбытовых надбавок'!$G$3024,5)</f>
        <v>168.84</v>
      </c>
      <c r="R839" s="94">
        <f>VLOOKUP($A839+ROUND((COLUMN()-2)/24,5),АТС!$A$41:$F$736,5)+VLOOKUP($A839+ROUND((COLUMN()-2)/24,5),'Расчет сбытовых надбавок'!$B$2281:'Расчет сбытовых надбавок'!$G$3024,5)</f>
        <v>98.110000000000014</v>
      </c>
      <c r="S839" s="94">
        <f>VLOOKUP($A839+ROUND((COLUMN()-2)/24,5),АТС!$A$41:$F$736,5)+VLOOKUP($A839+ROUND((COLUMN()-2)/24,5),'Расчет сбытовых надбавок'!$B$2281:'Расчет сбытовых надбавок'!$G$3024,5)</f>
        <v>348.27</v>
      </c>
      <c r="T839" s="94">
        <f>VLOOKUP($A839+ROUND((COLUMN()-2)/24,5),АТС!$A$41:$F$736,5)+VLOOKUP($A839+ROUND((COLUMN()-2)/24,5),'Расчет сбытовых надбавок'!$B$2281:'Расчет сбытовых надбавок'!$G$3024,5)</f>
        <v>81.699999999999989</v>
      </c>
      <c r="U839" s="94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4">
        <f>VLOOKUP($A839+ROUND((COLUMN()-2)/24,5),АТС!$A$41:$F$736,5)+VLOOKUP($A839+ROUND((COLUMN()-2)/24,5),'Расчет сбытовых надбавок'!$B$2281:'Расчет сбытовых надбавок'!$G$3024,5)</f>
        <v>21.909999999999997</v>
      </c>
      <c r="W839" s="94">
        <f>VLOOKUP($A839+ROUND((COLUMN()-2)/24,5),АТС!$A$41:$F$736,5)+VLOOKUP($A839+ROUND((COLUMN()-2)/24,5),'Расчет сбытовых надбавок'!$B$2281:'Расчет сбытовых надбавок'!$G$3024,5)</f>
        <v>244.02</v>
      </c>
      <c r="X839" s="94">
        <f>VLOOKUP($A839+ROUND((COLUMN()-2)/24,5),АТС!$A$41:$F$736,5)+VLOOKUP($A839+ROUND((COLUMN()-2)/24,5),'Расчет сбытовых надбавок'!$B$2281:'Расчет сбытовых надбавок'!$G$3024,5)</f>
        <v>482.90999999999997</v>
      </c>
      <c r="Y839" s="94">
        <f>VLOOKUP($A839+ROUND((COLUMN()-2)/24,5),АТС!$A$41:$F$736,5)+VLOOKUP($A839+ROUND((COLUMN()-2)/24,5),'Расчет сбытовых надбавок'!$B$2281:'Расчет сбытовых надбавок'!$G$3024,5)</f>
        <v>1096.8</v>
      </c>
    </row>
    <row r="840" spans="1:25" x14ac:dyDescent="0.2">
      <c r="A840" s="76">
        <f t="shared" si="25"/>
        <v>43229</v>
      </c>
      <c r="B840" s="94">
        <f>VLOOKUP($A840+ROUND((COLUMN()-2)/24,5),АТС!$A$41:$F$736,5)+VLOOKUP($A840+ROUND((COLUMN()-2)/24,5),'Расчет сбытовых надбавок'!$B$2281:'Расчет сбытовых надбавок'!$G$3024,5)</f>
        <v>67</v>
      </c>
      <c r="C840" s="94">
        <f>VLOOKUP($A840+ROUND((COLUMN()-2)/24,5),АТС!$A$41:$F$736,5)+VLOOKUP($A840+ROUND((COLUMN()-2)/24,5),'Расчет сбытовых надбавок'!$B$2281:'Расчет сбытовых надбавок'!$G$3024,5)</f>
        <v>67.48</v>
      </c>
      <c r="D840" s="94">
        <f>VLOOKUP($A840+ROUND((COLUMN()-2)/24,5),АТС!$A$41:$F$736,5)+VLOOKUP($A840+ROUND((COLUMN()-2)/24,5),'Расчет сбытовых надбавок'!$B$2281:'Расчет сбытовых надбавок'!$G$3024,5)</f>
        <v>177.45999999999998</v>
      </c>
      <c r="E840" s="94">
        <f>VLOOKUP($A840+ROUND((COLUMN()-2)/24,5),АТС!$A$41:$F$736,5)+VLOOKUP($A840+ROUND((COLUMN()-2)/24,5),'Расчет сбытовых надбавок'!$B$2281:'Расчет сбытовых надбавок'!$G$3024,5)</f>
        <v>17.059999999999999</v>
      </c>
      <c r="F840" s="94">
        <f>VLOOKUP($A840+ROUND((COLUMN()-2)/24,5),АТС!$A$41:$F$736,5)+VLOOKUP($A840+ROUND((COLUMN()-2)/24,5),'Расчет сбытовых надбавок'!$B$2281:'Расчет сбытовых надбавок'!$G$3024,5)</f>
        <v>185.81</v>
      </c>
      <c r="G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4">
        <f>VLOOKUP($A840+ROUND((COLUMN()-2)/24,5),АТС!$A$41:$F$736,5)+VLOOKUP($A840+ROUND((COLUMN()-2)/24,5),'Расчет сбытовых надбавок'!$B$2281:'Расчет сбытовых надбавок'!$G$3024,5)</f>
        <v>44</v>
      </c>
      <c r="L840" s="94">
        <f>VLOOKUP($A840+ROUND((COLUMN()-2)/24,5),АТС!$A$41:$F$736,5)+VLOOKUP($A840+ROUND((COLUMN()-2)/24,5),'Расчет сбытовых надбавок'!$B$2281:'Расчет сбытовых надбавок'!$G$3024,5)</f>
        <v>111.66000000000001</v>
      </c>
      <c r="M840" s="94">
        <f>VLOOKUP($A840+ROUND((COLUMN()-2)/24,5),АТС!$A$41:$F$736,5)+VLOOKUP($A840+ROUND((COLUMN()-2)/24,5),'Расчет сбытовых надбавок'!$B$2281:'Расчет сбытовых надбавок'!$G$3024,5)</f>
        <v>143.53</v>
      </c>
      <c r="N840" s="94">
        <f>VLOOKUP($A840+ROUND((COLUMN()-2)/24,5),АТС!$A$41:$F$736,5)+VLOOKUP($A840+ROUND((COLUMN()-2)/24,5),'Расчет сбытовых надбавок'!$B$2281:'Расчет сбытовых надбавок'!$G$3024,5)</f>
        <v>111.35</v>
      </c>
      <c r="O840" s="94">
        <f>VLOOKUP($A840+ROUND((COLUMN()-2)/24,5),АТС!$A$41:$F$736,5)+VLOOKUP($A840+ROUND((COLUMN()-2)/24,5),'Расчет сбытовых надбавок'!$B$2281:'Расчет сбытовых надбавок'!$G$3024,5)</f>
        <v>157.10000000000002</v>
      </c>
      <c r="P840" s="94">
        <f>VLOOKUP($A840+ROUND((COLUMN()-2)/24,5),АТС!$A$41:$F$736,5)+VLOOKUP($A840+ROUND((COLUMN()-2)/24,5),'Расчет сбытовых надбавок'!$B$2281:'Расчет сбытовых надбавок'!$G$3024,5)</f>
        <v>168.36</v>
      </c>
      <c r="Q840" s="94">
        <f>VLOOKUP($A840+ROUND((COLUMN()-2)/24,5),АТС!$A$41:$F$736,5)+VLOOKUP($A840+ROUND((COLUMN()-2)/24,5),'Расчет сбытовых надбавок'!$B$2281:'Расчет сбытовых надбавок'!$G$3024,5)</f>
        <v>135.57999999999998</v>
      </c>
      <c r="R840" s="94">
        <f>VLOOKUP($A840+ROUND((COLUMN()-2)/24,5),АТС!$A$41:$F$736,5)+VLOOKUP($A840+ROUND((COLUMN()-2)/24,5),'Расчет сбытовых надбавок'!$B$2281:'Расчет сбытовых надбавок'!$G$3024,5)</f>
        <v>88.02</v>
      </c>
      <c r="S840" s="94">
        <f>VLOOKUP($A840+ROUND((COLUMN()-2)/24,5),АТС!$A$41:$F$736,5)+VLOOKUP($A840+ROUND((COLUMN()-2)/24,5),'Расчет сбытовых надбавок'!$B$2281:'Расчет сбытовых надбавок'!$G$3024,5)</f>
        <v>176.14000000000001</v>
      </c>
      <c r="T840" s="94">
        <f>VLOOKUP($A840+ROUND((COLUMN()-2)/24,5),АТС!$A$41:$F$736,5)+VLOOKUP($A840+ROUND((COLUMN()-2)/24,5),'Расчет сбытовых надбавок'!$B$2281:'Расчет сбытовых надбавок'!$G$3024,5)</f>
        <v>145</v>
      </c>
      <c r="U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4">
        <f>VLOOKUP($A840+ROUND((COLUMN()-2)/24,5),АТС!$A$41:$F$736,5)+VLOOKUP($A840+ROUND((COLUMN()-2)/24,5),'Расчет сбытовых надбавок'!$B$2281:'Расчет сбытовых надбавок'!$G$3024,5)</f>
        <v>18.079999999999998</v>
      </c>
      <c r="W840" s="94">
        <f>VLOOKUP($A840+ROUND((COLUMN()-2)/24,5),АТС!$A$41:$F$736,5)+VLOOKUP($A840+ROUND((COLUMN()-2)/24,5),'Расчет сбытовых надбавок'!$B$2281:'Расчет сбытовых надбавок'!$G$3024,5)</f>
        <v>486.65</v>
      </c>
      <c r="X840" s="94">
        <f>VLOOKUP($A840+ROUND((COLUMN()-2)/24,5),АТС!$A$41:$F$736,5)+VLOOKUP($A840+ROUND((COLUMN()-2)/24,5),'Расчет сбытовых надбавок'!$B$2281:'Расчет сбытовых надбавок'!$G$3024,5)</f>
        <v>269.84000000000003</v>
      </c>
      <c r="Y840" s="94">
        <f>VLOOKUP($A840+ROUND((COLUMN()-2)/24,5),АТС!$A$41:$F$736,5)+VLOOKUP($A840+ROUND((COLUMN()-2)/24,5),'Расчет сбытовых надбавок'!$B$2281:'Расчет сбытовых надбавок'!$G$3024,5)</f>
        <v>218.11</v>
      </c>
    </row>
    <row r="841" spans="1:25" x14ac:dyDescent="0.2">
      <c r="A841" s="76">
        <f t="shared" si="25"/>
        <v>43230</v>
      </c>
      <c r="B841" s="94">
        <f>VLOOKUP($A841+ROUND((COLUMN()-2)/24,5),АТС!$A$41:$F$736,5)+VLOOKUP($A841+ROUND((COLUMN()-2)/24,5),'Расчет сбытовых надбавок'!$B$2281:'Расчет сбытовых надбавок'!$G$3024,5)</f>
        <v>186.87</v>
      </c>
      <c r="C841" s="94">
        <f>VLOOKUP($A841+ROUND((COLUMN()-2)/24,5),АТС!$A$41:$F$736,5)+VLOOKUP($A841+ROUND((COLUMN()-2)/24,5),'Расчет сбытовых надбавок'!$B$2281:'Расчет сбытовых надбавок'!$G$3024,5)</f>
        <v>193.75</v>
      </c>
      <c r="D841" s="94">
        <f>VLOOKUP($A841+ROUND((COLUMN()-2)/24,5),АТС!$A$41:$F$736,5)+VLOOKUP($A841+ROUND((COLUMN()-2)/24,5),'Расчет сбытовых надбавок'!$B$2281:'Расчет сбытовых надбавок'!$G$3024,5)</f>
        <v>456.40000000000003</v>
      </c>
      <c r="E841" s="94">
        <f>VLOOKUP($A841+ROUND((COLUMN()-2)/24,5),АТС!$A$41:$F$736,5)+VLOOKUP($A841+ROUND((COLUMN()-2)/24,5),'Расчет сбытовых надбавок'!$B$2281:'Расчет сбытовых надбавок'!$G$3024,5)</f>
        <v>777.21</v>
      </c>
      <c r="F841" s="94">
        <f>VLOOKUP($A841+ROUND((COLUMN()-2)/24,5),АТС!$A$41:$F$736,5)+VLOOKUP($A841+ROUND((COLUMN()-2)/24,5),'Расчет сбытовых надбавок'!$B$2281:'Расчет сбытовых надбавок'!$G$3024,5)</f>
        <v>258.85000000000002</v>
      </c>
      <c r="G841" s="94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4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4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4">
        <f>VLOOKUP($A841+ROUND((COLUMN()-2)/24,5),АТС!$A$41:$F$736,5)+VLOOKUP($A841+ROUND((COLUMN()-2)/24,5),'Расчет сбытовых надбавок'!$B$2281:'Расчет сбытовых надбавок'!$G$3024,5)</f>
        <v>89.29</v>
      </c>
      <c r="K841" s="94">
        <f>VLOOKUP($A841+ROUND((COLUMN()-2)/24,5),АТС!$A$41:$F$736,5)+VLOOKUP($A841+ROUND((COLUMN()-2)/24,5),'Расчет сбытовых надбавок'!$B$2281:'Расчет сбытовых надбавок'!$G$3024,5)</f>
        <v>248.02</v>
      </c>
      <c r="L841" s="94">
        <f>VLOOKUP($A841+ROUND((COLUMN()-2)/24,5),АТС!$A$41:$F$736,5)+VLOOKUP($A841+ROUND((COLUMN()-2)/24,5),'Расчет сбытовых надбавок'!$B$2281:'Расчет сбытовых надбавок'!$G$3024,5)</f>
        <v>462</v>
      </c>
      <c r="M841" s="94">
        <f>VLOOKUP($A841+ROUND((COLUMN()-2)/24,5),АТС!$A$41:$F$736,5)+VLOOKUP($A841+ROUND((COLUMN()-2)/24,5),'Расчет сбытовых надбавок'!$B$2281:'Расчет сбытовых надбавок'!$G$3024,5)</f>
        <v>357.79999999999995</v>
      </c>
      <c r="N841" s="94">
        <f>VLOOKUP($A841+ROUND((COLUMN()-2)/24,5),АТС!$A$41:$F$736,5)+VLOOKUP($A841+ROUND((COLUMN()-2)/24,5),'Расчет сбытовых надбавок'!$B$2281:'Расчет сбытовых надбавок'!$G$3024,5)</f>
        <v>331.23</v>
      </c>
      <c r="O841" s="94">
        <f>VLOOKUP($A841+ROUND((COLUMN()-2)/24,5),АТС!$A$41:$F$736,5)+VLOOKUP($A841+ROUND((COLUMN()-2)/24,5),'Расчет сбытовых надбавок'!$B$2281:'Расчет сбытовых надбавок'!$G$3024,5)</f>
        <v>327.86</v>
      </c>
      <c r="P841" s="94">
        <f>VLOOKUP($A841+ROUND((COLUMN()-2)/24,5),АТС!$A$41:$F$736,5)+VLOOKUP($A841+ROUND((COLUMN()-2)/24,5),'Расчет сбытовых надбавок'!$B$2281:'Расчет сбытовых надбавок'!$G$3024,5)</f>
        <v>504</v>
      </c>
      <c r="Q841" s="94">
        <f>VLOOKUP($A841+ROUND((COLUMN()-2)/24,5),АТС!$A$41:$F$736,5)+VLOOKUP($A841+ROUND((COLUMN()-2)/24,5),'Расчет сбытовых надбавок'!$B$2281:'Расчет сбытовых надбавок'!$G$3024,5)</f>
        <v>502.07</v>
      </c>
      <c r="R841" s="94">
        <f>VLOOKUP($A841+ROUND((COLUMN()-2)/24,5),АТС!$A$41:$F$736,5)+VLOOKUP($A841+ROUND((COLUMN()-2)/24,5),'Расчет сбытовых надбавок'!$B$2281:'Расчет сбытовых надбавок'!$G$3024,5)</f>
        <v>481.49</v>
      </c>
      <c r="S841" s="94">
        <f>VLOOKUP($A841+ROUND((COLUMN()-2)/24,5),АТС!$A$41:$F$736,5)+VLOOKUP($A841+ROUND((COLUMN()-2)/24,5),'Расчет сбытовых надбавок'!$B$2281:'Расчет сбытовых надбавок'!$G$3024,5)</f>
        <v>349.56</v>
      </c>
      <c r="T841" s="94">
        <f>VLOOKUP($A841+ROUND((COLUMN()-2)/24,5),АТС!$A$41:$F$736,5)+VLOOKUP($A841+ROUND((COLUMN()-2)/24,5),'Расчет сбытовых надбавок'!$B$2281:'Расчет сбытовых надбавок'!$G$3024,5)</f>
        <v>315.38</v>
      </c>
      <c r="U841" s="94">
        <f>VLOOKUP($A841+ROUND((COLUMN()-2)/24,5),АТС!$A$41:$F$736,5)+VLOOKUP($A841+ROUND((COLUMN()-2)/24,5),'Расчет сбытовых надбавок'!$B$2281:'Расчет сбытовых надбавок'!$G$3024,5)</f>
        <v>214.65</v>
      </c>
      <c r="V841" s="94">
        <f>VLOOKUP($A841+ROUND((COLUMN()-2)/24,5),АТС!$A$41:$F$736,5)+VLOOKUP($A841+ROUND((COLUMN()-2)/24,5),'Расчет сбытовых надбавок'!$B$2281:'Расчет сбытовых надбавок'!$G$3024,5)</f>
        <v>28.75</v>
      </c>
      <c r="W841" s="94">
        <f>VLOOKUP($A841+ROUND((COLUMN()-2)/24,5),АТС!$A$41:$F$736,5)+VLOOKUP($A841+ROUND((COLUMN()-2)/24,5),'Расчет сбытовых надбавок'!$B$2281:'Расчет сбытовых надбавок'!$G$3024,5)</f>
        <v>620.66999999999996</v>
      </c>
      <c r="X841" s="94">
        <f>VLOOKUP($A841+ROUND((COLUMN()-2)/24,5),АТС!$A$41:$F$736,5)+VLOOKUP($A841+ROUND((COLUMN()-2)/24,5),'Расчет сбытовых надбавок'!$B$2281:'Расчет сбытовых надбавок'!$G$3024,5)</f>
        <v>621.30999999999995</v>
      </c>
      <c r="Y841" s="94">
        <f>VLOOKUP($A841+ROUND((COLUMN()-2)/24,5),АТС!$A$41:$F$736,5)+VLOOKUP($A841+ROUND((COLUMN()-2)/24,5),'Расчет сбытовых надбавок'!$B$2281:'Расчет сбытовых надбавок'!$G$3024,5)</f>
        <v>350.93</v>
      </c>
    </row>
    <row r="842" spans="1:25" x14ac:dyDescent="0.2">
      <c r="A842" s="76">
        <f t="shared" si="25"/>
        <v>43231</v>
      </c>
      <c r="B842" s="94">
        <f>VLOOKUP($A842+ROUND((COLUMN()-2)/24,5),АТС!$A$41:$F$736,5)+VLOOKUP($A842+ROUND((COLUMN()-2)/24,5),'Расчет сбытовых надбавок'!$B$2281:'Расчет сбытовых надбавок'!$G$3024,5)</f>
        <v>223.53</v>
      </c>
      <c r="C842" s="94">
        <f>VLOOKUP($A842+ROUND((COLUMN()-2)/24,5),АТС!$A$41:$F$736,5)+VLOOKUP($A842+ROUND((COLUMN()-2)/24,5),'Расчет сбытовых надбавок'!$B$2281:'Расчет сбытовых надбавок'!$G$3024,5)</f>
        <v>188.85</v>
      </c>
      <c r="D842" s="94">
        <f>VLOOKUP($A842+ROUND((COLUMN()-2)/24,5),АТС!$A$41:$F$736,5)+VLOOKUP($A842+ROUND((COLUMN()-2)/24,5),'Расчет сбытовых надбавок'!$B$2281:'Расчет сбытовых надбавок'!$G$3024,5)</f>
        <v>718.06999999999994</v>
      </c>
      <c r="E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F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4">
        <f>VLOOKUP($A842+ROUND((COLUMN()-2)/24,5),АТС!$A$41:$F$736,5)+VLOOKUP($A842+ROUND((COLUMN()-2)/24,5),'Расчет сбытовых надбавок'!$B$2281:'Расчет сбытовых надбавок'!$G$3024,5)</f>
        <v>70.429999999999993</v>
      </c>
      <c r="N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4">
        <f>VLOOKUP($A842+ROUND((COLUMN()-2)/24,5),АТС!$A$41:$F$736,5)+VLOOKUP($A842+ROUND((COLUMN()-2)/24,5),'Расчет сбытовых надбавок'!$B$2281:'Расчет сбытовых надбавок'!$G$3024,5)</f>
        <v>95.03</v>
      </c>
      <c r="P842" s="94">
        <f>VLOOKUP($A842+ROUND((COLUMN()-2)/24,5),АТС!$A$41:$F$736,5)+VLOOKUP($A842+ROUND((COLUMN()-2)/24,5),'Расчет сбытовых надбавок'!$B$2281:'Расчет сбытовых надбавок'!$G$3024,5)</f>
        <v>132.27000000000001</v>
      </c>
      <c r="Q842" s="94">
        <f>VLOOKUP($A842+ROUND((COLUMN()-2)/24,5),АТС!$A$41:$F$736,5)+VLOOKUP($A842+ROUND((COLUMN()-2)/24,5),'Расчет сбытовых надбавок'!$B$2281:'Расчет сбытовых надбавок'!$G$3024,5)</f>
        <v>98.490000000000009</v>
      </c>
      <c r="R842" s="94">
        <f>VLOOKUP($A842+ROUND((COLUMN()-2)/24,5),АТС!$A$41:$F$736,5)+VLOOKUP($A842+ROUND((COLUMN()-2)/24,5),'Расчет сбытовых надбавок'!$B$2281:'Расчет сбытовых надбавок'!$G$3024,5)</f>
        <v>338.86</v>
      </c>
      <c r="S842" s="94">
        <f>VLOOKUP($A842+ROUND((COLUMN()-2)/24,5),АТС!$A$41:$F$736,5)+VLOOKUP($A842+ROUND((COLUMN()-2)/24,5),'Расчет сбытовых надбавок'!$B$2281:'Расчет сбытовых надбавок'!$G$3024,5)</f>
        <v>40.97</v>
      </c>
      <c r="T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4">
        <f>VLOOKUP($A842+ROUND((COLUMN()-2)/24,5),АТС!$A$41:$F$736,5)+VLOOKUP($A842+ROUND((COLUMN()-2)/24,5),'Расчет сбытовых надбавок'!$B$2281:'Расчет сбытовых надбавок'!$G$3024,5)</f>
        <v>194.89000000000001</v>
      </c>
      <c r="X842" s="94">
        <f>VLOOKUP($A842+ROUND((COLUMN()-2)/24,5),АТС!$A$41:$F$736,5)+VLOOKUP($A842+ROUND((COLUMN()-2)/24,5),'Расчет сбытовых надбавок'!$B$2281:'Расчет сбытовых надбавок'!$G$3024,5)</f>
        <v>632.82999999999993</v>
      </c>
      <c r="Y842" s="94">
        <f>VLOOKUP($A842+ROUND((COLUMN()-2)/24,5),АТС!$A$41:$F$736,5)+VLOOKUP($A842+ROUND((COLUMN()-2)/24,5),'Расчет сбытовых надбавок'!$B$2281:'Расчет сбытовых надбавок'!$G$3024,5)</f>
        <v>315.5</v>
      </c>
    </row>
    <row r="843" spans="1:25" x14ac:dyDescent="0.2">
      <c r="A843" s="76">
        <f t="shared" si="25"/>
        <v>43232</v>
      </c>
      <c r="B843" s="94">
        <f>VLOOKUP($A843+ROUND((COLUMN()-2)/24,5),АТС!$A$41:$F$736,5)+VLOOKUP($A843+ROUND((COLUMN()-2)/24,5),'Расчет сбытовых надбавок'!$B$2281:'Расчет сбытовых надбавок'!$G$3024,5)</f>
        <v>89.789999999999992</v>
      </c>
      <c r="C843" s="94">
        <f>VLOOKUP($A843+ROUND((COLUMN()-2)/24,5),АТС!$A$41:$F$736,5)+VLOOKUP($A843+ROUND((COLUMN()-2)/24,5),'Расчет сбытовых надбавок'!$B$2281:'Расчет сбытовых надбавок'!$G$3024,5)</f>
        <v>4.2</v>
      </c>
      <c r="D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E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L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M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N843" s="94">
        <f>VLOOKUP($A843+ROUND((COLUMN()-2)/24,5),АТС!$A$41:$F$736,5)+VLOOKUP($A843+ROUND((COLUMN()-2)/24,5),'Расчет сбытовых надбавок'!$B$2281:'Расчет сбытовых надбавок'!$G$3024,5)</f>
        <v>0.09</v>
      </c>
      <c r="O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P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Q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R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4">
        <f>VLOOKUP($A843+ROUND((COLUMN()-2)/24,5),АТС!$A$41:$F$736,5)+VLOOKUP($A843+ROUND((COLUMN()-2)/24,5),'Расчет сбытовых надбавок'!$B$2281:'Расчет сбытовых надбавок'!$G$3024,5)</f>
        <v>311.77999999999997</v>
      </c>
      <c r="X843" s="94">
        <f>VLOOKUP($A843+ROUND((COLUMN()-2)/24,5),АТС!$A$41:$F$736,5)+VLOOKUP($A843+ROUND((COLUMN()-2)/24,5),'Расчет сбытовых надбавок'!$B$2281:'Расчет сбытовых надбавок'!$G$3024,5)</f>
        <v>434.09</v>
      </c>
      <c r="Y843" s="94">
        <f>VLOOKUP($A843+ROUND((COLUMN()-2)/24,5),АТС!$A$41:$F$736,5)+VLOOKUP($A843+ROUND((COLUMN()-2)/24,5),'Расчет сбытовых надбавок'!$B$2281:'Расчет сбытовых надбавок'!$G$3024,5)</f>
        <v>275.52</v>
      </c>
    </row>
    <row r="844" spans="1:25" x14ac:dyDescent="0.2">
      <c r="A844" s="76">
        <f t="shared" si="25"/>
        <v>43233</v>
      </c>
      <c r="B844" s="94">
        <f>VLOOKUP($A844+ROUND((COLUMN()-2)/24,5),АТС!$A$41:$F$736,5)+VLOOKUP($A844+ROUND((COLUMN()-2)/24,5),'Расчет сбытовых надбавок'!$B$2281:'Расчет сбытовых надбавок'!$G$3024,5)</f>
        <v>623.4</v>
      </c>
      <c r="C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D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E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4">
        <f>VLOOKUP($A844+ROUND((COLUMN()-2)/24,5),АТС!$A$41:$F$736,5)+VLOOKUP($A844+ROUND((COLUMN()-2)/24,5),'Расчет сбытовых надбавок'!$B$2281:'Расчет сбытовых надбавок'!$G$3024,5)</f>
        <v>5.5</v>
      </c>
      <c r="H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4">
        <f>VLOOKUP($A844+ROUND((COLUMN()-2)/24,5),АТС!$A$41:$F$736,5)+VLOOKUP($A844+ROUND((COLUMN()-2)/24,5),'Расчет сбытовых надбавок'!$B$2281:'Расчет сбытовых надбавок'!$G$3024,5)</f>
        <v>96.34</v>
      </c>
      <c r="L844" s="94">
        <f>VLOOKUP($A844+ROUND((COLUMN()-2)/24,5),АТС!$A$41:$F$736,5)+VLOOKUP($A844+ROUND((COLUMN()-2)/24,5),'Расчет сбытовых надбавок'!$B$2281:'Расчет сбытовых надбавок'!$G$3024,5)</f>
        <v>243.31</v>
      </c>
      <c r="M844" s="94">
        <f>VLOOKUP($A844+ROUND((COLUMN()-2)/24,5),АТС!$A$41:$F$736,5)+VLOOKUP($A844+ROUND((COLUMN()-2)/24,5),'Расчет сбытовых надбавок'!$B$2281:'Расчет сбытовых надбавок'!$G$3024,5)</f>
        <v>170.51000000000002</v>
      </c>
      <c r="N844" s="94">
        <f>VLOOKUP($A844+ROUND((COLUMN()-2)/24,5),АТС!$A$41:$F$736,5)+VLOOKUP($A844+ROUND((COLUMN()-2)/24,5),'Расчет сбытовых надбавок'!$B$2281:'Расчет сбытовых надбавок'!$G$3024,5)</f>
        <v>95.259999999999991</v>
      </c>
      <c r="O844" s="94">
        <f>VLOOKUP($A844+ROUND((COLUMN()-2)/24,5),АТС!$A$41:$F$736,5)+VLOOKUP($A844+ROUND((COLUMN()-2)/24,5),'Расчет сбытовых надбавок'!$B$2281:'Расчет сбытовых надбавок'!$G$3024,5)</f>
        <v>95.53</v>
      </c>
      <c r="P844" s="94">
        <f>VLOOKUP($A844+ROUND((COLUMN()-2)/24,5),АТС!$A$41:$F$736,5)+VLOOKUP($A844+ROUND((COLUMN()-2)/24,5),'Расчет сбытовых надбавок'!$B$2281:'Расчет сбытовых надбавок'!$G$3024,5)</f>
        <v>299.65999999999997</v>
      </c>
      <c r="Q844" s="94">
        <f>VLOOKUP($A844+ROUND((COLUMN()-2)/24,5),АТС!$A$41:$F$736,5)+VLOOKUP($A844+ROUND((COLUMN()-2)/24,5),'Расчет сбытовых надбавок'!$B$2281:'Расчет сбытовых надбавок'!$G$3024,5)</f>
        <v>70.03</v>
      </c>
      <c r="R844" s="94">
        <f>VLOOKUP($A844+ROUND((COLUMN()-2)/24,5),АТС!$A$41:$F$736,5)+VLOOKUP($A844+ROUND((COLUMN()-2)/24,5),'Расчет сбытовых надбавок'!$B$2281:'Расчет сбытовых надбавок'!$G$3024,5)</f>
        <v>127.16</v>
      </c>
      <c r="S844" s="94">
        <f>VLOOKUP($A844+ROUND((COLUMN()-2)/24,5),АТС!$A$41:$F$736,5)+VLOOKUP($A844+ROUND((COLUMN()-2)/24,5),'Расчет сбытовых надбавок'!$B$2281:'Расчет сбытовых надбавок'!$G$3024,5)</f>
        <v>109.11</v>
      </c>
      <c r="T844" s="94">
        <f>VLOOKUP($A844+ROUND((COLUMN()-2)/24,5),АТС!$A$41:$F$736,5)+VLOOKUP($A844+ROUND((COLUMN()-2)/24,5),'Расчет сбытовых надбавок'!$B$2281:'Расчет сбытовых надбавок'!$G$3024,5)</f>
        <v>64.14</v>
      </c>
      <c r="U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4">
        <f>VLOOKUP($A844+ROUND((COLUMN()-2)/24,5),АТС!$A$41:$F$736,5)+VLOOKUP($A844+ROUND((COLUMN()-2)/24,5),'Расчет сбытовых надбавок'!$B$2281:'Расчет сбытовых надбавок'!$G$3024,5)</f>
        <v>142.66</v>
      </c>
      <c r="X844" s="94">
        <f>VLOOKUP($A844+ROUND((COLUMN()-2)/24,5),АТС!$A$41:$F$736,5)+VLOOKUP($A844+ROUND((COLUMN()-2)/24,5),'Расчет сбытовых надбавок'!$B$2281:'Расчет сбытовых надбавок'!$G$3024,5)</f>
        <v>279.66999999999996</v>
      </c>
      <c r="Y844" s="94">
        <f>VLOOKUP($A844+ROUND((COLUMN()-2)/24,5),АТС!$A$41:$F$736,5)+VLOOKUP($A844+ROUND((COLUMN()-2)/24,5),'Расчет сбытовых надбавок'!$B$2281:'Расчет сбытовых надбавок'!$G$3024,5)</f>
        <v>236.07</v>
      </c>
    </row>
    <row r="845" spans="1:25" x14ac:dyDescent="0.2">
      <c r="A845" s="76">
        <f t="shared" si="25"/>
        <v>43234</v>
      </c>
      <c r="B845" s="94">
        <f>VLOOKUP($A845+ROUND((COLUMN()-2)/24,5),АТС!$A$41:$F$736,5)+VLOOKUP($A845+ROUND((COLUMN()-2)/24,5),'Расчет сбытовых надбавок'!$B$2281:'Расчет сбытовых надбавок'!$G$3024,5)</f>
        <v>16.759999999999998</v>
      </c>
      <c r="C845" s="94">
        <f>VLOOKUP($A845+ROUND((COLUMN()-2)/24,5),АТС!$A$41:$F$736,5)+VLOOKUP($A845+ROUND((COLUMN()-2)/24,5),'Расчет сбытовых надбавок'!$B$2281:'Расчет сбытовых надбавок'!$G$3024,5)</f>
        <v>75.2</v>
      </c>
      <c r="D845" s="94">
        <f>VLOOKUP($A845+ROUND((COLUMN()-2)/24,5),АТС!$A$41:$F$736,5)+VLOOKUP($A845+ROUND((COLUMN()-2)/24,5),'Расчет сбытовых надбавок'!$B$2281:'Расчет сбытовых надбавок'!$G$3024,5)</f>
        <v>73.14</v>
      </c>
      <c r="E845" s="94">
        <f>VLOOKUP($A845+ROUND((COLUMN()-2)/24,5),АТС!$A$41:$F$736,5)+VLOOKUP($A845+ROUND((COLUMN()-2)/24,5),'Расчет сбытовых надбавок'!$B$2281:'Расчет сбытовых надбавок'!$G$3024,5)</f>
        <v>60.87</v>
      </c>
      <c r="F845" s="94">
        <f>VLOOKUP($A845+ROUND((COLUMN()-2)/24,5),АТС!$A$41:$F$736,5)+VLOOKUP($A845+ROUND((COLUMN()-2)/24,5),'Расчет сбытовых надбавок'!$B$2281:'Расчет сбытовых надбавок'!$G$3024,5)</f>
        <v>62.09</v>
      </c>
      <c r="G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4">
        <f>VLOOKUP($A845+ROUND((COLUMN()-2)/24,5),АТС!$A$41:$F$736,5)+VLOOKUP($A845+ROUND((COLUMN()-2)/24,5),'Расчет сбытовых надбавок'!$B$2281:'Расчет сбытовых надбавок'!$G$3024,5)</f>
        <v>143.5</v>
      </c>
      <c r="J845" s="94">
        <f>VLOOKUP($A845+ROUND((COLUMN()-2)/24,5),АТС!$A$41:$F$736,5)+VLOOKUP($A845+ROUND((COLUMN()-2)/24,5),'Расчет сбытовых надбавок'!$B$2281:'Расчет сбытовых надбавок'!$G$3024,5)</f>
        <v>2.35</v>
      </c>
      <c r="K845" s="94">
        <f>VLOOKUP($A845+ROUND((COLUMN()-2)/24,5),АТС!$A$41:$F$736,5)+VLOOKUP($A845+ROUND((COLUMN()-2)/24,5),'Расчет сбытовых надбавок'!$B$2281:'Расчет сбытовых надбавок'!$G$3024,5)</f>
        <v>33.339999999999996</v>
      </c>
      <c r="L845" s="94">
        <f>VLOOKUP($A845+ROUND((COLUMN()-2)/24,5),АТС!$A$41:$F$736,5)+VLOOKUP($A845+ROUND((COLUMN()-2)/24,5),'Расчет сбытовых надбавок'!$B$2281:'Расчет сбытовых надбавок'!$G$3024,5)</f>
        <v>72.239999999999995</v>
      </c>
      <c r="M845" s="94">
        <f>VLOOKUP($A845+ROUND((COLUMN()-2)/24,5),АТС!$A$41:$F$736,5)+VLOOKUP($A845+ROUND((COLUMN()-2)/24,5),'Расчет сбытовых надбавок'!$B$2281:'Расчет сбытовых надбавок'!$G$3024,5)</f>
        <v>28.770000000000003</v>
      </c>
      <c r="N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4">
        <f>VLOOKUP($A845+ROUND((COLUMN()-2)/24,5),АТС!$A$41:$F$736,5)+VLOOKUP($A845+ROUND((COLUMN()-2)/24,5),'Расчет сбытовых надбавок'!$B$2281:'Расчет сбытовых надбавок'!$G$3024,5)</f>
        <v>0.01</v>
      </c>
      <c r="P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4">
        <f>VLOOKUP($A845+ROUND((COLUMN()-2)/24,5),АТС!$A$41:$F$736,5)+VLOOKUP($A845+ROUND((COLUMN()-2)/24,5),'Расчет сбытовых надбавок'!$B$2281:'Расчет сбытовых надбавок'!$G$3024,5)</f>
        <v>63.989999999999995</v>
      </c>
      <c r="S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4">
        <f>VLOOKUP($A845+ROUND((COLUMN()-2)/24,5),АТС!$A$41:$F$736,5)+VLOOKUP($A845+ROUND((COLUMN()-2)/24,5),'Расчет сбытовых надбавок'!$B$2281:'Расчет сбытовых надбавок'!$G$3024,5)</f>
        <v>48.349999999999994</v>
      </c>
      <c r="U845" s="94">
        <f>VLOOKUP($A845+ROUND((COLUMN()-2)/24,5),АТС!$A$41:$F$736,5)+VLOOKUP($A845+ROUND((COLUMN()-2)/24,5),'Расчет сбытовых надбавок'!$B$2281:'Расчет сбытовых надбавок'!$G$3024,5)</f>
        <v>147.35</v>
      </c>
      <c r="V845" s="94">
        <f>VLOOKUP($A845+ROUND((COLUMN()-2)/24,5),АТС!$A$41:$F$736,5)+VLOOKUP($A845+ROUND((COLUMN()-2)/24,5),'Расчет сбытовых надбавок'!$B$2281:'Расчет сбытовых надбавок'!$G$3024,5)</f>
        <v>0.3</v>
      </c>
      <c r="W845" s="94">
        <f>VLOOKUP($A845+ROUND((COLUMN()-2)/24,5),АТС!$A$41:$F$736,5)+VLOOKUP($A845+ROUND((COLUMN()-2)/24,5),'Расчет сбытовых надбавок'!$B$2281:'Расчет сбытовых надбавок'!$G$3024,5)</f>
        <v>85.449999999999989</v>
      </c>
      <c r="X845" s="94">
        <f>VLOOKUP($A845+ROUND((COLUMN()-2)/24,5),АТС!$A$41:$F$736,5)+VLOOKUP($A845+ROUND((COLUMN()-2)/24,5),'Расчет сбытовых надбавок'!$B$2281:'Расчет сбытовых надбавок'!$G$3024,5)</f>
        <v>606.87</v>
      </c>
      <c r="Y845" s="94">
        <f>VLOOKUP($A845+ROUND((COLUMN()-2)/24,5),АТС!$A$41:$F$736,5)+VLOOKUP($A845+ROUND((COLUMN()-2)/24,5),'Расчет сбытовых надбавок'!$B$2281:'Расчет сбытовых надбавок'!$G$3024,5)</f>
        <v>192.59</v>
      </c>
    </row>
    <row r="846" spans="1:25" x14ac:dyDescent="0.2">
      <c r="A846" s="76">
        <f t="shared" si="25"/>
        <v>43235</v>
      </c>
      <c r="B846" s="94">
        <f>VLOOKUP($A846+ROUND((COLUMN()-2)/24,5),АТС!$A$41:$F$736,5)+VLOOKUP($A846+ROUND((COLUMN()-2)/24,5),'Расчет сбытовых надбавок'!$B$2281:'Расчет сбытовых надбавок'!$G$3024,5)</f>
        <v>105.36</v>
      </c>
      <c r="C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D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E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F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M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O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P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R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S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U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V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4">
        <f>VLOOKUP($A846+ROUND((COLUMN()-2)/24,5),АТС!$A$41:$F$736,5)+VLOOKUP($A846+ROUND((COLUMN()-2)/24,5),'Расчет сбытовых надбавок'!$B$2281:'Расчет сбытовых надбавок'!$G$3024,5)</f>
        <v>194.1</v>
      </c>
      <c r="X846" s="94">
        <f>VLOOKUP($A846+ROUND((COLUMN()-2)/24,5),АТС!$A$41:$F$736,5)+VLOOKUP($A846+ROUND((COLUMN()-2)/24,5),'Расчет сбытовых надбавок'!$B$2281:'Расчет сбытовых надбавок'!$G$3024,5)</f>
        <v>341.19</v>
      </c>
      <c r="Y846" s="94">
        <f>VLOOKUP($A846+ROUND((COLUMN()-2)/24,5),АТС!$A$41:$F$736,5)+VLOOKUP($A846+ROUND((COLUMN()-2)/24,5),'Расчет сбытовых надбавок'!$B$2281:'Расчет сбытовых надбавок'!$G$3024,5)</f>
        <v>1282.73</v>
      </c>
    </row>
    <row r="847" spans="1:25" x14ac:dyDescent="0.2">
      <c r="A847" s="76">
        <f t="shared" si="25"/>
        <v>43236</v>
      </c>
      <c r="B847" s="94">
        <f>VLOOKUP($A847+ROUND((COLUMN()-2)/24,5),АТС!$A$41:$F$736,5)+VLOOKUP($A847+ROUND((COLUMN()-2)/24,5),'Расчет сбытовых надбавок'!$B$2281:'Расчет сбытовых надбавок'!$G$3024,5)</f>
        <v>333.12</v>
      </c>
      <c r="C847" s="94">
        <f>VLOOKUP($A847+ROUND((COLUMN()-2)/24,5),АТС!$A$41:$F$736,5)+VLOOKUP($A847+ROUND((COLUMN()-2)/24,5),'Расчет сбытовых надбавок'!$B$2281:'Расчет сбытовых надбавок'!$G$3024,5)</f>
        <v>432.62</v>
      </c>
      <c r="D847" s="94">
        <f>VLOOKUP($A847+ROUND((COLUMN()-2)/24,5),АТС!$A$41:$F$736,5)+VLOOKUP($A847+ROUND((COLUMN()-2)/24,5),'Расчет сбытовых надбавок'!$B$2281:'Расчет сбытовых надбавок'!$G$3024,5)</f>
        <v>199.47</v>
      </c>
      <c r="E847" s="94">
        <f>VLOOKUP($A847+ROUND((COLUMN()-2)/24,5),АТС!$A$41:$F$736,5)+VLOOKUP($A847+ROUND((COLUMN()-2)/24,5),'Расчет сбытовых надбавок'!$B$2281:'Расчет сбытовых надбавок'!$G$3024,5)</f>
        <v>310.69</v>
      </c>
      <c r="F847" s="94">
        <f>VLOOKUP($A847+ROUND((COLUMN()-2)/24,5),АТС!$A$41:$F$736,5)+VLOOKUP($A847+ROUND((COLUMN()-2)/24,5),'Расчет сбытовых надбавок'!$B$2281:'Расчет сбытовых надбавок'!$G$3024,5)</f>
        <v>55.339999999999996</v>
      </c>
      <c r="G847" s="94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4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4">
        <f>VLOOKUP($A847+ROUND((COLUMN()-2)/24,5),АТС!$A$41:$F$736,5)+VLOOKUP($A847+ROUND((COLUMN()-2)/24,5),'Расчет сбытовых надбавок'!$B$2281:'Расчет сбытовых надбавок'!$G$3024,5)</f>
        <v>45.33</v>
      </c>
      <c r="J847" s="94">
        <f>VLOOKUP($A847+ROUND((COLUMN()-2)/24,5),АТС!$A$41:$F$736,5)+VLOOKUP($A847+ROUND((COLUMN()-2)/24,5),'Расчет сбытовых надбавок'!$B$2281:'Расчет сбытовых надбавок'!$G$3024,5)</f>
        <v>159.54</v>
      </c>
      <c r="K847" s="94">
        <f>VLOOKUP($A847+ROUND((COLUMN()-2)/24,5),АТС!$A$41:$F$736,5)+VLOOKUP($A847+ROUND((COLUMN()-2)/24,5),'Расчет сбытовых надбавок'!$B$2281:'Расчет сбытовых надбавок'!$G$3024,5)</f>
        <v>178.3</v>
      </c>
      <c r="L847" s="94">
        <f>VLOOKUP($A847+ROUND((COLUMN()-2)/24,5),АТС!$A$41:$F$736,5)+VLOOKUP($A847+ROUND((COLUMN()-2)/24,5),'Расчет сбытовых надбавок'!$B$2281:'Расчет сбытовых надбавок'!$G$3024,5)</f>
        <v>178.14</v>
      </c>
      <c r="M847" s="94">
        <f>VLOOKUP($A847+ROUND((COLUMN()-2)/24,5),АТС!$A$41:$F$736,5)+VLOOKUP($A847+ROUND((COLUMN()-2)/24,5),'Расчет сбытовых надбавок'!$B$2281:'Расчет сбытовых надбавок'!$G$3024,5)</f>
        <v>275.71000000000004</v>
      </c>
      <c r="N847" s="94">
        <f>VLOOKUP($A847+ROUND((COLUMN()-2)/24,5),АТС!$A$41:$F$736,5)+VLOOKUP($A847+ROUND((COLUMN()-2)/24,5),'Расчет сбытовых надбавок'!$B$2281:'Расчет сбытовых надбавок'!$G$3024,5)</f>
        <v>303.29999999999995</v>
      </c>
      <c r="O847" s="94">
        <f>VLOOKUP($A847+ROUND((COLUMN()-2)/24,5),АТС!$A$41:$F$736,5)+VLOOKUP($A847+ROUND((COLUMN()-2)/24,5),'Расчет сбытовых надбавок'!$B$2281:'Расчет сбытовых надбавок'!$G$3024,5)</f>
        <v>247.18</v>
      </c>
      <c r="P847" s="94">
        <f>VLOOKUP($A847+ROUND((COLUMN()-2)/24,5),АТС!$A$41:$F$736,5)+VLOOKUP($A847+ROUND((COLUMN()-2)/24,5),'Расчет сбытовых надбавок'!$B$2281:'Расчет сбытовых надбавок'!$G$3024,5)</f>
        <v>255.82</v>
      </c>
      <c r="Q847" s="94">
        <f>VLOOKUP($A847+ROUND((COLUMN()-2)/24,5),АТС!$A$41:$F$736,5)+VLOOKUP($A847+ROUND((COLUMN()-2)/24,5),'Расчет сбытовых надбавок'!$B$2281:'Расчет сбытовых надбавок'!$G$3024,5)</f>
        <v>237.23</v>
      </c>
      <c r="R847" s="94">
        <f>VLOOKUP($A847+ROUND((COLUMN()-2)/24,5),АТС!$A$41:$F$736,5)+VLOOKUP($A847+ROUND((COLUMN()-2)/24,5),'Расчет сбытовых надбавок'!$B$2281:'Расчет сбытовых надбавок'!$G$3024,5)</f>
        <v>239.01</v>
      </c>
      <c r="S847" s="94">
        <f>VLOOKUP($A847+ROUND((COLUMN()-2)/24,5),АТС!$A$41:$F$736,5)+VLOOKUP($A847+ROUND((COLUMN()-2)/24,5),'Расчет сбытовых надбавок'!$B$2281:'Расчет сбытовых надбавок'!$G$3024,5)</f>
        <v>254.31</v>
      </c>
      <c r="T847" s="94">
        <f>VLOOKUP($A847+ROUND((COLUMN()-2)/24,5),АТС!$A$41:$F$736,5)+VLOOKUP($A847+ROUND((COLUMN()-2)/24,5),'Расчет сбытовых надбавок'!$B$2281:'Расчет сбытовых надбавок'!$G$3024,5)</f>
        <v>245.94</v>
      </c>
      <c r="U847" s="94">
        <f>VLOOKUP($A847+ROUND((COLUMN()-2)/24,5),АТС!$A$41:$F$736,5)+VLOOKUP($A847+ROUND((COLUMN()-2)/24,5),'Расчет сбытовых надбавок'!$B$2281:'Расчет сбытовых надбавок'!$G$3024,5)</f>
        <v>216.6</v>
      </c>
      <c r="V847" s="94">
        <f>VLOOKUP($A847+ROUND((COLUMN()-2)/24,5),АТС!$A$41:$F$736,5)+VLOOKUP($A847+ROUND((COLUMN()-2)/24,5),'Расчет сбытовых надбавок'!$B$2281:'Расчет сбытовых надбавок'!$G$3024,5)</f>
        <v>88.01</v>
      </c>
      <c r="W847" s="94">
        <f>VLOOKUP($A847+ROUND((COLUMN()-2)/24,5),АТС!$A$41:$F$736,5)+VLOOKUP($A847+ROUND((COLUMN()-2)/24,5),'Расчет сбытовых надбавок'!$B$2281:'Расчет сбытовых надбавок'!$G$3024,5)</f>
        <v>339.19</v>
      </c>
      <c r="X847" s="94">
        <f>VLOOKUP($A847+ROUND((COLUMN()-2)/24,5),АТС!$A$41:$F$736,5)+VLOOKUP($A847+ROUND((COLUMN()-2)/24,5),'Расчет сбытовых надбавок'!$B$2281:'Расчет сбытовых надбавок'!$G$3024,5)</f>
        <v>799.05</v>
      </c>
      <c r="Y847" s="94">
        <f>VLOOKUP($A847+ROUND((COLUMN()-2)/24,5),АТС!$A$41:$F$736,5)+VLOOKUP($A847+ROUND((COLUMN()-2)/24,5),'Расчет сбытовых надбавок'!$B$2281:'Расчет сбытовых надбавок'!$G$3024,5)</f>
        <v>802.06000000000006</v>
      </c>
    </row>
    <row r="848" spans="1:25" x14ac:dyDescent="0.2">
      <c r="A848" s="76">
        <f t="shared" si="25"/>
        <v>43237</v>
      </c>
      <c r="B848" s="94">
        <f>VLOOKUP($A848+ROUND((COLUMN()-2)/24,5),АТС!$A$41:$F$736,5)+VLOOKUP($A848+ROUND((COLUMN()-2)/24,5),'Расчет сбытовых надбавок'!$B$2281:'Расчет сбытовых надбавок'!$G$3024,5)</f>
        <v>124.83</v>
      </c>
      <c r="C848" s="94">
        <f>VLOOKUP($A848+ROUND((COLUMN()-2)/24,5),АТС!$A$41:$F$736,5)+VLOOKUP($A848+ROUND((COLUMN()-2)/24,5),'Расчет сбытовых надбавок'!$B$2281:'Расчет сбытовых надбавок'!$G$3024,5)</f>
        <v>8.5299999999999994</v>
      </c>
      <c r="D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E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F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4">
        <f>VLOOKUP($A848+ROUND((COLUMN()-2)/24,5),АТС!$A$41:$F$736,5)+VLOOKUP($A848+ROUND((COLUMN()-2)/24,5),'Расчет сбытовых надбавок'!$B$2281:'Расчет сбытовых надбавок'!$G$3024,5)</f>
        <v>10.84</v>
      </c>
      <c r="M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O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4">
        <f>VLOOKUP($A848+ROUND((COLUMN()-2)/24,5),АТС!$A$41:$F$736,5)+VLOOKUP($A848+ROUND((COLUMN()-2)/24,5),'Расчет сбытовых надбавок'!$B$2281:'Расчет сбытовых надбавок'!$G$3024,5)</f>
        <v>0.01</v>
      </c>
      <c r="S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4">
        <f>VLOOKUP($A848+ROUND((COLUMN()-2)/24,5),АТС!$A$41:$F$736,5)+VLOOKUP($A848+ROUND((COLUMN()-2)/24,5),'Расчет сбытовых надбавок'!$B$2281:'Расчет сбытовых надбавок'!$G$3024,5)</f>
        <v>85.06</v>
      </c>
      <c r="X848" s="94">
        <f>VLOOKUP($A848+ROUND((COLUMN()-2)/24,5),АТС!$A$41:$F$736,5)+VLOOKUP($A848+ROUND((COLUMN()-2)/24,5),'Расчет сбытовых надбавок'!$B$2281:'Расчет сбытовых надбавок'!$G$3024,5)</f>
        <v>611.69000000000005</v>
      </c>
      <c r="Y848" s="94">
        <f>VLOOKUP($A848+ROUND((COLUMN()-2)/24,5),АТС!$A$41:$F$736,5)+VLOOKUP($A848+ROUND((COLUMN()-2)/24,5),'Расчет сбытовых надбавок'!$B$2281:'Расчет сбытовых надбавок'!$G$3024,5)</f>
        <v>360.10999999999996</v>
      </c>
    </row>
    <row r="849" spans="1:25" x14ac:dyDescent="0.2">
      <c r="A849" s="76">
        <f t="shared" si="25"/>
        <v>43238</v>
      </c>
      <c r="B849" s="94">
        <f>VLOOKUP($A849+ROUND((COLUMN()-2)/24,5),АТС!$A$41:$F$736,5)+VLOOKUP($A849+ROUND((COLUMN()-2)/24,5),'Расчет сбытовых надбавок'!$B$2281:'Расчет сбытовых надбавок'!$G$3024,5)</f>
        <v>107.24</v>
      </c>
      <c r="C849" s="94">
        <f>VLOOKUP($A849+ROUND((COLUMN()-2)/24,5),АТС!$A$41:$F$736,5)+VLOOKUP($A849+ROUND((COLUMN()-2)/24,5),'Расчет сбытовых надбавок'!$B$2281:'Расчет сбытовых надбавок'!$G$3024,5)</f>
        <v>24.189999999999998</v>
      </c>
      <c r="D849" s="94">
        <f>VLOOKUP($A849+ROUND((COLUMN()-2)/24,5),АТС!$A$41:$F$736,5)+VLOOKUP($A849+ROUND((COLUMN()-2)/24,5),'Расчет сбытовых надбавок'!$B$2281:'Расчет сбытовых надбавок'!$G$3024,5)</f>
        <v>63.84</v>
      </c>
      <c r="E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4">
        <f>VLOOKUP($A849+ROUND((COLUMN()-2)/24,5),АТС!$A$41:$F$736,5)+VLOOKUP($A849+ROUND((COLUMN()-2)/24,5),'Расчет сбытовых надбавок'!$B$2281:'Расчет сбытовых надбавок'!$G$3024,5)</f>
        <v>71.91</v>
      </c>
      <c r="U849" s="94">
        <f>VLOOKUP($A849+ROUND((COLUMN()-2)/24,5),АТС!$A$41:$F$736,5)+VLOOKUP($A849+ROUND((COLUMN()-2)/24,5),'Расчет сбытовых надбавок'!$B$2281:'Расчет сбытовых надбавок'!$G$3024,5)</f>
        <v>5.9</v>
      </c>
      <c r="V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4">
        <f>VLOOKUP($A849+ROUND((COLUMN()-2)/24,5),АТС!$A$41:$F$736,5)+VLOOKUP($A849+ROUND((COLUMN()-2)/24,5),'Расчет сбытовых надбавок'!$B$2281:'Расчет сбытовых надбавок'!$G$3024,5)</f>
        <v>132.53</v>
      </c>
      <c r="X849" s="94">
        <f>VLOOKUP($A849+ROUND((COLUMN()-2)/24,5),АТС!$A$41:$F$736,5)+VLOOKUP($A849+ROUND((COLUMN()-2)/24,5),'Расчет сбытовых надбавок'!$B$2281:'Расчет сбытовых надбавок'!$G$3024,5)</f>
        <v>509.55</v>
      </c>
      <c r="Y849" s="94">
        <f>VLOOKUP($A849+ROUND((COLUMN()-2)/24,5),АТС!$A$41:$F$736,5)+VLOOKUP($A849+ROUND((COLUMN()-2)/24,5),'Расчет сбытовых надбавок'!$B$2281:'Расчет сбытовых надбавок'!$G$3024,5)</f>
        <v>560.98</v>
      </c>
    </row>
    <row r="850" spans="1:25" x14ac:dyDescent="0.2">
      <c r="A850" s="76">
        <f t="shared" si="25"/>
        <v>43239</v>
      </c>
      <c r="B850" s="94">
        <f>VLOOKUP($A850+ROUND((COLUMN()-2)/24,5),АТС!$A$41:$F$736,5)+VLOOKUP($A850+ROUND((COLUMN()-2)/24,5),'Расчет сбытовых надбавок'!$B$2281:'Расчет сбытовых надбавок'!$G$3024,5)</f>
        <v>84.52000000000001</v>
      </c>
      <c r="C850" s="94">
        <f>VLOOKUP($A850+ROUND((COLUMN()-2)/24,5),АТС!$A$41:$F$736,5)+VLOOKUP($A850+ROUND((COLUMN()-2)/24,5),'Расчет сбытовых надбавок'!$B$2281:'Расчет сбытовых надбавок'!$G$3024,5)</f>
        <v>10.64</v>
      </c>
      <c r="D850" s="94">
        <f>VLOOKUP($A850+ROUND((COLUMN()-2)/24,5),АТС!$A$41:$F$736,5)+VLOOKUP($A850+ROUND((COLUMN()-2)/24,5),'Расчет сбытовых надбавок'!$B$2281:'Расчет сбытовых надбавок'!$G$3024,5)</f>
        <v>0</v>
      </c>
      <c r="E850" s="94">
        <f>VLOOKUP($A850+ROUND((COLUMN()-2)/24,5),АТС!$A$41:$F$736,5)+VLOOKUP($A850+ROUND((COLUMN()-2)/24,5),'Расчет сбытовых надбавок'!$B$2281:'Расчет сбытовых надбавок'!$G$3024,5)</f>
        <v>4.87</v>
      </c>
      <c r="F850" s="94">
        <f>VLOOKUP($A850+ROUND((COLUMN()-2)/24,5),АТС!$A$41:$F$736,5)+VLOOKUP($A850+ROUND((COLUMN()-2)/24,5),'Расчет сбытовых надбавок'!$B$2281:'Расчет сбытовых надбавок'!$G$3024,5)</f>
        <v>42.4</v>
      </c>
      <c r="G850" s="94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4">
        <f>VLOOKUP($A850+ROUND((COLUMN()-2)/24,5),АТС!$A$41:$F$736,5)+VLOOKUP($A850+ROUND((COLUMN()-2)/24,5),'Расчет сбытовых надбавок'!$B$2281:'Расчет сбытовых надбавок'!$G$3024,5)</f>
        <v>20.239999999999998</v>
      </c>
      <c r="I850" s="94">
        <f>VLOOKUP($A850+ROUND((COLUMN()-2)/24,5),АТС!$A$41:$F$736,5)+VLOOKUP($A850+ROUND((COLUMN()-2)/24,5),'Расчет сбытовых надбавок'!$B$2281:'Расчет сбытовых надбавок'!$G$3024,5)</f>
        <v>57.12</v>
      </c>
      <c r="J850" s="94">
        <f>VLOOKUP($A850+ROUND((COLUMN()-2)/24,5),АТС!$A$41:$F$736,5)+VLOOKUP($A850+ROUND((COLUMN()-2)/24,5),'Расчет сбытовых надбавок'!$B$2281:'Расчет сбытовых надбавок'!$G$3024,5)</f>
        <v>128.32</v>
      </c>
      <c r="K850" s="94">
        <f>VLOOKUP($A850+ROUND((COLUMN()-2)/24,5),АТС!$A$41:$F$736,5)+VLOOKUP($A850+ROUND((COLUMN()-2)/24,5),'Расчет сбытовых надбавок'!$B$2281:'Расчет сбытовых надбавок'!$G$3024,5)</f>
        <v>141.93</v>
      </c>
      <c r="L850" s="94">
        <f>VLOOKUP($A850+ROUND((COLUMN()-2)/24,5),АТС!$A$41:$F$736,5)+VLOOKUP($A850+ROUND((COLUMN()-2)/24,5),'Расчет сбытовых надбавок'!$B$2281:'Расчет сбытовых надбавок'!$G$3024,5)</f>
        <v>190.27</v>
      </c>
      <c r="M850" s="94">
        <f>VLOOKUP($A850+ROUND((COLUMN()-2)/24,5),АТС!$A$41:$F$736,5)+VLOOKUP($A850+ROUND((COLUMN()-2)/24,5),'Расчет сбытовых надбавок'!$B$2281:'Расчет сбытовых надбавок'!$G$3024,5)</f>
        <v>178.81</v>
      </c>
      <c r="N850" s="94">
        <f>VLOOKUP($A850+ROUND((COLUMN()-2)/24,5),АТС!$A$41:$F$736,5)+VLOOKUP($A850+ROUND((COLUMN()-2)/24,5),'Расчет сбытовых надбавок'!$B$2281:'Расчет сбытовых надбавок'!$G$3024,5)</f>
        <v>153.68</v>
      </c>
      <c r="O850" s="94">
        <f>VLOOKUP($A850+ROUND((COLUMN()-2)/24,5),АТС!$A$41:$F$736,5)+VLOOKUP($A850+ROUND((COLUMN()-2)/24,5),'Расчет сбытовых надбавок'!$B$2281:'Расчет сбытовых надбавок'!$G$3024,5)</f>
        <v>98.38</v>
      </c>
      <c r="P850" s="94">
        <f>VLOOKUP($A850+ROUND((COLUMN()-2)/24,5),АТС!$A$41:$F$736,5)+VLOOKUP($A850+ROUND((COLUMN()-2)/24,5),'Расчет сбытовых надбавок'!$B$2281:'Расчет сбытовых надбавок'!$G$3024,5)</f>
        <v>98.27000000000001</v>
      </c>
      <c r="Q850" s="94">
        <f>VLOOKUP($A850+ROUND((COLUMN()-2)/24,5),АТС!$A$41:$F$736,5)+VLOOKUP($A850+ROUND((COLUMN()-2)/24,5),'Расчет сбытовых надбавок'!$B$2281:'Расчет сбытовых надбавок'!$G$3024,5)</f>
        <v>58.72</v>
      </c>
      <c r="R850" s="94">
        <f>VLOOKUP($A850+ROUND((COLUMN()-2)/24,5),АТС!$A$41:$F$736,5)+VLOOKUP($A850+ROUND((COLUMN()-2)/24,5),'Расчет сбытовых надбавок'!$B$2281:'Расчет сбытовых надбавок'!$G$3024,5)</f>
        <v>32.69</v>
      </c>
      <c r="S850" s="94">
        <f>VLOOKUP($A850+ROUND((COLUMN()-2)/24,5),АТС!$A$41:$F$736,5)+VLOOKUP($A850+ROUND((COLUMN()-2)/24,5),'Расчет сбытовых надбавок'!$B$2281:'Расчет сбытовых надбавок'!$G$3024,5)</f>
        <v>139.51</v>
      </c>
      <c r="T850" s="94">
        <f>VLOOKUP($A850+ROUND((COLUMN()-2)/24,5),АТС!$A$41:$F$736,5)+VLOOKUP($A850+ROUND((COLUMN()-2)/24,5),'Расчет сбытовых надбавок'!$B$2281:'Расчет сбытовых надбавок'!$G$3024,5)</f>
        <v>40.700000000000003</v>
      </c>
      <c r="U850" s="94">
        <f>VLOOKUP($A850+ROUND((COLUMN()-2)/24,5),АТС!$A$41:$F$736,5)+VLOOKUP($A850+ROUND((COLUMN()-2)/24,5),'Расчет сбытовых надбавок'!$B$2281:'Расчет сбытовых надбавок'!$G$3024,5)</f>
        <v>43.819999999999993</v>
      </c>
      <c r="V850" s="94">
        <f>VLOOKUP($A850+ROUND((COLUMN()-2)/24,5),АТС!$A$41:$F$736,5)+VLOOKUP($A850+ROUND((COLUMN()-2)/24,5),'Расчет сбытовых надбавок'!$B$2281:'Расчет сбытовых надбавок'!$G$3024,5)</f>
        <v>13.24</v>
      </c>
      <c r="W850" s="94">
        <f>VLOOKUP($A850+ROUND((COLUMN()-2)/24,5),АТС!$A$41:$F$736,5)+VLOOKUP($A850+ROUND((COLUMN()-2)/24,5),'Расчет сбытовых надбавок'!$B$2281:'Расчет сбытовых надбавок'!$G$3024,5)</f>
        <v>245.79000000000002</v>
      </c>
      <c r="X850" s="94">
        <f>VLOOKUP($A850+ROUND((COLUMN()-2)/24,5),АТС!$A$41:$F$736,5)+VLOOKUP($A850+ROUND((COLUMN()-2)/24,5),'Расчет сбытовых надбавок'!$B$2281:'Расчет сбытовых надбавок'!$G$3024,5)</f>
        <v>656.89</v>
      </c>
      <c r="Y850" s="94">
        <f>VLOOKUP($A850+ROUND((COLUMN()-2)/24,5),АТС!$A$41:$F$736,5)+VLOOKUP($A850+ROUND((COLUMN()-2)/24,5),'Расчет сбытовых надбавок'!$B$2281:'Расчет сбытовых надбавок'!$G$3024,5)</f>
        <v>397.16999999999996</v>
      </c>
    </row>
    <row r="851" spans="1:25" x14ac:dyDescent="0.2">
      <c r="A851" s="76">
        <f t="shared" si="25"/>
        <v>43240</v>
      </c>
      <c r="B851" s="94">
        <f>VLOOKUP($A851+ROUND((COLUMN()-2)/24,5),АТС!$A$41:$F$736,5)+VLOOKUP($A851+ROUND((COLUMN()-2)/24,5),'Расчет сбытовых надбавок'!$B$2281:'Расчет сбытовых надбавок'!$G$3024,5)</f>
        <v>55.980000000000004</v>
      </c>
      <c r="C851" s="94">
        <f>VLOOKUP($A851+ROUND((COLUMN()-2)/24,5),АТС!$A$41:$F$736,5)+VLOOKUP($A851+ROUND((COLUMN()-2)/24,5),'Расчет сбытовых надбавок'!$B$2281:'Расчет сбытовых надбавок'!$G$3024,5)</f>
        <v>82.52</v>
      </c>
      <c r="D851" s="94">
        <f>VLOOKUP($A851+ROUND((COLUMN()-2)/24,5),АТС!$A$41:$F$736,5)+VLOOKUP($A851+ROUND((COLUMN()-2)/24,5),'Расчет сбытовых надбавок'!$B$2281:'Расчет сбытовых надбавок'!$G$3024,5)</f>
        <v>29.66</v>
      </c>
      <c r="E851" s="94">
        <f>VLOOKUP($A851+ROUND((COLUMN()-2)/24,5),АТС!$A$41:$F$736,5)+VLOOKUP($A851+ROUND((COLUMN()-2)/24,5),'Расчет сбытовых надбавок'!$B$2281:'Расчет сбытовых надбавок'!$G$3024,5)</f>
        <v>75.31</v>
      </c>
      <c r="F851" s="94">
        <f>VLOOKUP($A851+ROUND((COLUMN()-2)/24,5),АТС!$A$41:$F$736,5)+VLOOKUP($A851+ROUND((COLUMN()-2)/24,5),'Расчет сбытовых надбавок'!$B$2281:'Расчет сбытовых надбавок'!$G$3024,5)</f>
        <v>631.4</v>
      </c>
      <c r="G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4">
        <f>VLOOKUP($A851+ROUND((COLUMN()-2)/24,5),АТС!$A$41:$F$736,5)+VLOOKUP($A851+ROUND((COLUMN()-2)/24,5),'Расчет сбытовых надбавок'!$B$2281:'Расчет сбытовых надбавок'!$G$3024,5)</f>
        <v>0.27</v>
      </c>
      <c r="I851" s="94">
        <f>VLOOKUP($A851+ROUND((COLUMN()-2)/24,5),АТС!$A$41:$F$736,5)+VLOOKUP($A851+ROUND((COLUMN()-2)/24,5),'Расчет сбытовых надбавок'!$B$2281:'Расчет сбытовых надбавок'!$G$3024,5)</f>
        <v>0.38</v>
      </c>
      <c r="J851" s="94">
        <f>VLOOKUP($A851+ROUND((COLUMN()-2)/24,5),АТС!$A$41:$F$736,5)+VLOOKUP($A851+ROUND((COLUMN()-2)/24,5),'Расчет сбытовых надбавок'!$B$2281:'Расчет сбытовых надбавок'!$G$3024,5)</f>
        <v>48.72</v>
      </c>
      <c r="K851" s="94">
        <f>VLOOKUP($A851+ROUND((COLUMN()-2)/24,5),АТС!$A$41:$F$736,5)+VLOOKUP($A851+ROUND((COLUMN()-2)/24,5),'Расчет сбытовых надбавок'!$B$2281:'Расчет сбытовых надбавок'!$G$3024,5)</f>
        <v>100.59</v>
      </c>
      <c r="L851" s="94">
        <f>VLOOKUP($A851+ROUND((COLUMN()-2)/24,5),АТС!$A$41:$F$736,5)+VLOOKUP($A851+ROUND((COLUMN()-2)/24,5),'Расчет сбытовых надбавок'!$B$2281:'Расчет сбытовых надбавок'!$G$3024,5)</f>
        <v>186.96</v>
      </c>
      <c r="M851" s="94">
        <f>VLOOKUP($A851+ROUND((COLUMN()-2)/24,5),АТС!$A$41:$F$736,5)+VLOOKUP($A851+ROUND((COLUMN()-2)/24,5),'Расчет сбытовых надбавок'!$B$2281:'Расчет сбытовых надбавок'!$G$3024,5)</f>
        <v>135.95999999999998</v>
      </c>
      <c r="N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4">
        <f>VLOOKUP($A851+ROUND((COLUMN()-2)/24,5),АТС!$A$41:$F$736,5)+VLOOKUP($A851+ROUND((COLUMN()-2)/24,5),'Расчет сбытовых надбавок'!$B$2281:'Расчет сбытовых надбавок'!$G$3024,5)</f>
        <v>6.0000000000000005E-2</v>
      </c>
      <c r="P851" s="94">
        <f>VLOOKUP($A851+ROUND((COLUMN()-2)/24,5),АТС!$A$41:$F$736,5)+VLOOKUP($A851+ROUND((COLUMN()-2)/24,5),'Расчет сбытовых надбавок'!$B$2281:'Расчет сбытовых надбавок'!$G$3024,5)</f>
        <v>101.38</v>
      </c>
      <c r="Q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R851" s="94">
        <f>VLOOKUP($A851+ROUND((COLUMN()-2)/24,5),АТС!$A$41:$F$736,5)+VLOOKUP($A851+ROUND((COLUMN()-2)/24,5),'Расчет сбытовых надбавок'!$B$2281:'Расчет сбытовых надбавок'!$G$3024,5)</f>
        <v>17.39</v>
      </c>
      <c r="S851" s="94">
        <f>VLOOKUP($A851+ROUND((COLUMN()-2)/24,5),АТС!$A$41:$F$736,5)+VLOOKUP($A851+ROUND((COLUMN()-2)/24,5),'Расчет сбытовых надбавок'!$B$2281:'Расчет сбытовых надбавок'!$G$3024,5)</f>
        <v>67.27000000000001</v>
      </c>
      <c r="T851" s="94">
        <f>VLOOKUP($A851+ROUND((COLUMN()-2)/24,5),АТС!$A$41:$F$736,5)+VLOOKUP($A851+ROUND((COLUMN()-2)/24,5),'Расчет сбытовых надбавок'!$B$2281:'Расчет сбытовых надбавок'!$G$3024,5)</f>
        <v>40.019999999999996</v>
      </c>
      <c r="U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4">
        <f>VLOOKUP($A851+ROUND((COLUMN()-2)/24,5),АТС!$A$41:$F$736,5)+VLOOKUP($A851+ROUND((COLUMN()-2)/24,5),'Расчет сбытовых надбавок'!$B$2281:'Расчет сбытовых надбавок'!$G$3024,5)</f>
        <v>91.53</v>
      </c>
      <c r="X851" s="94">
        <f>VLOOKUP($A851+ROUND((COLUMN()-2)/24,5),АТС!$A$41:$F$736,5)+VLOOKUP($A851+ROUND((COLUMN()-2)/24,5),'Расчет сбытовых надбавок'!$B$2281:'Расчет сбытовых надбавок'!$G$3024,5)</f>
        <v>383.78000000000003</v>
      </c>
      <c r="Y851" s="94">
        <f>VLOOKUP($A851+ROUND((COLUMN()-2)/24,5),АТС!$A$41:$F$736,5)+VLOOKUP($A851+ROUND((COLUMN()-2)/24,5),'Расчет сбытовых надбавок'!$B$2281:'Расчет сбытовых надбавок'!$G$3024,5)</f>
        <v>237.23999999999998</v>
      </c>
    </row>
    <row r="852" spans="1:25" x14ac:dyDescent="0.2">
      <c r="A852" s="76">
        <f t="shared" si="25"/>
        <v>43241</v>
      </c>
      <c r="B852" s="94">
        <f>VLOOKUP($A852+ROUND((COLUMN()-2)/24,5),АТС!$A$41:$F$736,5)+VLOOKUP($A852+ROUND((COLUMN()-2)/24,5),'Расчет сбытовых надбавок'!$B$2281:'Расчет сбытовых надбавок'!$G$3024,5)</f>
        <v>180.16</v>
      </c>
      <c r="C852" s="94">
        <f>VLOOKUP($A852+ROUND((COLUMN()-2)/24,5),АТС!$A$41:$F$736,5)+VLOOKUP($A852+ROUND((COLUMN()-2)/24,5),'Расчет сбытовых надбавок'!$B$2281:'Расчет сбытовых надбавок'!$G$3024,5)</f>
        <v>103.71000000000001</v>
      </c>
      <c r="D852" s="94">
        <f>VLOOKUP($A852+ROUND((COLUMN()-2)/24,5),АТС!$A$41:$F$736,5)+VLOOKUP($A852+ROUND((COLUMN()-2)/24,5),'Расчет сбытовых надбавок'!$B$2281:'Расчет сбытовых надбавок'!$G$3024,5)</f>
        <v>441.74</v>
      </c>
      <c r="E852" s="94">
        <f>VLOOKUP($A852+ROUND((COLUMN()-2)/24,5),АТС!$A$41:$F$736,5)+VLOOKUP($A852+ROUND((COLUMN()-2)/24,5),'Расчет сбытовых надбавок'!$B$2281:'Расчет сбытовых надбавок'!$G$3024,5)</f>
        <v>236.04</v>
      </c>
      <c r="F852" s="94">
        <f>VLOOKUP($A852+ROUND((COLUMN()-2)/24,5),АТС!$A$41:$F$736,5)+VLOOKUP($A852+ROUND((COLUMN()-2)/24,5),'Расчет сбытовых надбавок'!$B$2281:'Расчет сбытовых надбавок'!$G$3024,5)</f>
        <v>823.57999999999993</v>
      </c>
      <c r="G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4">
        <f>VLOOKUP($A852+ROUND((COLUMN()-2)/24,5),АТС!$A$41:$F$736,5)+VLOOKUP($A852+ROUND((COLUMN()-2)/24,5),'Расчет сбытовых надбавок'!$B$2281:'Расчет сбытовых надбавок'!$G$3024,5)</f>
        <v>44.660000000000004</v>
      </c>
      <c r="L852" s="94">
        <f>VLOOKUP($A852+ROUND((COLUMN()-2)/24,5),АТС!$A$41:$F$736,5)+VLOOKUP($A852+ROUND((COLUMN()-2)/24,5),'Расчет сбытовых надбавок'!$B$2281:'Расчет сбытовых надбавок'!$G$3024,5)</f>
        <v>10.18</v>
      </c>
      <c r="M852" s="94">
        <f>VLOOKUP($A852+ROUND((COLUMN()-2)/24,5),АТС!$A$41:$F$736,5)+VLOOKUP($A852+ROUND((COLUMN()-2)/24,5),'Расчет сбытовых надбавок'!$B$2281:'Расчет сбытовых надбавок'!$G$3024,5)</f>
        <v>111.07</v>
      </c>
      <c r="N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4">
        <f>VLOOKUP($A852+ROUND((COLUMN()-2)/24,5),АТС!$A$41:$F$736,5)+VLOOKUP($A852+ROUND((COLUMN()-2)/24,5),'Расчет сбытовых надбавок'!$B$2281:'Расчет сбытовых надбавок'!$G$3024,5)</f>
        <v>338.6</v>
      </c>
      <c r="R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4">
        <f>VLOOKUP($A852+ROUND((COLUMN()-2)/24,5),АТС!$A$41:$F$736,5)+VLOOKUP($A852+ROUND((COLUMN()-2)/24,5),'Расчет сбытовых надбавок'!$B$2281:'Расчет сбытовых надбавок'!$G$3024,5)</f>
        <v>4.8900000000000006</v>
      </c>
      <c r="V852" s="94">
        <f>VLOOKUP($A852+ROUND((COLUMN()-2)/24,5),АТС!$A$41:$F$736,5)+VLOOKUP($A852+ROUND((COLUMN()-2)/24,5),'Расчет сбытовых надбавок'!$B$2281:'Расчет сбытовых надбавок'!$G$3024,5)</f>
        <v>139.87</v>
      </c>
      <c r="W852" s="94">
        <f>VLOOKUP($A852+ROUND((COLUMN()-2)/24,5),АТС!$A$41:$F$736,5)+VLOOKUP($A852+ROUND((COLUMN()-2)/24,5),'Расчет сбытовых надбавок'!$B$2281:'Расчет сбытовых надбавок'!$G$3024,5)</f>
        <v>496.29999999999995</v>
      </c>
      <c r="X852" s="94">
        <f>VLOOKUP($A852+ROUND((COLUMN()-2)/24,5),АТС!$A$41:$F$736,5)+VLOOKUP($A852+ROUND((COLUMN()-2)/24,5),'Расчет сбытовых надбавок'!$B$2281:'Расчет сбытовых надбавок'!$G$3024,5)</f>
        <v>397.57</v>
      </c>
      <c r="Y852" s="94">
        <f>VLOOKUP($A852+ROUND((COLUMN()-2)/24,5),АТС!$A$41:$F$736,5)+VLOOKUP($A852+ROUND((COLUMN()-2)/24,5),'Расчет сбытовых надбавок'!$B$2281:'Расчет сбытовых надбавок'!$G$3024,5)</f>
        <v>844.4</v>
      </c>
    </row>
    <row r="853" spans="1:25" x14ac:dyDescent="0.2">
      <c r="A853" s="76">
        <f t="shared" si="25"/>
        <v>43242</v>
      </c>
      <c r="B853" s="94">
        <f>VLOOKUP($A853+ROUND((COLUMN()-2)/24,5),АТС!$A$41:$F$736,5)+VLOOKUP($A853+ROUND((COLUMN()-2)/24,5),'Расчет сбытовых надбавок'!$B$2281:'Расчет сбытовых надбавок'!$G$3024,5)</f>
        <v>83.110000000000014</v>
      </c>
      <c r="C853" s="94">
        <f>VLOOKUP($A853+ROUND((COLUMN()-2)/24,5),АТС!$A$41:$F$736,5)+VLOOKUP($A853+ROUND((COLUMN()-2)/24,5),'Расчет сбытовых надбавок'!$B$2281:'Расчет сбытовых надбавок'!$G$3024,5)</f>
        <v>11.08</v>
      </c>
      <c r="D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E853" s="94">
        <f>VLOOKUP($A853+ROUND((COLUMN()-2)/24,5),АТС!$A$41:$F$736,5)+VLOOKUP($A853+ROUND((COLUMN()-2)/24,5),'Расчет сбытовых надбавок'!$B$2281:'Расчет сбытовых надбавок'!$G$3024,5)</f>
        <v>648.68999999999994</v>
      </c>
      <c r="F853" s="94">
        <f>VLOOKUP($A853+ROUND((COLUMN()-2)/24,5),АТС!$A$41:$F$736,5)+VLOOKUP($A853+ROUND((COLUMN()-2)/24,5),'Расчет сбытовых надбавок'!$B$2281:'Расчет сбытовых надбавок'!$G$3024,5)</f>
        <v>17.71</v>
      </c>
      <c r="G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4">
        <f>VLOOKUP($A853+ROUND((COLUMN()-2)/24,5),АТС!$A$41:$F$736,5)+VLOOKUP($A853+ROUND((COLUMN()-2)/24,5),'Расчет сбытовых надбавок'!$B$2281:'Расчет сбытовых надбавок'!$G$3024,5)</f>
        <v>48.7</v>
      </c>
      <c r="X853" s="94">
        <f>VLOOKUP($A853+ROUND((COLUMN()-2)/24,5),АТС!$A$41:$F$736,5)+VLOOKUP($A853+ROUND((COLUMN()-2)/24,5),'Расчет сбытовых надбавок'!$B$2281:'Расчет сбытовых надбавок'!$G$3024,5)</f>
        <v>220.69</v>
      </c>
      <c r="Y853" s="94">
        <f>VLOOKUP($A853+ROUND((COLUMN()-2)/24,5),АТС!$A$41:$F$736,5)+VLOOKUP($A853+ROUND((COLUMN()-2)/24,5),'Расчет сбытовых надбавок'!$B$2281:'Расчет сбытовых надбавок'!$G$3024,5)</f>
        <v>48.77</v>
      </c>
    </row>
    <row r="854" spans="1:25" x14ac:dyDescent="0.2">
      <c r="A854" s="76">
        <f t="shared" si="25"/>
        <v>43243</v>
      </c>
      <c r="B854" s="94">
        <f>VLOOKUP($A854+ROUND((COLUMN()-2)/24,5),АТС!$A$41:$F$736,5)+VLOOKUP($A854+ROUND((COLUMN()-2)/24,5),'Расчет сбытовых надбавок'!$B$2281:'Расчет сбытовых надбавок'!$G$3024,5)</f>
        <v>80.849999999999994</v>
      </c>
      <c r="C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D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E854" s="94">
        <f>VLOOKUP($A854+ROUND((COLUMN()-2)/24,5),АТС!$A$41:$F$736,5)+VLOOKUP($A854+ROUND((COLUMN()-2)/24,5),'Расчет сбытовых надбавок'!$B$2281:'Расчет сбытовых надбавок'!$G$3024,5)</f>
        <v>54.54</v>
      </c>
      <c r="F854" s="94">
        <f>VLOOKUP($A854+ROUND((COLUMN()-2)/24,5),АТС!$A$41:$F$736,5)+VLOOKUP($A854+ROUND((COLUMN()-2)/24,5),'Расчет сбытовых надбавок'!$B$2281:'Расчет сбытовых надбавок'!$G$3024,5)</f>
        <v>91.13</v>
      </c>
      <c r="G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4">
        <f>VLOOKUP($A854+ROUND((COLUMN()-2)/24,5),АТС!$A$41:$F$736,5)+VLOOKUP($A854+ROUND((COLUMN()-2)/24,5),'Расчет сбытовых надбавок'!$B$2281:'Расчет сбытовых надбавок'!$G$3024,5)</f>
        <v>933.68000000000006</v>
      </c>
      <c r="K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4">
        <f>VLOOKUP($A854+ROUND((COLUMN()-2)/24,5),АТС!$A$41:$F$736,5)+VLOOKUP($A854+ROUND((COLUMN()-2)/24,5),'Расчет сбытовых надбавок'!$B$2281:'Расчет сбытовых надбавок'!$G$3024,5)</f>
        <v>23.04</v>
      </c>
      <c r="M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4">
        <f>VLOOKUP($A854+ROUND((COLUMN()-2)/24,5),АТС!$A$41:$F$736,5)+VLOOKUP($A854+ROUND((COLUMN()-2)/24,5),'Расчет сбытовых надбавок'!$B$2281:'Расчет сбытовых надбавок'!$G$3024,5)</f>
        <v>158.93</v>
      </c>
      <c r="U854" s="94">
        <f>VLOOKUP($A854+ROUND((COLUMN()-2)/24,5),АТС!$A$41:$F$736,5)+VLOOKUP($A854+ROUND((COLUMN()-2)/24,5),'Расчет сбытовых надбавок'!$B$2281:'Расчет сбытовых надбавок'!$G$3024,5)</f>
        <v>24.189999999999998</v>
      </c>
      <c r="V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4">
        <f>VLOOKUP($A854+ROUND((COLUMN()-2)/24,5),АТС!$A$41:$F$736,5)+VLOOKUP($A854+ROUND((COLUMN()-2)/24,5),'Расчет сбытовых надбавок'!$B$2281:'Расчет сбытовых надбавок'!$G$3024,5)</f>
        <v>758.88</v>
      </c>
      <c r="X854" s="94">
        <f>VLOOKUP($A854+ROUND((COLUMN()-2)/24,5),АТС!$A$41:$F$736,5)+VLOOKUP($A854+ROUND((COLUMN()-2)/24,5),'Расчет сбытовых надбавок'!$B$2281:'Расчет сбытовых надбавок'!$G$3024,5)</f>
        <v>721.06999999999994</v>
      </c>
      <c r="Y854" s="94">
        <f>VLOOKUP($A854+ROUND((COLUMN()-2)/24,5),АТС!$A$41:$F$736,5)+VLOOKUP($A854+ROUND((COLUMN()-2)/24,5),'Расчет сбытовых надбавок'!$B$2281:'Расчет сбытовых надбавок'!$G$3024,5)</f>
        <v>591.6099999999999</v>
      </c>
    </row>
    <row r="855" spans="1:25" x14ac:dyDescent="0.2">
      <c r="A855" s="76">
        <f t="shared" si="25"/>
        <v>43244</v>
      </c>
      <c r="B855" s="94">
        <f>VLOOKUP($A855+ROUND((COLUMN()-2)/24,5),АТС!$A$41:$F$736,5)+VLOOKUP($A855+ROUND((COLUMN()-2)/24,5),'Расчет сбытовых надбавок'!$B$2281:'Расчет сбытовых надбавок'!$G$3024,5)</f>
        <v>67.67</v>
      </c>
      <c r="C855" s="94">
        <f>VLOOKUP($A855+ROUND((COLUMN()-2)/24,5),АТС!$A$41:$F$736,5)+VLOOKUP($A855+ROUND((COLUMN()-2)/24,5),'Расчет сбытовых надбавок'!$B$2281:'Расчет сбытовых надбавок'!$G$3024,5)</f>
        <v>331.34</v>
      </c>
      <c r="D855" s="94">
        <f>VLOOKUP($A855+ROUND((COLUMN()-2)/24,5),АТС!$A$41:$F$736,5)+VLOOKUP($A855+ROUND((COLUMN()-2)/24,5),'Расчет сбытовых надбавок'!$B$2281:'Расчет сбытовых надбавок'!$G$3024,5)</f>
        <v>249.41</v>
      </c>
      <c r="E855" s="94">
        <f>VLOOKUP($A855+ROUND((COLUMN()-2)/24,5),АТС!$A$41:$F$736,5)+VLOOKUP($A855+ROUND((COLUMN()-2)/24,5),'Расчет сбытовых надбавок'!$B$2281:'Расчет сбытовых надбавок'!$G$3024,5)</f>
        <v>571.29999999999995</v>
      </c>
      <c r="F855" s="94">
        <f>VLOOKUP($A855+ROUND((COLUMN()-2)/24,5),АТС!$A$41:$F$736,5)+VLOOKUP($A855+ROUND((COLUMN()-2)/24,5),'Расчет сбытовых надбавок'!$B$2281:'Расчет сбытовых надбавок'!$G$3024,5)</f>
        <v>171.28</v>
      </c>
      <c r="G855" s="94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4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4">
        <f>VLOOKUP($A855+ROUND((COLUMN()-2)/24,5),АТС!$A$41:$F$736,5)+VLOOKUP($A855+ROUND((COLUMN()-2)/24,5),'Расчет сбытовых надбавок'!$B$2281:'Расчет сбытовых надбавок'!$G$3024,5)</f>
        <v>27.61</v>
      </c>
      <c r="J855" s="94">
        <f>VLOOKUP($A855+ROUND((COLUMN()-2)/24,5),АТС!$A$41:$F$736,5)+VLOOKUP($A855+ROUND((COLUMN()-2)/24,5),'Расчет сбытовых надбавок'!$B$2281:'Расчет сбытовых надбавок'!$G$3024,5)</f>
        <v>313.84000000000003</v>
      </c>
      <c r="K855" s="94">
        <f>VLOOKUP($A855+ROUND((COLUMN()-2)/24,5),АТС!$A$41:$F$736,5)+VLOOKUP($A855+ROUND((COLUMN()-2)/24,5),'Расчет сбытовых надбавок'!$B$2281:'Расчет сбытовых надбавок'!$G$3024,5)</f>
        <v>746.54</v>
      </c>
      <c r="L855" s="94">
        <f>VLOOKUP($A855+ROUND((COLUMN()-2)/24,5),АТС!$A$41:$F$736,5)+VLOOKUP($A855+ROUND((COLUMN()-2)/24,5),'Расчет сбытовых надбавок'!$B$2281:'Расчет сбытовых надбавок'!$G$3024,5)</f>
        <v>193.31</v>
      </c>
      <c r="M855" s="94">
        <f>VLOOKUP($A855+ROUND((COLUMN()-2)/24,5),АТС!$A$41:$F$736,5)+VLOOKUP($A855+ROUND((COLUMN()-2)/24,5),'Расчет сбытовых надбавок'!$B$2281:'Расчет сбытовых надбавок'!$G$3024,5)</f>
        <v>196.85999999999999</v>
      </c>
      <c r="N855" s="94">
        <f>VLOOKUP($A855+ROUND((COLUMN()-2)/24,5),АТС!$A$41:$F$736,5)+VLOOKUP($A855+ROUND((COLUMN()-2)/24,5),'Расчет сбытовых надбавок'!$B$2281:'Расчет сбытовых надбавок'!$G$3024,5)</f>
        <v>70.509999999999991</v>
      </c>
      <c r="O855" s="94">
        <f>VLOOKUP($A855+ROUND((COLUMN()-2)/24,5),АТС!$A$41:$F$736,5)+VLOOKUP($A855+ROUND((COLUMN()-2)/24,5),'Расчет сбытовых надбавок'!$B$2281:'Расчет сбытовых надбавок'!$G$3024,5)</f>
        <v>49.089999999999996</v>
      </c>
      <c r="P855" s="94">
        <f>VLOOKUP($A855+ROUND((COLUMN()-2)/24,5),АТС!$A$41:$F$736,5)+VLOOKUP($A855+ROUND((COLUMN()-2)/24,5),'Расчет сбытовых надбавок'!$B$2281:'Расчет сбытовых надбавок'!$G$3024,5)</f>
        <v>74.28</v>
      </c>
      <c r="Q855" s="94">
        <f>VLOOKUP($A855+ROUND((COLUMN()-2)/24,5),АТС!$A$41:$F$736,5)+VLOOKUP($A855+ROUND((COLUMN()-2)/24,5),'Расчет сбытовых надбавок'!$B$2281:'Расчет сбытовых надбавок'!$G$3024,5)</f>
        <v>86.75</v>
      </c>
      <c r="R855" s="94">
        <f>VLOOKUP($A855+ROUND((COLUMN()-2)/24,5),АТС!$A$41:$F$736,5)+VLOOKUP($A855+ROUND((COLUMN()-2)/24,5),'Расчет сбытовых надбавок'!$B$2281:'Расчет сбытовых надбавок'!$G$3024,5)</f>
        <v>136.4</v>
      </c>
      <c r="S855" s="94">
        <f>VLOOKUP($A855+ROUND((COLUMN()-2)/24,5),АТС!$A$41:$F$736,5)+VLOOKUP($A855+ROUND((COLUMN()-2)/24,5),'Расчет сбытовых надбавок'!$B$2281:'Расчет сбытовых надбавок'!$G$3024,5)</f>
        <v>77.53</v>
      </c>
      <c r="T855" s="94">
        <f>VLOOKUP($A855+ROUND((COLUMN()-2)/24,5),АТС!$A$41:$F$736,5)+VLOOKUP($A855+ROUND((COLUMN()-2)/24,5),'Расчет сбытовых надбавок'!$B$2281:'Расчет сбытовых надбавок'!$G$3024,5)</f>
        <v>163.62</v>
      </c>
      <c r="U855" s="94">
        <f>VLOOKUP($A855+ROUND((COLUMN()-2)/24,5),АТС!$A$41:$F$736,5)+VLOOKUP($A855+ROUND((COLUMN()-2)/24,5),'Расчет сбытовых надбавок'!$B$2281:'Расчет сбытовых надбавок'!$G$3024,5)</f>
        <v>153.47</v>
      </c>
      <c r="V855" s="94">
        <f>VLOOKUP($A855+ROUND((COLUMN()-2)/24,5),АТС!$A$41:$F$736,5)+VLOOKUP($A855+ROUND((COLUMN()-2)/24,5),'Расчет сбытовых надбавок'!$B$2281:'Расчет сбытовых надбавок'!$G$3024,5)</f>
        <v>377.14000000000004</v>
      </c>
      <c r="W855" s="94">
        <f>VLOOKUP($A855+ROUND((COLUMN()-2)/24,5),АТС!$A$41:$F$736,5)+VLOOKUP($A855+ROUND((COLUMN()-2)/24,5),'Расчет сбытовых надбавок'!$B$2281:'Расчет сбытовых надбавок'!$G$3024,5)</f>
        <v>978.14</v>
      </c>
      <c r="X855" s="94">
        <f>VLOOKUP($A855+ROUND((COLUMN()-2)/24,5),АТС!$A$41:$F$736,5)+VLOOKUP($A855+ROUND((COLUMN()-2)/24,5),'Расчет сбытовых надбавок'!$B$2281:'Расчет сбытовых надбавок'!$G$3024,5)</f>
        <v>682.36</v>
      </c>
      <c r="Y855" s="94">
        <f>VLOOKUP($A855+ROUND((COLUMN()-2)/24,5),АТС!$A$41:$F$736,5)+VLOOKUP($A855+ROUND((COLUMN()-2)/24,5),'Расчет сбытовых надбавок'!$B$2281:'Расчет сбытовых надбавок'!$G$3024,5)</f>
        <v>487.07</v>
      </c>
    </row>
    <row r="856" spans="1:25" x14ac:dyDescent="0.2">
      <c r="A856" s="76">
        <f t="shared" si="25"/>
        <v>43245</v>
      </c>
      <c r="B856" s="94">
        <f>VLOOKUP($A856+ROUND((COLUMN()-2)/24,5),АТС!$A$41:$F$736,5)+VLOOKUP($A856+ROUND((COLUMN()-2)/24,5),'Расчет сбытовых надбавок'!$B$2281:'Расчет сбытовых надбавок'!$G$3024,5)</f>
        <v>122.62</v>
      </c>
      <c r="C856" s="94">
        <f>VLOOKUP($A856+ROUND((COLUMN()-2)/24,5),АТС!$A$41:$F$736,5)+VLOOKUP($A856+ROUND((COLUMN()-2)/24,5),'Расчет сбытовых надбавок'!$B$2281:'Расчет сбытовых надбавок'!$G$3024,5)</f>
        <v>191.03</v>
      </c>
      <c r="D856" s="94">
        <f>VLOOKUP($A856+ROUND((COLUMN()-2)/24,5),АТС!$A$41:$F$736,5)+VLOOKUP($A856+ROUND((COLUMN()-2)/24,5),'Расчет сбытовых надбавок'!$B$2281:'Расчет сбытовых надбавок'!$G$3024,5)</f>
        <v>65.94</v>
      </c>
      <c r="E856" s="94">
        <f>VLOOKUP($A856+ROUND((COLUMN()-2)/24,5),АТС!$A$41:$F$736,5)+VLOOKUP($A856+ROUND((COLUMN()-2)/24,5),'Расчет сбытовых надбавок'!$B$2281:'Расчет сбытовых надбавок'!$G$3024,5)</f>
        <v>233.56</v>
      </c>
      <c r="F856" s="94">
        <f>VLOOKUP($A856+ROUND((COLUMN()-2)/24,5),АТС!$A$41:$F$736,5)+VLOOKUP($A856+ROUND((COLUMN()-2)/24,5),'Расчет сбытовых надбавок'!$B$2281:'Расчет сбытовых надбавок'!$G$3024,5)</f>
        <v>804.2</v>
      </c>
      <c r="G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4">
        <f>VLOOKUP($A856+ROUND((COLUMN()-2)/24,5),АТС!$A$41:$F$736,5)+VLOOKUP($A856+ROUND((COLUMN()-2)/24,5),'Расчет сбытовых надбавок'!$B$2281:'Расчет сбытовых надбавок'!$G$3024,5)</f>
        <v>185.8</v>
      </c>
      <c r="J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4">
        <f>VLOOKUP($A856+ROUND((COLUMN()-2)/24,5),АТС!$A$41:$F$736,5)+VLOOKUP($A856+ROUND((COLUMN()-2)/24,5),'Расчет сбытовых надбавок'!$B$2281:'Расчет сбытовых надбавок'!$G$3024,5)</f>
        <v>11.28</v>
      </c>
      <c r="L856" s="94">
        <f>VLOOKUP($A856+ROUND((COLUMN()-2)/24,5),АТС!$A$41:$F$736,5)+VLOOKUP($A856+ROUND((COLUMN()-2)/24,5),'Расчет сбытовых надбавок'!$B$2281:'Расчет сбытовых надбавок'!$G$3024,5)</f>
        <v>86.009999999999991</v>
      </c>
      <c r="M856" s="94">
        <f>VLOOKUP($A856+ROUND((COLUMN()-2)/24,5),АТС!$A$41:$F$736,5)+VLOOKUP($A856+ROUND((COLUMN()-2)/24,5),'Расчет сбытовых надбавок'!$B$2281:'Расчет сбытовых надбавок'!$G$3024,5)</f>
        <v>390.79</v>
      </c>
      <c r="N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4">
        <f>VLOOKUP($A856+ROUND((COLUMN()-2)/24,5),АТС!$A$41:$F$736,5)+VLOOKUP($A856+ROUND((COLUMN()-2)/24,5),'Расчет сбытовых надбавок'!$B$2281:'Расчет сбытовых надбавок'!$G$3024,5)</f>
        <v>0.47</v>
      </c>
      <c r="P856" s="94">
        <f>VLOOKUP($A856+ROUND((COLUMN()-2)/24,5),АТС!$A$41:$F$736,5)+VLOOKUP($A856+ROUND((COLUMN()-2)/24,5),'Расчет сбытовых надбавок'!$B$2281:'Расчет сбытовых надбавок'!$G$3024,5)</f>
        <v>133.29000000000002</v>
      </c>
      <c r="Q856" s="94">
        <f>VLOOKUP($A856+ROUND((COLUMN()-2)/24,5),АТС!$A$41:$F$736,5)+VLOOKUP($A856+ROUND((COLUMN()-2)/24,5),'Расчет сбытовых надбавок'!$B$2281:'Расчет сбытовых надбавок'!$G$3024,5)</f>
        <v>154.44</v>
      </c>
      <c r="R856" s="94">
        <f>VLOOKUP($A856+ROUND((COLUMN()-2)/24,5),АТС!$A$41:$F$736,5)+VLOOKUP($A856+ROUND((COLUMN()-2)/24,5),'Расчет сбытовых надбавок'!$B$2281:'Расчет сбытовых надбавок'!$G$3024,5)</f>
        <v>400.45000000000005</v>
      </c>
      <c r="S856" s="94">
        <f>VLOOKUP($A856+ROUND((COLUMN()-2)/24,5),АТС!$A$41:$F$736,5)+VLOOKUP($A856+ROUND((COLUMN()-2)/24,5),'Расчет сбытовых надбавок'!$B$2281:'Расчет сбытовых надбавок'!$G$3024,5)</f>
        <v>120.79</v>
      </c>
      <c r="T856" s="94">
        <f>VLOOKUP($A856+ROUND((COLUMN()-2)/24,5),АТС!$A$41:$F$736,5)+VLOOKUP($A856+ROUND((COLUMN()-2)/24,5),'Расчет сбытовых надбавок'!$B$2281:'Расчет сбытовых надбавок'!$G$3024,5)</f>
        <v>66.72</v>
      </c>
      <c r="U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X856" s="94">
        <f>VLOOKUP($A856+ROUND((COLUMN()-2)/24,5),АТС!$A$41:$F$736,5)+VLOOKUP($A856+ROUND((COLUMN()-2)/24,5),'Расчет сбытовых надбавок'!$B$2281:'Расчет сбытовых надбавок'!$G$3024,5)</f>
        <v>342.21999999999997</v>
      </c>
      <c r="Y856" s="94">
        <f>VLOOKUP($A856+ROUND((COLUMN()-2)/24,5),АТС!$A$41:$F$736,5)+VLOOKUP($A856+ROUND((COLUMN()-2)/24,5),'Расчет сбытовых надбавок'!$B$2281:'Расчет сбытовых надбавок'!$G$3024,5)</f>
        <v>476.69</v>
      </c>
    </row>
    <row r="857" spans="1:25" x14ac:dyDescent="0.2">
      <c r="A857" s="76">
        <f t="shared" si="25"/>
        <v>43246</v>
      </c>
      <c r="B857" s="94">
        <f>VLOOKUP($A857+ROUND((COLUMN()-2)/24,5),АТС!$A$41:$F$736,5)+VLOOKUP($A857+ROUND((COLUMN()-2)/24,5),'Расчет сбытовых надбавок'!$B$2281:'Расчет сбытовых надбавок'!$G$3024,5)</f>
        <v>144.26</v>
      </c>
      <c r="C857" s="94">
        <f>VLOOKUP($A857+ROUND((COLUMN()-2)/24,5),АТС!$A$41:$F$736,5)+VLOOKUP($A857+ROUND((COLUMN()-2)/24,5),'Расчет сбытовых надбавок'!$B$2281:'Расчет сбытовых надбавок'!$G$3024,5)</f>
        <v>100.13000000000001</v>
      </c>
      <c r="D857" s="94">
        <f>VLOOKUP($A857+ROUND((COLUMN()-2)/24,5),АТС!$A$41:$F$736,5)+VLOOKUP($A857+ROUND((COLUMN()-2)/24,5),'Расчет сбытовых надбавок'!$B$2281:'Расчет сбытовых надбавок'!$G$3024,5)</f>
        <v>63.61</v>
      </c>
      <c r="E857" s="94">
        <f>VLOOKUP($A857+ROUND((COLUMN()-2)/24,5),АТС!$A$41:$F$736,5)+VLOOKUP($A857+ROUND((COLUMN()-2)/24,5),'Расчет сбытовых надбавок'!$B$2281:'Расчет сбытовых надбавок'!$G$3024,5)</f>
        <v>47.03</v>
      </c>
      <c r="F857" s="94">
        <f>VLOOKUP($A857+ROUND((COLUMN()-2)/24,5),АТС!$A$41:$F$736,5)+VLOOKUP($A857+ROUND((COLUMN()-2)/24,5),'Расчет сбытовых надбавок'!$B$2281:'Расчет сбытовых надбавок'!$G$3024,5)</f>
        <v>201.62</v>
      </c>
      <c r="G857" s="94">
        <f>VLOOKUP($A857+ROUND((COLUMN()-2)/24,5),АТС!$A$41:$F$736,5)+VLOOKUP($A857+ROUND((COLUMN()-2)/24,5),'Расчет сбытовых надбавок'!$B$2281:'Расчет сбытовых надбавок'!$G$3024,5)</f>
        <v>141.99</v>
      </c>
      <c r="H857" s="94">
        <f>VLOOKUP($A857+ROUND((COLUMN()-2)/24,5),АТС!$A$41:$F$736,5)+VLOOKUP($A857+ROUND((COLUMN()-2)/24,5),'Расчет сбытовых надбавок'!$B$2281:'Расчет сбытовых надбавок'!$G$3024,5)</f>
        <v>103.13</v>
      </c>
      <c r="I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4">
        <f>VLOOKUP($A857+ROUND((COLUMN()-2)/24,5),АТС!$A$41:$F$736,5)+VLOOKUP($A857+ROUND((COLUMN()-2)/24,5),'Расчет сбытовых надбавок'!$B$2281:'Расчет сбытовых надбавок'!$G$3024,5)</f>
        <v>109.75</v>
      </c>
      <c r="M857" s="94">
        <f>VLOOKUP($A857+ROUND((COLUMN()-2)/24,5),АТС!$A$41:$F$736,5)+VLOOKUP($A857+ROUND((COLUMN()-2)/24,5),'Расчет сбытовых надбавок'!$B$2281:'Расчет сбытовых надбавок'!$G$3024,5)</f>
        <v>150.94</v>
      </c>
      <c r="N857" s="94">
        <f>VLOOKUP($A857+ROUND((COLUMN()-2)/24,5),АТС!$A$41:$F$736,5)+VLOOKUP($A857+ROUND((COLUMN()-2)/24,5),'Расчет сбытовых надбавок'!$B$2281:'Расчет сбытовых надбавок'!$G$3024,5)</f>
        <v>150.29000000000002</v>
      </c>
      <c r="O857" s="94">
        <f>VLOOKUP($A857+ROUND((COLUMN()-2)/24,5),АТС!$A$41:$F$736,5)+VLOOKUP($A857+ROUND((COLUMN()-2)/24,5),'Расчет сбытовых надбавок'!$B$2281:'Расчет сбытовых надбавок'!$G$3024,5)</f>
        <v>159.31</v>
      </c>
      <c r="P857" s="94">
        <f>VLOOKUP($A857+ROUND((COLUMN()-2)/24,5),АТС!$A$41:$F$736,5)+VLOOKUP($A857+ROUND((COLUMN()-2)/24,5),'Расчет сбытовых надбавок'!$B$2281:'Расчет сбытовых надбавок'!$G$3024,5)</f>
        <v>188.37</v>
      </c>
      <c r="Q857" s="94">
        <f>VLOOKUP($A857+ROUND((COLUMN()-2)/24,5),АТС!$A$41:$F$736,5)+VLOOKUP($A857+ROUND((COLUMN()-2)/24,5),'Расчет сбытовых надбавок'!$B$2281:'Расчет сбытовых надбавок'!$G$3024,5)</f>
        <v>192.35</v>
      </c>
      <c r="R857" s="94">
        <f>VLOOKUP($A857+ROUND((COLUMN()-2)/24,5),АТС!$A$41:$F$736,5)+VLOOKUP($A857+ROUND((COLUMN()-2)/24,5),'Расчет сбытовых надбавок'!$B$2281:'Расчет сбытовых надбавок'!$G$3024,5)</f>
        <v>314.40999999999997</v>
      </c>
      <c r="S857" s="94">
        <f>VLOOKUP($A857+ROUND((COLUMN()-2)/24,5),АТС!$A$41:$F$736,5)+VLOOKUP($A857+ROUND((COLUMN()-2)/24,5),'Расчет сбытовых надбавок'!$B$2281:'Расчет сбытовых надбавок'!$G$3024,5)</f>
        <v>215.63</v>
      </c>
      <c r="T857" s="94">
        <f>VLOOKUP($A857+ROUND((COLUMN()-2)/24,5),АТС!$A$41:$F$736,5)+VLOOKUP($A857+ROUND((COLUMN()-2)/24,5),'Расчет сбытовых надбавок'!$B$2281:'Расчет сбытовых надбавок'!$G$3024,5)</f>
        <v>220.3</v>
      </c>
      <c r="U857" s="94">
        <f>VLOOKUP($A857+ROUND((COLUMN()-2)/24,5),АТС!$A$41:$F$736,5)+VLOOKUP($A857+ROUND((COLUMN()-2)/24,5),'Расчет сбытовых надбавок'!$B$2281:'Расчет сбытовых надбавок'!$G$3024,5)</f>
        <v>121.63000000000001</v>
      </c>
      <c r="V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4">
        <f>VLOOKUP($A857+ROUND((COLUMN()-2)/24,5),АТС!$A$41:$F$736,5)+VLOOKUP($A857+ROUND((COLUMN()-2)/24,5),'Расчет сбытовых надбавок'!$B$2281:'Расчет сбытовых надбавок'!$G$3024,5)</f>
        <v>689.21999999999991</v>
      </c>
      <c r="Y857" s="94">
        <f>VLOOKUP($A857+ROUND((COLUMN()-2)/24,5),АТС!$A$41:$F$736,5)+VLOOKUP($A857+ROUND((COLUMN()-2)/24,5),'Расчет сбытовых надбавок'!$B$2281:'Расчет сбытовых надбавок'!$G$3024,5)</f>
        <v>357.21</v>
      </c>
    </row>
    <row r="858" spans="1:25" x14ac:dyDescent="0.2">
      <c r="A858" s="76">
        <f t="shared" si="25"/>
        <v>43247</v>
      </c>
      <c r="B858" s="94">
        <f>VLOOKUP($A858+ROUND((COLUMN()-2)/24,5),АТС!$A$41:$F$736,5)+VLOOKUP($A858+ROUND((COLUMN()-2)/24,5),'Расчет сбытовых надбавок'!$B$2281:'Расчет сбытовых надбавок'!$G$3024,5)</f>
        <v>121.42</v>
      </c>
      <c r="C858" s="94">
        <f>VLOOKUP($A858+ROUND((COLUMN()-2)/24,5),АТС!$A$41:$F$736,5)+VLOOKUP($A858+ROUND((COLUMN()-2)/24,5),'Расчет сбытовых надбавок'!$B$2281:'Расчет сбытовых надбавок'!$G$3024,5)</f>
        <v>128.69</v>
      </c>
      <c r="D858" s="94">
        <f>VLOOKUP($A858+ROUND((COLUMN()-2)/24,5),АТС!$A$41:$F$736,5)+VLOOKUP($A858+ROUND((COLUMN()-2)/24,5),'Расчет сбытовых надбавок'!$B$2281:'Расчет сбытовых надбавок'!$G$3024,5)</f>
        <v>64.510000000000005</v>
      </c>
      <c r="E858" s="94">
        <f>VLOOKUP($A858+ROUND((COLUMN()-2)/24,5),АТС!$A$41:$F$736,5)+VLOOKUP($A858+ROUND((COLUMN()-2)/24,5),'Расчет сбытовых надбавок'!$B$2281:'Расчет сбытовых надбавок'!$G$3024,5)</f>
        <v>107.68</v>
      </c>
      <c r="F858" s="94">
        <f>VLOOKUP($A858+ROUND((COLUMN()-2)/24,5),АТС!$A$41:$F$736,5)+VLOOKUP($A858+ROUND((COLUMN()-2)/24,5),'Расчет сбытовых надбавок'!$B$2281:'Расчет сбытовых надбавок'!$G$3024,5)</f>
        <v>345.95</v>
      </c>
      <c r="G858" s="94">
        <f>VLOOKUP($A858+ROUND((COLUMN()-2)/24,5),АТС!$A$41:$F$736,5)+VLOOKUP($A858+ROUND((COLUMN()-2)/24,5),'Расчет сбытовых надбавок'!$B$2281:'Расчет сбытовых надбавок'!$G$3024,5)</f>
        <v>203.23</v>
      </c>
      <c r="H858" s="94">
        <f>VLOOKUP($A858+ROUND((COLUMN()-2)/24,5),АТС!$A$41:$F$736,5)+VLOOKUP($A858+ROUND((COLUMN()-2)/24,5),'Расчет сбытовых надбавок'!$B$2281:'Расчет сбытовых надбавок'!$G$3024,5)</f>
        <v>0.01</v>
      </c>
      <c r="I858" s="94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4">
        <f>VLOOKUP($A858+ROUND((COLUMN()-2)/24,5),АТС!$A$41:$F$736,5)+VLOOKUP($A858+ROUND((COLUMN()-2)/24,5),'Расчет сбытовых надбавок'!$B$2281:'Расчет сбытовых надбавок'!$G$3024,5)</f>
        <v>6.0000000000000005E-2</v>
      </c>
      <c r="K858" s="94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4">
        <f>VLOOKUP($A858+ROUND((COLUMN()-2)/24,5),АТС!$A$41:$F$736,5)+VLOOKUP($A858+ROUND((COLUMN()-2)/24,5),'Расчет сбытовых надбавок'!$B$2281:'Расчет сбытовых надбавок'!$G$3024,5)</f>
        <v>56.28</v>
      </c>
      <c r="M858" s="94">
        <f>VLOOKUP($A858+ROUND((COLUMN()-2)/24,5),АТС!$A$41:$F$736,5)+VLOOKUP($A858+ROUND((COLUMN()-2)/24,5),'Расчет сбытовых надбавок'!$B$2281:'Расчет сбытовых надбавок'!$G$3024,5)</f>
        <v>44.91</v>
      </c>
      <c r="N858" s="94">
        <f>VLOOKUP($A858+ROUND((COLUMN()-2)/24,5),АТС!$A$41:$F$736,5)+VLOOKUP($A858+ROUND((COLUMN()-2)/24,5),'Расчет сбытовых надбавок'!$B$2281:'Расчет сбытовых надбавок'!$G$3024,5)</f>
        <v>265.53999999999996</v>
      </c>
      <c r="O858" s="94">
        <f>VLOOKUP($A858+ROUND((COLUMN()-2)/24,5),АТС!$A$41:$F$736,5)+VLOOKUP($A858+ROUND((COLUMN()-2)/24,5),'Расчет сбытовых надбавок'!$B$2281:'Расчет сбытовых надбавок'!$G$3024,5)</f>
        <v>134.12</v>
      </c>
      <c r="P858" s="94">
        <f>VLOOKUP($A858+ROUND((COLUMN()-2)/24,5),АТС!$A$41:$F$736,5)+VLOOKUP($A858+ROUND((COLUMN()-2)/24,5),'Расчет сбытовых надбавок'!$B$2281:'Расчет сбытовых надбавок'!$G$3024,5)</f>
        <v>255.45000000000002</v>
      </c>
      <c r="Q858" s="94">
        <f>VLOOKUP($A858+ROUND((COLUMN()-2)/24,5),АТС!$A$41:$F$736,5)+VLOOKUP($A858+ROUND((COLUMN()-2)/24,5),'Расчет сбытовых надбавок'!$B$2281:'Расчет сбытовых надбавок'!$G$3024,5)</f>
        <v>263.62</v>
      </c>
      <c r="R858" s="94">
        <f>VLOOKUP($A858+ROUND((COLUMN()-2)/24,5),АТС!$A$41:$F$736,5)+VLOOKUP($A858+ROUND((COLUMN()-2)/24,5),'Расчет сбытовых надбавок'!$B$2281:'Расчет сбытовых надбавок'!$G$3024,5)</f>
        <v>72.59</v>
      </c>
      <c r="S858" s="94">
        <f>VLOOKUP($A858+ROUND((COLUMN()-2)/24,5),АТС!$A$41:$F$736,5)+VLOOKUP($A858+ROUND((COLUMN()-2)/24,5),'Расчет сбытовых надбавок'!$B$2281:'Расчет сбытовых надбавок'!$G$3024,5)</f>
        <v>91.08</v>
      </c>
      <c r="T858" s="94">
        <f>VLOOKUP($A858+ROUND((COLUMN()-2)/24,5),АТС!$A$41:$F$736,5)+VLOOKUP($A858+ROUND((COLUMN()-2)/24,5),'Расчет сбытовых надбавок'!$B$2281:'Расчет сбытовых надбавок'!$G$3024,5)</f>
        <v>70.52000000000001</v>
      </c>
      <c r="U858" s="94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4">
        <f>VLOOKUP($A858+ROUND((COLUMN()-2)/24,5),АТС!$A$41:$F$736,5)+VLOOKUP($A858+ROUND((COLUMN()-2)/24,5),'Расчет сбытовых надбавок'!$B$2281:'Расчет сбытовых надбавок'!$G$3024,5)</f>
        <v>9.07</v>
      </c>
      <c r="W858" s="94">
        <f>VLOOKUP($A858+ROUND((COLUMN()-2)/24,5),АТС!$A$41:$F$736,5)+VLOOKUP($A858+ROUND((COLUMN()-2)/24,5),'Расчет сбытовых надбавок'!$B$2281:'Расчет сбытовых надбавок'!$G$3024,5)</f>
        <v>150.06</v>
      </c>
      <c r="X858" s="94">
        <f>VLOOKUP($A858+ROUND((COLUMN()-2)/24,5),АТС!$A$41:$F$736,5)+VLOOKUP($A858+ROUND((COLUMN()-2)/24,5),'Расчет сбытовых надбавок'!$B$2281:'Расчет сбытовых надбавок'!$G$3024,5)</f>
        <v>588.94000000000005</v>
      </c>
      <c r="Y858" s="94">
        <f>VLOOKUP($A858+ROUND((COLUMN()-2)/24,5),АТС!$A$41:$F$736,5)+VLOOKUP($A858+ROUND((COLUMN()-2)/24,5),'Расчет сбытовых надбавок'!$B$2281:'Расчет сбытовых надбавок'!$G$3024,5)</f>
        <v>242.70999999999998</v>
      </c>
    </row>
    <row r="859" spans="1:25" x14ac:dyDescent="0.2">
      <c r="A859" s="76">
        <f t="shared" si="25"/>
        <v>43248</v>
      </c>
      <c r="B859" s="94">
        <f>VLOOKUP($A859+ROUND((COLUMN()-2)/24,5),АТС!$A$41:$F$736,5)+VLOOKUP($A859+ROUND((COLUMN()-2)/24,5),'Расчет сбытовых надбавок'!$B$2281:'Расчет сбытовых надбавок'!$G$3024,5)</f>
        <v>56.4</v>
      </c>
      <c r="C859" s="94">
        <f>VLOOKUP($A859+ROUND((COLUMN()-2)/24,5),АТС!$A$41:$F$736,5)+VLOOKUP($A859+ROUND((COLUMN()-2)/24,5),'Расчет сбытовых надбавок'!$B$2281:'Расчет сбытовых надбавок'!$G$3024,5)</f>
        <v>3.41</v>
      </c>
      <c r="D859" s="94">
        <f>VLOOKUP($A859+ROUND((COLUMN()-2)/24,5),АТС!$A$41:$F$736,5)+VLOOKUP($A859+ROUND((COLUMN()-2)/24,5),'Расчет сбытовых надбавок'!$B$2281:'Расчет сбытовых надбавок'!$G$3024,5)</f>
        <v>27.38</v>
      </c>
      <c r="E859" s="94">
        <f>VLOOKUP($A859+ROUND((COLUMN()-2)/24,5),АТС!$A$41:$F$736,5)+VLOOKUP($A859+ROUND((COLUMN()-2)/24,5),'Расчет сбытовых надбавок'!$B$2281:'Расчет сбытовых надбавок'!$G$3024,5)</f>
        <v>44.25</v>
      </c>
      <c r="F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4">
        <f>VLOOKUP($A859+ROUND((COLUMN()-2)/24,5),АТС!$A$41:$F$736,5)+VLOOKUP($A859+ROUND((COLUMN()-2)/24,5),'Расчет сбытовых надбавок'!$B$2281:'Расчет сбытовых надбавок'!$G$3024,5)</f>
        <v>22.99</v>
      </c>
      <c r="M859" s="94">
        <f>VLOOKUP($A859+ROUND((COLUMN()-2)/24,5),АТС!$A$41:$F$736,5)+VLOOKUP($A859+ROUND((COLUMN()-2)/24,5),'Расчет сбытовых надбавок'!$B$2281:'Расчет сбытовых надбавок'!$G$3024,5)</f>
        <v>112.82000000000001</v>
      </c>
      <c r="N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O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4">
        <f>VLOOKUP($A859+ROUND((COLUMN()-2)/24,5),АТС!$A$41:$F$736,5)+VLOOKUP($A859+ROUND((COLUMN()-2)/24,5),'Расчет сбытовых надбавок'!$B$2281:'Расчет сбытовых надбавок'!$G$3024,5)</f>
        <v>154.09</v>
      </c>
      <c r="X859" s="94">
        <f>VLOOKUP($A859+ROUND((COLUMN()-2)/24,5),АТС!$A$41:$F$736,5)+VLOOKUP($A859+ROUND((COLUMN()-2)/24,5),'Расчет сбытовых надбавок'!$B$2281:'Расчет сбытовых надбавок'!$G$3024,5)</f>
        <v>521.54999999999995</v>
      </c>
      <c r="Y859" s="94">
        <f>VLOOKUP($A859+ROUND((COLUMN()-2)/24,5),АТС!$A$41:$F$736,5)+VLOOKUP($A859+ROUND((COLUMN()-2)/24,5),'Расчет сбытовых надбавок'!$B$2281:'Расчет сбытовых надбавок'!$G$3024,5)</f>
        <v>124.31</v>
      </c>
    </row>
    <row r="860" spans="1:25" x14ac:dyDescent="0.2">
      <c r="A860" s="76">
        <f t="shared" si="25"/>
        <v>43249</v>
      </c>
      <c r="B860" s="94">
        <f>VLOOKUP($A860+ROUND((COLUMN()-2)/24,5),АТС!$A$41:$F$736,5)+VLOOKUP($A860+ROUND((COLUMN()-2)/24,5),'Расчет сбытовых надбавок'!$B$2281:'Расчет сбытовых надбавок'!$G$3024,5)</f>
        <v>97.77</v>
      </c>
      <c r="C860" s="94">
        <f>VLOOKUP($A860+ROUND((COLUMN()-2)/24,5),АТС!$A$41:$F$736,5)+VLOOKUP($A860+ROUND((COLUMN()-2)/24,5),'Расчет сбытовых надбавок'!$B$2281:'Расчет сбытовых надбавок'!$G$3024,5)</f>
        <v>53.28</v>
      </c>
      <c r="D860" s="94">
        <f>VLOOKUP($A860+ROUND((COLUMN()-2)/24,5),АТС!$A$41:$F$736,5)+VLOOKUP($A860+ROUND((COLUMN()-2)/24,5),'Расчет сбытовых надбавок'!$B$2281:'Расчет сбытовых надбавок'!$G$3024,5)</f>
        <v>22.220000000000002</v>
      </c>
      <c r="E860" s="94">
        <f>VLOOKUP($A860+ROUND((COLUMN()-2)/24,5),АТС!$A$41:$F$736,5)+VLOOKUP($A860+ROUND((COLUMN()-2)/24,5),'Расчет сбытовых надбавок'!$B$2281:'Расчет сбытовых надбавок'!$G$3024,5)</f>
        <v>780.01</v>
      </c>
      <c r="F860" s="94">
        <f>VLOOKUP($A860+ROUND((COLUMN()-2)/24,5),АТС!$A$41:$F$736,5)+VLOOKUP($A860+ROUND((COLUMN()-2)/24,5),'Расчет сбытовых надбавок'!$B$2281:'Расчет сбытовых надбавок'!$G$3024,5)</f>
        <v>25.22</v>
      </c>
      <c r="G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4">
        <f>VLOOKUP($A860+ROUND((COLUMN()-2)/24,5),АТС!$A$41:$F$736,5)+VLOOKUP($A860+ROUND((COLUMN()-2)/24,5),'Расчет сбытовых надбавок'!$B$2281:'Расчет сбытовых надбавок'!$G$3024,5)</f>
        <v>150.97000000000003</v>
      </c>
      <c r="M860" s="94">
        <f>VLOOKUP($A860+ROUND((COLUMN()-2)/24,5),АТС!$A$41:$F$736,5)+VLOOKUP($A860+ROUND((COLUMN()-2)/24,5),'Расчет сбытовых надбавок'!$B$2281:'Расчет сбытовых надбавок'!$G$3024,5)</f>
        <v>264.95</v>
      </c>
      <c r="N860" s="94">
        <f>VLOOKUP($A860+ROUND((COLUMN()-2)/24,5),АТС!$A$41:$F$736,5)+VLOOKUP($A860+ROUND((COLUMN()-2)/24,5),'Расчет сбытовых надбавок'!$B$2281:'Расчет сбытовых надбавок'!$G$3024,5)</f>
        <v>111.99</v>
      </c>
      <c r="O860" s="94">
        <f>VLOOKUP($A860+ROUND((COLUMN()-2)/24,5),АТС!$A$41:$F$736,5)+VLOOKUP($A860+ROUND((COLUMN()-2)/24,5),'Расчет сбытовых надбавок'!$B$2281:'Расчет сбытовых надбавок'!$G$3024,5)</f>
        <v>82.71</v>
      </c>
      <c r="P860" s="94">
        <f>VLOOKUP($A860+ROUND((COLUMN()-2)/24,5),АТС!$A$41:$F$736,5)+VLOOKUP($A860+ROUND((COLUMN()-2)/24,5),'Расчет сбытовых надбавок'!$B$2281:'Расчет сбытовых надбавок'!$G$3024,5)</f>
        <v>166.32</v>
      </c>
      <c r="Q860" s="94">
        <f>VLOOKUP($A860+ROUND((COLUMN()-2)/24,5),АТС!$A$41:$F$736,5)+VLOOKUP($A860+ROUND((COLUMN()-2)/24,5),'Расчет сбытовых надбавок'!$B$2281:'Расчет сбытовых надбавок'!$G$3024,5)</f>
        <v>245.63</v>
      </c>
      <c r="R860" s="94">
        <f>VLOOKUP($A860+ROUND((COLUMN()-2)/24,5),АТС!$A$41:$F$736,5)+VLOOKUP($A860+ROUND((COLUMN()-2)/24,5),'Расчет сбытовых надбавок'!$B$2281:'Расчет сбытовых надбавок'!$G$3024,5)</f>
        <v>117.06</v>
      </c>
      <c r="S860" s="94">
        <f>VLOOKUP($A860+ROUND((COLUMN()-2)/24,5),АТС!$A$41:$F$736,5)+VLOOKUP($A860+ROUND((COLUMN()-2)/24,5),'Расчет сбытовых надбавок'!$B$2281:'Расчет сбытовых надбавок'!$G$3024,5)</f>
        <v>148.74</v>
      </c>
      <c r="T860" s="94">
        <f>VLOOKUP($A860+ROUND((COLUMN()-2)/24,5),АТС!$A$41:$F$736,5)+VLOOKUP($A860+ROUND((COLUMN()-2)/24,5),'Расчет сбытовых надбавок'!$B$2281:'Расчет сбытовых надбавок'!$G$3024,5)</f>
        <v>236.56</v>
      </c>
      <c r="U860" s="94">
        <f>VLOOKUP($A860+ROUND((COLUMN()-2)/24,5),АТС!$A$41:$F$736,5)+VLOOKUP($A860+ROUND((COLUMN()-2)/24,5),'Расчет сбытовых надбавок'!$B$2281:'Расчет сбытовых надбавок'!$G$3024,5)</f>
        <v>269.92</v>
      </c>
      <c r="V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4">
        <f>VLOOKUP($A860+ROUND((COLUMN()-2)/24,5),АТС!$A$41:$F$736,5)+VLOOKUP($A860+ROUND((COLUMN()-2)/24,5),'Расчет сбытовых надбавок'!$B$2281:'Расчет сбытовых надбавок'!$G$3024,5)</f>
        <v>167.27</v>
      </c>
      <c r="X860" s="94">
        <f>VLOOKUP($A860+ROUND((COLUMN()-2)/24,5),АТС!$A$41:$F$736,5)+VLOOKUP($A860+ROUND((COLUMN()-2)/24,5),'Расчет сбытовых надбавок'!$B$2281:'Расчет сбытовых надбавок'!$G$3024,5)</f>
        <v>555.14</v>
      </c>
      <c r="Y860" s="94">
        <f>VLOOKUP($A860+ROUND((COLUMN()-2)/24,5),АТС!$A$41:$F$736,5)+VLOOKUP($A860+ROUND((COLUMN()-2)/24,5),'Расчет сбытовых надбавок'!$B$2281:'Расчет сбытовых надбавок'!$G$3024,5)</f>
        <v>376.33</v>
      </c>
    </row>
    <row r="861" spans="1:25" x14ac:dyDescent="0.2">
      <c r="A861" s="76">
        <f t="shared" si="25"/>
        <v>43250</v>
      </c>
      <c r="B861" s="94">
        <f>VLOOKUP($A861+ROUND((COLUMN()-2)/24,5),АТС!$A$41:$F$760,5)+VLOOKUP($A861+ROUND((COLUMN()-2)/24,5),'Расчет сбытовых надбавок'!$B$2281:'Расчет сбытовых надбавок'!$G$3024,5)</f>
        <v>102.08999999999999</v>
      </c>
      <c r="C861" s="94">
        <f>VLOOKUP($A861+ROUND((COLUMN()-2)/24,5),АТС!$A$41:$F$760,5)+VLOOKUP($A861+ROUND((COLUMN()-2)/24,5),'Расчет сбытовых надбавок'!$B$2281:'Расчет сбытовых надбавок'!$G$3024,5)</f>
        <v>75.78</v>
      </c>
      <c r="D861" s="94">
        <f>VLOOKUP($A861+ROUND((COLUMN()-2)/24,5),АТС!$A$41:$F$760,5)+VLOOKUP($A861+ROUND((COLUMN()-2)/24,5),'Расчет сбытовых надбавок'!$B$2281:'Расчет сбытовых надбавок'!$G$3024,5)</f>
        <v>21.72</v>
      </c>
      <c r="E861" s="94">
        <f>VLOOKUP($A861+ROUND((COLUMN()-2)/24,5),АТС!$A$41:$F$760,5)+VLOOKUP($A861+ROUND((COLUMN()-2)/24,5),'Расчет сбытовых надбавок'!$B$2281:'Расчет сбытовых надбавок'!$G$3024,5)</f>
        <v>650.32000000000005</v>
      </c>
      <c r="F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4">
        <f>VLOOKUP($A861+ROUND((COLUMN()-2)/24,5),АТС!$A$41:$F$760,5)+VLOOKUP($A861+ROUND((COLUMN()-2)/24,5),'Расчет сбытовых надбавок'!$B$2281:'Расчет сбытовых надбавок'!$G$3024,5)</f>
        <v>57.03</v>
      </c>
      <c r="M861" s="94">
        <f>VLOOKUP($A861+ROUND((COLUMN()-2)/24,5),АТС!$A$41:$F$760,5)+VLOOKUP($A861+ROUND((COLUMN()-2)/24,5),'Расчет сбытовых надбавок'!$B$2281:'Расчет сбытовых надбавок'!$G$3024,5)</f>
        <v>53.65</v>
      </c>
      <c r="N861" s="94">
        <f>VLOOKUP($A861+ROUND((COLUMN()-2)/24,5),АТС!$A$41:$F$760,5)+VLOOKUP($A861+ROUND((COLUMN()-2)/24,5),'Расчет сбытовых надбавок'!$B$2281:'Расчет сбытовых надбавок'!$G$3024,5)</f>
        <v>23.400000000000002</v>
      </c>
      <c r="O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4">
        <f>VLOOKUP($A861+ROUND((COLUMN()-2)/24,5),АТС!$A$41:$F$760,5)+VLOOKUP($A861+ROUND((COLUMN()-2)/24,5),'Расчет сбытовых надбавок'!$B$2281:'Расчет сбытовых надбавок'!$G$3024,5)</f>
        <v>17.13</v>
      </c>
      <c r="Q861" s="94">
        <f>VLOOKUP($A861+ROUND((COLUMN()-2)/24,5),АТС!$A$41:$F$760,5)+VLOOKUP($A861+ROUND((COLUMN()-2)/24,5),'Расчет сбытовых надбавок'!$B$2281:'Расчет сбытовых надбавок'!$G$3024,5)</f>
        <v>0.08</v>
      </c>
      <c r="R861" s="94">
        <f>VLOOKUP($A861+ROUND((COLUMN()-2)/24,5),АТС!$A$41:$F$760,5)+VLOOKUP($A861+ROUND((COLUMN()-2)/24,5),'Расчет сбытовых надбавок'!$B$2281:'Расчет сбытовых надбавок'!$G$3024,5)</f>
        <v>0.78</v>
      </c>
      <c r="S861" s="94">
        <f>VLOOKUP($A861+ROUND((COLUMN()-2)/24,5),АТС!$A$41:$F$760,5)+VLOOKUP($A861+ROUND((COLUMN()-2)/24,5),'Расчет сбытовых надбавок'!$B$2281:'Расчет сбытовых надбавок'!$G$3024,5)</f>
        <v>23.03</v>
      </c>
      <c r="T861" s="94">
        <f>VLOOKUP($A861+ROUND((COLUMN()-2)/24,5),АТС!$A$41:$F$760,5)+VLOOKUP($A861+ROUND((COLUMN()-2)/24,5),'Расчет сбытовых надбавок'!$B$2281:'Расчет сбытовых надбавок'!$G$3024,5)</f>
        <v>80.89</v>
      </c>
      <c r="U861" s="94">
        <f>VLOOKUP($A861+ROUND((COLUMN()-2)/24,5),АТС!$A$41:$F$760,5)+VLOOKUP($A861+ROUND((COLUMN()-2)/24,5),'Расчет сбытовых надбавок'!$B$2281:'Расчет сбытовых надбавок'!$G$3024,5)</f>
        <v>59.61</v>
      </c>
      <c r="V861" s="94">
        <f>VLOOKUP($A861+ROUND((COLUMN()-2)/24,5),АТС!$A$41:$F$760,5)+VLOOKUP($A861+ROUND((COLUMN()-2)/24,5),'Расчет сбытовых надбавок'!$B$2281:'Расчет сбытовых надбавок'!$G$3024,5)</f>
        <v>91.47</v>
      </c>
      <c r="W861" s="94">
        <f>VLOOKUP($A861+ROUND((COLUMN()-2)/24,5),АТС!$A$41:$F$760,5)+VLOOKUP($A861+ROUND((COLUMN()-2)/24,5),'Расчет сбытовых надбавок'!$B$2281:'Расчет сбытовых надбавок'!$G$3024,5)</f>
        <v>132.11000000000001</v>
      </c>
      <c r="X861" s="94">
        <f>VLOOKUP($A861+ROUND((COLUMN()-2)/24,5),АТС!$A$41:$F$760,5)+VLOOKUP($A861+ROUND((COLUMN()-2)/24,5),'Расчет сбытовых надбавок'!$B$2281:'Расчет сбытовых надбавок'!$G$3024,5)</f>
        <v>482.79</v>
      </c>
      <c r="Y861" s="94">
        <f>VLOOKUP($A861+ROUND((COLUMN()-2)/24,5),АТС!$A$41:$F$760,5)+VLOOKUP($A861+ROUND((COLUMN()-2)/24,5),'Расчет сбытовых надбавок'!$B$2281:'Расчет сбытовых надбавок'!$G$3024,5)</f>
        <v>560.38</v>
      </c>
    </row>
    <row r="862" spans="1:25" x14ac:dyDescent="0.2">
      <c r="A862" s="76">
        <f t="shared" si="25"/>
        <v>43251</v>
      </c>
      <c r="B862" s="94">
        <f>VLOOKUP($A862+ROUND((COLUMN()-2)/24,5),АТС!$A$41:$F$784,5)+VLOOKUP($A862+ROUND((COLUMN()-2)/24,5),'Расчет сбытовых надбавок'!$B$2281:'Расчет сбытовых надбавок'!$G$3024,5)</f>
        <v>124.96</v>
      </c>
      <c r="C862" s="94">
        <f>VLOOKUP($A862+ROUND((COLUMN()-2)/24,5),АТС!$A$41:$F$784,5)+VLOOKUP($A862+ROUND((COLUMN()-2)/24,5),'Расчет сбытовых надбавок'!$B$2281:'Расчет сбытовых надбавок'!$G$3024,5)</f>
        <v>119.91</v>
      </c>
      <c r="D862" s="94">
        <f>VLOOKUP($A862+ROUND((COLUMN()-2)/24,5),АТС!$A$41:$F$784,5)+VLOOKUP($A862+ROUND((COLUMN()-2)/24,5),'Расчет сбытовых надбавок'!$B$2281:'Расчет сбытовых надбавок'!$G$3024,5)</f>
        <v>36.44</v>
      </c>
      <c r="E862" s="94">
        <f>VLOOKUP($A862+ROUND((COLUMN()-2)/24,5),АТС!$A$41:$F$784,5)+VLOOKUP($A862+ROUND((COLUMN()-2)/24,5),'Расчет сбытовых надбавок'!$B$2281:'Расчет сбытовых надбавок'!$G$3024,5)</f>
        <v>137.46</v>
      </c>
      <c r="F862" s="94">
        <f>VLOOKUP($A862+ROUND((COLUMN()-2)/24,5),АТС!$A$41:$F$784,5)+VLOOKUP($A862+ROUND((COLUMN()-2)/24,5),'Расчет сбытовых надбавок'!$B$2281:'Расчет сбытовых надбавок'!$G$3024,5)</f>
        <v>157.48999999999998</v>
      </c>
      <c r="G862" s="94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4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4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4">
        <f>VLOOKUP($A862+ROUND((COLUMN()-2)/24,5),АТС!$A$41:$F$784,5)+VLOOKUP($A862+ROUND((COLUMN()-2)/24,5),'Расчет сбытовых надбавок'!$B$2281:'Расчет сбытовых надбавок'!$G$3024,5)</f>
        <v>0.01</v>
      </c>
      <c r="K862" s="94">
        <f>VLOOKUP($A862+ROUND((COLUMN()-2)/24,5),АТС!$A$41:$F$784,5)+VLOOKUP($A862+ROUND((COLUMN()-2)/24,5),'Расчет сбытовых надбавок'!$B$2281:'Расчет сбытовых надбавок'!$G$3024,5)</f>
        <v>0.13</v>
      </c>
      <c r="L862" s="94">
        <f>VLOOKUP($A862+ROUND((COLUMN()-2)/24,5),АТС!$A$41:$F$784,5)+VLOOKUP($A862+ROUND((COLUMN()-2)/24,5),'Расчет сбытовых надбавок'!$B$2281:'Расчет сбытовых надбавок'!$G$3024,5)</f>
        <v>22.740000000000002</v>
      </c>
      <c r="M862" s="94">
        <f>VLOOKUP($A862+ROUND((COLUMN()-2)/24,5),АТС!$A$41:$F$784,5)+VLOOKUP($A862+ROUND((COLUMN()-2)/24,5),'Расчет сбытовых надбавок'!$B$2281:'Расчет сбытовых надбавок'!$G$3024,5)</f>
        <v>193.73000000000002</v>
      </c>
      <c r="N862" s="94">
        <f>VLOOKUP($A862+ROUND((COLUMN()-2)/24,5),АТС!$A$41:$F$784,5)+VLOOKUP($A862+ROUND((COLUMN()-2)/24,5),'Расчет сбытовых надбавок'!$B$2281:'Расчет сбытовых надбавок'!$G$3024,5)</f>
        <v>97.91</v>
      </c>
      <c r="O862" s="94">
        <f>VLOOKUP($A862+ROUND((COLUMN()-2)/24,5),АТС!$A$41:$F$784,5)+VLOOKUP($A862+ROUND((COLUMN()-2)/24,5),'Расчет сбытовых надбавок'!$B$2281:'Расчет сбытовых надбавок'!$G$3024,5)</f>
        <v>115.19</v>
      </c>
      <c r="P862" s="94">
        <f>VLOOKUP($A862+ROUND((COLUMN()-2)/24,5),АТС!$A$41:$F$784,5)+VLOOKUP($A862+ROUND((COLUMN()-2)/24,5),'Расчет сбытовых надбавок'!$B$2281:'Расчет сбытовых надбавок'!$G$3024,5)</f>
        <v>163.68</v>
      </c>
      <c r="Q862" s="94">
        <f>VLOOKUP($A862+ROUND((COLUMN()-2)/24,5),АТС!$A$41:$F$784,5)+VLOOKUP($A862+ROUND((COLUMN()-2)/24,5),'Расчет сбытовых надбавок'!$B$2281:'Расчет сбытовых надбавок'!$G$3024,5)</f>
        <v>112.2</v>
      </c>
      <c r="R862" s="94">
        <f>VLOOKUP($A862+ROUND((COLUMN()-2)/24,5),АТС!$A$41:$F$784,5)+VLOOKUP($A862+ROUND((COLUMN()-2)/24,5),'Расчет сбытовых надбавок'!$B$2281:'Расчет сбытовых надбавок'!$G$3024,5)</f>
        <v>66.34</v>
      </c>
      <c r="S862" s="94">
        <f>VLOOKUP($A862+ROUND((COLUMN()-2)/24,5),АТС!$A$41:$F$784,5)+VLOOKUP($A862+ROUND((COLUMN()-2)/24,5),'Расчет сбытовых надбавок'!$B$2281:'Расчет сбытовых надбавок'!$G$3024,5)</f>
        <v>42.69</v>
      </c>
      <c r="T862" s="94">
        <f>VLOOKUP($A862+ROUND((COLUMN()-2)/24,5),АТС!$A$41:$F$784,5)+VLOOKUP($A862+ROUND((COLUMN()-2)/24,5),'Расчет сбытовых надбавок'!$B$2281:'Расчет сбытовых надбавок'!$G$3024,5)</f>
        <v>147.10999999999999</v>
      </c>
      <c r="U862" s="94">
        <f>VLOOKUP($A862+ROUND((COLUMN()-2)/24,5),АТС!$A$41:$F$784,5)+VLOOKUP($A862+ROUND((COLUMN()-2)/24,5),'Расчет сбытовых надбавок'!$B$2281:'Расчет сбытовых надбавок'!$G$3024,5)</f>
        <v>327.05</v>
      </c>
      <c r="V862" s="94">
        <f>VLOOKUP($A862+ROUND((COLUMN()-2)/24,5),АТС!$A$41:$F$784,5)+VLOOKUP($A862+ROUND((COLUMN()-2)/24,5),'Расчет сбытовых надбавок'!$B$2281:'Расчет сбытовых надбавок'!$G$3024,5)</f>
        <v>28.67</v>
      </c>
      <c r="W862" s="94">
        <f>VLOOKUP($A862+ROUND((COLUMN()-2)/24,5),АТС!$A$41:$F$784,5)+VLOOKUP($A862+ROUND((COLUMN()-2)/24,5),'Расчет сбытовых надбавок'!$B$2281:'Расчет сбытовых надбавок'!$G$3024,5)</f>
        <v>170.88</v>
      </c>
      <c r="X862" s="94">
        <f>VLOOKUP($A862+ROUND((COLUMN()-2)/24,5),АТС!$A$41:$F$784,5)+VLOOKUP($A862+ROUND((COLUMN()-2)/24,5),'Расчет сбытовых надбавок'!$B$2281:'Расчет сбытовых надбавок'!$G$3024,5)</f>
        <v>270.34000000000003</v>
      </c>
      <c r="Y862" s="94">
        <f>VLOOKUP($A862+ROUND((COLUMN()-2)/24,5),АТС!$A$41:$F$784,5)+VLOOKUP($A862+ROUND((COLUMN()-2)/24,5),'Расчет сбытовых надбавок'!$B$2281:'Расчет сбытовых надбавок'!$G$3024,5)</f>
        <v>447.47</v>
      </c>
    </row>
    <row r="863" spans="1:25" x14ac:dyDescent="0.25">
      <c r="A863" s="90"/>
      <c r="B863" s="75"/>
      <c r="C863" s="75"/>
      <c r="D863" s="75"/>
    </row>
    <row r="864" spans="1:25" x14ac:dyDescent="0.25">
      <c r="A864" s="83" t="s">
        <v>152</v>
      </c>
      <c r="B864" s="75"/>
      <c r="C864" s="75"/>
      <c r="D864" s="75"/>
    </row>
    <row r="865" spans="1:27" ht="12.75" customHeight="1" x14ac:dyDescent="0.2">
      <c r="A865" s="176" t="s">
        <v>48</v>
      </c>
      <c r="B865" s="187" t="s">
        <v>154</v>
      </c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9"/>
    </row>
    <row r="866" spans="1:27" ht="12.75" customHeight="1" x14ac:dyDescent="0.2">
      <c r="A866" s="177"/>
      <c r="B866" s="190"/>
      <c r="C866" s="191"/>
      <c r="D866" s="191"/>
      <c r="E866" s="191"/>
      <c r="F866" s="191"/>
      <c r="G866" s="191"/>
      <c r="H866" s="191"/>
      <c r="I866" s="191"/>
      <c r="J866" s="191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2"/>
    </row>
    <row r="867" spans="1:27" s="107" customFormat="1" ht="12.75" customHeight="1" x14ac:dyDescent="0.2">
      <c r="A867" s="177"/>
      <c r="B867" s="223" t="s">
        <v>122</v>
      </c>
      <c r="C867" s="211" t="s">
        <v>123</v>
      </c>
      <c r="D867" s="211" t="s">
        <v>124</v>
      </c>
      <c r="E867" s="211" t="s">
        <v>125</v>
      </c>
      <c r="F867" s="211" t="s">
        <v>126</v>
      </c>
      <c r="G867" s="211" t="s">
        <v>127</v>
      </c>
      <c r="H867" s="211" t="s">
        <v>128</v>
      </c>
      <c r="I867" s="211" t="s">
        <v>129</v>
      </c>
      <c r="J867" s="211" t="s">
        <v>130</v>
      </c>
      <c r="K867" s="211" t="s">
        <v>131</v>
      </c>
      <c r="L867" s="211" t="s">
        <v>132</v>
      </c>
      <c r="M867" s="211" t="s">
        <v>133</v>
      </c>
      <c r="N867" s="221" t="s">
        <v>134</v>
      </c>
      <c r="O867" s="211" t="s">
        <v>135</v>
      </c>
      <c r="P867" s="211" t="s">
        <v>136</v>
      </c>
      <c r="Q867" s="211" t="s">
        <v>137</v>
      </c>
      <c r="R867" s="211" t="s">
        <v>138</v>
      </c>
      <c r="S867" s="211" t="s">
        <v>139</v>
      </c>
      <c r="T867" s="211" t="s">
        <v>140</v>
      </c>
      <c r="U867" s="211" t="s">
        <v>141</v>
      </c>
      <c r="V867" s="211" t="s">
        <v>142</v>
      </c>
      <c r="W867" s="211" t="s">
        <v>143</v>
      </c>
      <c r="X867" s="211" t="s">
        <v>144</v>
      </c>
      <c r="Y867" s="211" t="s">
        <v>145</v>
      </c>
    </row>
    <row r="868" spans="1:27" s="107" customFormat="1" ht="11.25" customHeight="1" x14ac:dyDescent="0.2">
      <c r="A868" s="178"/>
      <c r="B868" s="224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2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</row>
    <row r="869" spans="1:27" ht="15.75" customHeight="1" x14ac:dyDescent="0.2">
      <c r="A869" s="76">
        <f>A832</f>
        <v>43221</v>
      </c>
      <c r="B869" s="94">
        <f>VLOOKUP($A869+ROUND((COLUMN()-2)/24,5),АТС!$A$41:$F$736,5)+VLOOKUP($A869+ROUND((COLUMN()-2)/24,5),'Расчет сбытовых надбавок'!$B$2281:'Расчет сбытовых надбавок'!$G$3024,6)</f>
        <v>680.06000000000006</v>
      </c>
      <c r="C869" s="94">
        <f>VLOOKUP($A869+ROUND((COLUMN()-2)/24,5),АТС!$A$41:$F$736,5)+VLOOKUP($A869+ROUND((COLUMN()-2)/24,5),'Расчет сбытовых надбавок'!$B$2281:'Расчет сбытовых надбавок'!$G$3024,6)</f>
        <v>710.95999999999992</v>
      </c>
      <c r="D869" s="94">
        <f>VLOOKUP($A869+ROUND((COLUMN()-2)/24,5),АТС!$A$41:$F$736,5)+VLOOKUP($A869+ROUND((COLUMN()-2)/24,5),'Расчет сбытовых надбавок'!$B$2281:'Расчет сбытовых надбавок'!$G$3024,6)</f>
        <v>703.68000000000006</v>
      </c>
      <c r="E869" s="94">
        <f>VLOOKUP($A869+ROUND((COLUMN()-2)/24,5),АТС!$A$41:$F$736,5)+VLOOKUP($A869+ROUND((COLUMN()-2)/24,5),'Расчет сбытовых надбавок'!$B$2281:'Расчет сбытовых надбавок'!$G$3024,6)</f>
        <v>87.25</v>
      </c>
      <c r="F869" s="94">
        <f>VLOOKUP($A869+ROUND((COLUMN()-2)/24,5),АТС!$A$41:$F$736,5)+VLOOKUP($A869+ROUND((COLUMN()-2)/24,5),'Расчет сбытовых надбавок'!$B$2281:'Расчет сбытовых надбавок'!$G$3024,6)</f>
        <v>97.11</v>
      </c>
      <c r="G869" s="94">
        <f>VLOOKUP($A869+ROUND((COLUMN()-2)/24,5),АТС!$A$41:$F$736,5)+VLOOKUP($A869+ROUND((COLUMN()-2)/24,5),'Расчет сбытовых надбавок'!$B$2281:'Расчет сбытовых надбавок'!$G$3024,6)</f>
        <v>97.25</v>
      </c>
      <c r="H869" s="94">
        <f>VLOOKUP($A869+ROUND((COLUMN()-2)/24,5),АТС!$A$41:$F$736,5)+VLOOKUP($A869+ROUND((COLUMN()-2)/24,5),'Расчет сбытовых надбавок'!$B$2281:'Расчет сбытовых надбавок'!$G$3024,6)</f>
        <v>123.3</v>
      </c>
      <c r="I869" s="94">
        <f>VLOOKUP($A869+ROUND((COLUMN()-2)/24,5),АТС!$A$41:$F$736,5)+VLOOKUP($A869+ROUND((COLUMN()-2)/24,5),'Расчет сбытовых надбавок'!$B$2281:'Расчет сбытовых надбавок'!$G$3024,6)</f>
        <v>610.51</v>
      </c>
      <c r="J869" s="94">
        <f>VLOOKUP($A869+ROUND((COLUMN()-2)/24,5),АТС!$A$41:$F$736,5)+VLOOKUP($A869+ROUND((COLUMN()-2)/24,5),'Расчет сбытовых надбавок'!$B$2281:'Расчет сбытовых надбавок'!$G$3024,6)</f>
        <v>15.61</v>
      </c>
      <c r="K869" s="94">
        <f>VLOOKUP($A869+ROUND((COLUMN()-2)/24,5),АТС!$A$41:$F$736,5)+VLOOKUP($A869+ROUND((COLUMN()-2)/24,5),'Расчет сбытовых надбавок'!$B$2281:'Расчет сбытовых надбавок'!$G$3024,6)</f>
        <v>306.14999999999998</v>
      </c>
      <c r="L869" s="94">
        <f>VLOOKUP($A869+ROUND((COLUMN()-2)/24,5),АТС!$A$41:$F$736,5)+VLOOKUP($A869+ROUND((COLUMN()-2)/24,5),'Расчет сбытовых надбавок'!$B$2281:'Расчет сбытовых надбавок'!$G$3024,6)</f>
        <v>349.08</v>
      </c>
      <c r="M869" s="94">
        <f>VLOOKUP($A869+ROUND((COLUMN()-2)/24,5),АТС!$A$41:$F$736,5)+VLOOKUP($A869+ROUND((COLUMN()-2)/24,5),'Расчет сбытовых надбавок'!$B$2281:'Расчет сбытовых надбавок'!$G$3024,6)</f>
        <v>426.77</v>
      </c>
      <c r="N869" s="94">
        <f>VLOOKUP($A869+ROUND((COLUMN()-2)/24,5),АТС!$A$41:$F$736,5)+VLOOKUP($A869+ROUND((COLUMN()-2)/24,5),'Расчет сбытовых надбавок'!$B$2281:'Расчет сбытовых надбавок'!$G$3024,6)</f>
        <v>210.42000000000002</v>
      </c>
      <c r="O869" s="94">
        <f>VLOOKUP($A869+ROUND((COLUMN()-2)/24,5),АТС!$A$41:$F$736,5)+VLOOKUP($A869+ROUND((COLUMN()-2)/24,5),'Расчет сбытовых надбавок'!$B$2281:'Расчет сбытовых надбавок'!$G$3024,6)</f>
        <v>317.78999999999996</v>
      </c>
      <c r="P869" s="94">
        <f>VLOOKUP($A869+ROUND((COLUMN()-2)/24,5),АТС!$A$41:$F$736,5)+VLOOKUP($A869+ROUND((COLUMN()-2)/24,5),'Расчет сбытовых надбавок'!$B$2281:'Расчет сбытовых надбавок'!$G$3024,6)</f>
        <v>397.32000000000005</v>
      </c>
      <c r="Q869" s="94">
        <f>VLOOKUP($A869+ROUND((COLUMN()-2)/24,5),АТС!$A$41:$F$736,5)+VLOOKUP($A869+ROUND((COLUMN()-2)/24,5),'Расчет сбытовых надбавок'!$B$2281:'Расчет сбытовых надбавок'!$G$3024,6)</f>
        <v>405.71000000000004</v>
      </c>
      <c r="R869" s="94">
        <f>VLOOKUP($A869+ROUND((COLUMN()-2)/24,5),АТС!$A$41:$F$736,5)+VLOOKUP($A869+ROUND((COLUMN()-2)/24,5),'Расчет сбытовых надбавок'!$B$2281:'Расчет сбытовых надбавок'!$G$3024,6)</f>
        <v>345.75</v>
      </c>
      <c r="S869" s="94">
        <f>VLOOKUP($A869+ROUND((COLUMN()-2)/24,5),АТС!$A$41:$F$736,5)+VLOOKUP($A869+ROUND((COLUMN()-2)/24,5),'Расчет сбытовых надбавок'!$B$2281:'Расчет сбытовых надбавок'!$G$3024,6)</f>
        <v>395.03999999999996</v>
      </c>
      <c r="T869" s="94">
        <f>VLOOKUP($A869+ROUND((COLUMN()-2)/24,5),АТС!$A$41:$F$736,5)+VLOOKUP($A869+ROUND((COLUMN()-2)/24,5),'Расчет сбытовых надбавок'!$B$2281:'Расчет сбытовых надбавок'!$G$3024,6)</f>
        <v>326.02999999999997</v>
      </c>
      <c r="U869" s="94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4">
        <f>VLOOKUP($A869+ROUND((COLUMN()-2)/24,5),АТС!$A$41:$F$736,5)+VLOOKUP($A869+ROUND((COLUMN()-2)/24,5),'Расчет сбытовых надбавок'!$B$2281:'Расчет сбытовых надбавок'!$G$3024,6)</f>
        <v>0</v>
      </c>
      <c r="W869" s="94">
        <f>VLOOKUP($A869+ROUND((COLUMN()-2)/24,5),АТС!$A$41:$F$736,5)+VLOOKUP($A869+ROUND((COLUMN()-2)/24,5),'Расчет сбытовых надбавок'!$B$2281:'Расчет сбытовых надбавок'!$G$3024,6)</f>
        <v>264.72999999999996</v>
      </c>
      <c r="X869" s="94">
        <f>VLOOKUP($A869+ROUND((COLUMN()-2)/24,5),АТС!$A$41:$F$736,5)+VLOOKUP($A869+ROUND((COLUMN()-2)/24,5),'Расчет сбытовых надбавок'!$B$2281:'Расчет сбытовых надбавок'!$G$3024,6)</f>
        <v>521.36</v>
      </c>
      <c r="Y869" s="94">
        <f>VLOOKUP($A869+ROUND((COLUMN()-2)/24,5),АТС!$A$41:$F$736,5)+VLOOKUP($A869+ROUND((COLUMN()-2)/24,5),'Расчет сбытовых надбавок'!$B$2281:'Расчет сбытовых надбавок'!$G$3024,6)</f>
        <v>782.91</v>
      </c>
      <c r="AA869" s="77"/>
    </row>
    <row r="870" spans="1:27" x14ac:dyDescent="0.2">
      <c r="A870" s="76">
        <f>A869+1</f>
        <v>43222</v>
      </c>
      <c r="B870" s="94">
        <f>VLOOKUP($A870+ROUND((COLUMN()-2)/24,5),АТС!$A$41:$F$736,5)+VLOOKUP($A870+ROUND((COLUMN()-2)/24,5),'Расчет сбытовых надбавок'!$B$2281:'Расчет сбытовых надбавок'!$G$3024,6)</f>
        <v>572.29000000000008</v>
      </c>
      <c r="C870" s="94">
        <f>VLOOKUP($A870+ROUND((COLUMN()-2)/24,5),АТС!$A$41:$F$736,5)+VLOOKUP($A870+ROUND((COLUMN()-2)/24,5),'Расчет сбытовых надбавок'!$B$2281:'Расчет сбытовых надбавок'!$G$3024,6)</f>
        <v>739.69999999999993</v>
      </c>
      <c r="D870" s="94">
        <f>VLOOKUP($A870+ROUND((COLUMN()-2)/24,5),АТС!$A$41:$F$736,5)+VLOOKUP($A870+ROUND((COLUMN()-2)/24,5),'Расчет сбытовых надбавок'!$B$2281:'Расчет сбытовых надбавок'!$G$3024,6)</f>
        <v>80.44</v>
      </c>
      <c r="E870" s="94">
        <f>VLOOKUP($A870+ROUND((COLUMN()-2)/24,5),АТС!$A$41:$F$736,5)+VLOOKUP($A870+ROUND((COLUMN()-2)/24,5),'Расчет сбытовых надбавок'!$B$2281:'Расчет сбытовых надбавок'!$G$3024,6)</f>
        <v>167.41</v>
      </c>
      <c r="F870" s="94">
        <f>VLOOKUP($A870+ROUND((COLUMN()-2)/24,5),АТС!$A$41:$F$736,5)+VLOOKUP($A870+ROUND((COLUMN()-2)/24,5),'Расчет сбытовых надбавок'!$B$2281:'Расчет сбытовых надбавок'!$G$3024,6)</f>
        <v>158.26</v>
      </c>
      <c r="G870" s="94">
        <f>VLOOKUP($A870+ROUND((COLUMN()-2)/24,5),АТС!$A$41:$F$736,5)+VLOOKUP($A870+ROUND((COLUMN()-2)/24,5),'Расчет сбытовых надбавок'!$B$2281:'Расчет сбытовых надбавок'!$G$3024,6)</f>
        <v>72.7</v>
      </c>
      <c r="H870" s="94">
        <f>VLOOKUP($A870+ROUND((COLUMN()-2)/24,5),АТС!$A$41:$F$736,5)+VLOOKUP($A870+ROUND((COLUMN()-2)/24,5),'Расчет сбытовых надбавок'!$B$2281:'Расчет сбытовых надбавок'!$G$3024,6)</f>
        <v>92.320000000000007</v>
      </c>
      <c r="I870" s="94">
        <f>VLOOKUP($A870+ROUND((COLUMN()-2)/24,5),АТС!$A$41:$F$736,5)+VLOOKUP($A870+ROUND((COLUMN()-2)/24,5),'Расчет сбытовых надбавок'!$B$2281:'Расчет сбытовых надбавок'!$G$3024,6)</f>
        <v>455.88</v>
      </c>
      <c r="J870" s="94">
        <f>VLOOKUP($A870+ROUND((COLUMN()-2)/24,5),АТС!$A$41:$F$736,5)+VLOOKUP($A870+ROUND((COLUMN()-2)/24,5),'Расчет сбытовых надбавок'!$B$2281:'Расчет сбытовых надбавок'!$G$3024,6)</f>
        <v>321.3</v>
      </c>
      <c r="K870" s="94">
        <f>VLOOKUP($A870+ROUND((COLUMN()-2)/24,5),АТС!$A$41:$F$736,5)+VLOOKUP($A870+ROUND((COLUMN()-2)/24,5),'Расчет сбытовых надбавок'!$B$2281:'Расчет сбытовых надбавок'!$G$3024,6)</f>
        <v>205.08999999999997</v>
      </c>
      <c r="L870" s="94">
        <f>VLOOKUP($A870+ROUND((COLUMN()-2)/24,5),АТС!$A$41:$F$736,5)+VLOOKUP($A870+ROUND((COLUMN()-2)/24,5),'Расчет сбытовых надбавок'!$B$2281:'Расчет сбытовых надбавок'!$G$3024,6)</f>
        <v>264.44</v>
      </c>
      <c r="M870" s="94">
        <f>VLOOKUP($A870+ROUND((COLUMN()-2)/24,5),АТС!$A$41:$F$736,5)+VLOOKUP($A870+ROUND((COLUMN()-2)/24,5),'Расчет сбытовых надбавок'!$B$2281:'Расчет сбытовых надбавок'!$G$3024,6)</f>
        <v>337.53000000000003</v>
      </c>
      <c r="N870" s="94">
        <f>VLOOKUP($A870+ROUND((COLUMN()-2)/24,5),АТС!$A$41:$F$736,5)+VLOOKUP($A870+ROUND((COLUMN()-2)/24,5),'Расчет сбытовых надбавок'!$B$2281:'Расчет сбытовых надбавок'!$G$3024,6)</f>
        <v>207.77999999999997</v>
      </c>
      <c r="O870" s="94">
        <f>VLOOKUP($A870+ROUND((COLUMN()-2)/24,5),АТС!$A$41:$F$736,5)+VLOOKUP($A870+ROUND((COLUMN()-2)/24,5),'Расчет сбытовых надбавок'!$B$2281:'Расчет сбытовых надбавок'!$G$3024,6)</f>
        <v>361.49</v>
      </c>
      <c r="P870" s="94">
        <f>VLOOKUP($A870+ROUND((COLUMN()-2)/24,5),АТС!$A$41:$F$736,5)+VLOOKUP($A870+ROUND((COLUMN()-2)/24,5),'Расчет сбытовых надбавок'!$B$2281:'Расчет сбытовых надбавок'!$G$3024,6)</f>
        <v>367.59999999999997</v>
      </c>
      <c r="Q870" s="94">
        <f>VLOOKUP($A870+ROUND((COLUMN()-2)/24,5),АТС!$A$41:$F$736,5)+VLOOKUP($A870+ROUND((COLUMN()-2)/24,5),'Расчет сбытовых надбавок'!$B$2281:'Расчет сбытовых надбавок'!$G$3024,6)</f>
        <v>325.64</v>
      </c>
      <c r="R870" s="94">
        <f>VLOOKUP($A870+ROUND((COLUMN()-2)/24,5),АТС!$A$41:$F$736,5)+VLOOKUP($A870+ROUND((COLUMN()-2)/24,5),'Расчет сбытовых надбавок'!$B$2281:'Расчет сбытовых надбавок'!$G$3024,6)</f>
        <v>220.66</v>
      </c>
      <c r="S870" s="94">
        <f>VLOOKUP($A870+ROUND((COLUMN()-2)/24,5),АТС!$A$41:$F$736,5)+VLOOKUP($A870+ROUND((COLUMN()-2)/24,5),'Расчет сбытовых надбавок'!$B$2281:'Расчет сбытовых надбавок'!$G$3024,6)</f>
        <v>190.19</v>
      </c>
      <c r="T870" s="94">
        <f>VLOOKUP($A870+ROUND((COLUMN()-2)/24,5),АТС!$A$41:$F$736,5)+VLOOKUP($A870+ROUND((COLUMN()-2)/24,5),'Расчет сбытовых надбавок'!$B$2281:'Расчет сбытовых надбавок'!$G$3024,6)</f>
        <v>198.82</v>
      </c>
      <c r="U870" s="94">
        <f>VLOOKUP($A870+ROUND((COLUMN()-2)/24,5),АТС!$A$41:$F$736,5)+VLOOKUP($A870+ROUND((COLUMN()-2)/24,5),'Расчет сбытовых надбавок'!$B$2281:'Расчет сбытовых надбавок'!$G$3024,6)</f>
        <v>186.26</v>
      </c>
      <c r="V870" s="94">
        <f>VLOOKUP($A870+ROUND((COLUMN()-2)/24,5),АТС!$A$41:$F$736,5)+VLOOKUP($A870+ROUND((COLUMN()-2)/24,5),'Расчет сбытовых надбавок'!$B$2281:'Расчет сбытовых надбавок'!$G$3024,6)</f>
        <v>173.35000000000002</v>
      </c>
      <c r="W870" s="94">
        <f>VLOOKUP($A870+ROUND((COLUMN()-2)/24,5),АТС!$A$41:$F$736,5)+VLOOKUP($A870+ROUND((COLUMN()-2)/24,5),'Расчет сбытовых надбавок'!$B$2281:'Расчет сбытовых надбавок'!$G$3024,6)</f>
        <v>651.26</v>
      </c>
      <c r="X870" s="94">
        <f>VLOOKUP($A870+ROUND((COLUMN()-2)/24,5),АТС!$A$41:$F$736,5)+VLOOKUP($A870+ROUND((COLUMN()-2)/24,5),'Расчет сбытовых надбавок'!$B$2281:'Расчет сбытовых надбавок'!$G$3024,6)</f>
        <v>782.11</v>
      </c>
      <c r="Y870" s="94">
        <f>VLOOKUP($A870+ROUND((COLUMN()-2)/24,5),АТС!$A$41:$F$736,5)+VLOOKUP($A870+ROUND((COLUMN()-2)/24,5),'Расчет сбытовых надбавок'!$B$2281:'Расчет сбытовых надбавок'!$G$3024,6)</f>
        <v>763.53</v>
      </c>
    </row>
    <row r="871" spans="1:27" x14ac:dyDescent="0.2">
      <c r="A871" s="76">
        <f t="shared" ref="A871:A899" si="26">A870+1</f>
        <v>43223</v>
      </c>
      <c r="B871" s="94">
        <f>VLOOKUP($A871+ROUND((COLUMN()-2)/24,5),АТС!$A$41:$F$736,5)+VLOOKUP($A871+ROUND((COLUMN()-2)/24,5),'Расчет сбытовых надбавок'!$B$2281:'Расчет сбытовых надбавок'!$G$3024,6)</f>
        <v>734.32</v>
      </c>
      <c r="C871" s="94">
        <f>VLOOKUP($A871+ROUND((COLUMN()-2)/24,5),АТС!$A$41:$F$736,5)+VLOOKUP($A871+ROUND((COLUMN()-2)/24,5),'Расчет сбытовых надбавок'!$B$2281:'Расчет сбытовых надбавок'!$G$3024,6)</f>
        <v>880.81</v>
      </c>
      <c r="D871" s="94">
        <f>VLOOKUP($A871+ROUND((COLUMN()-2)/24,5),АТС!$A$41:$F$736,5)+VLOOKUP($A871+ROUND((COLUMN()-2)/24,5),'Расчет сбытовых надбавок'!$B$2281:'Расчет сбытовых надбавок'!$G$3024,6)</f>
        <v>1099.1300000000001</v>
      </c>
      <c r="E871" s="94">
        <f>VLOOKUP($A871+ROUND((COLUMN()-2)/24,5),АТС!$A$41:$F$736,5)+VLOOKUP($A871+ROUND((COLUMN()-2)/24,5),'Расчет сбытовых надбавок'!$B$2281:'Расчет сбытовых надбавок'!$G$3024,6)</f>
        <v>463.51</v>
      </c>
      <c r="F871" s="94">
        <f>VLOOKUP($A871+ROUND((COLUMN()-2)/24,5),АТС!$A$41:$F$736,5)+VLOOKUP($A871+ROUND((COLUMN()-2)/24,5),'Расчет сбытовых надбавок'!$B$2281:'Расчет сбытовых надбавок'!$G$3024,6)</f>
        <v>344.86</v>
      </c>
      <c r="G871" s="94">
        <f>VLOOKUP($A871+ROUND((COLUMN()-2)/24,5),АТС!$A$41:$F$736,5)+VLOOKUP($A871+ROUND((COLUMN()-2)/24,5),'Расчет сбытовых надбавок'!$B$2281:'Расчет сбытовых надбавок'!$G$3024,6)</f>
        <v>172.21</v>
      </c>
      <c r="H871" s="94">
        <f>VLOOKUP($A871+ROUND((COLUMN()-2)/24,5),АТС!$A$41:$F$736,5)+VLOOKUP($A871+ROUND((COLUMN()-2)/24,5),'Расчет сбытовых надбавок'!$B$2281:'Расчет сбытовых надбавок'!$G$3024,6)</f>
        <v>283.64999999999998</v>
      </c>
      <c r="I871" s="94">
        <f>VLOOKUP($A871+ROUND((COLUMN()-2)/24,5),АТС!$A$41:$F$736,5)+VLOOKUP($A871+ROUND((COLUMN()-2)/24,5),'Расчет сбытовых надбавок'!$B$2281:'Расчет сбытовых надбавок'!$G$3024,6)</f>
        <v>148.20999999999998</v>
      </c>
      <c r="J871" s="94">
        <f>VLOOKUP($A871+ROUND((COLUMN()-2)/24,5),АТС!$A$41:$F$736,5)+VLOOKUP($A871+ROUND((COLUMN()-2)/24,5),'Расчет сбытовых надбавок'!$B$2281:'Расчет сбытовых надбавок'!$G$3024,6)</f>
        <v>347.96999999999997</v>
      </c>
      <c r="K871" s="94">
        <f>VLOOKUP($A871+ROUND((COLUMN()-2)/24,5),АТС!$A$41:$F$736,5)+VLOOKUP($A871+ROUND((COLUMN()-2)/24,5),'Расчет сбытовых надбавок'!$B$2281:'Расчет сбытовых надбавок'!$G$3024,6)</f>
        <v>237.81</v>
      </c>
      <c r="L871" s="94">
        <f>VLOOKUP($A871+ROUND((COLUMN()-2)/24,5),АТС!$A$41:$F$736,5)+VLOOKUP($A871+ROUND((COLUMN()-2)/24,5),'Расчет сбытовых надбавок'!$B$2281:'Расчет сбытовых надбавок'!$G$3024,6)</f>
        <v>411.62</v>
      </c>
      <c r="M871" s="94">
        <f>VLOOKUP($A871+ROUND((COLUMN()-2)/24,5),АТС!$A$41:$F$736,5)+VLOOKUP($A871+ROUND((COLUMN()-2)/24,5),'Расчет сбытовых надбавок'!$B$2281:'Расчет сбытовых надбавок'!$G$3024,6)</f>
        <v>475.55</v>
      </c>
      <c r="N871" s="94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4">
        <f>VLOOKUP($A871+ROUND((COLUMN()-2)/24,5),АТС!$A$41:$F$736,5)+VLOOKUP($A871+ROUND((COLUMN()-2)/24,5),'Расчет сбытовых надбавок'!$B$2281:'Расчет сбытовых надбавок'!$G$3024,6)</f>
        <v>602.66000000000008</v>
      </c>
      <c r="P871" s="94">
        <f>VLOOKUP($A871+ROUND((COLUMN()-2)/24,5),АТС!$A$41:$F$736,5)+VLOOKUP($A871+ROUND((COLUMN()-2)/24,5),'Расчет сбытовых надбавок'!$B$2281:'Расчет сбытовых надбавок'!$G$3024,6)</f>
        <v>859.81999999999994</v>
      </c>
      <c r="Q871" s="94">
        <f>VLOOKUP($A871+ROUND((COLUMN()-2)/24,5),АТС!$A$41:$F$736,5)+VLOOKUP($A871+ROUND((COLUMN()-2)/24,5),'Расчет сбытовых надбавок'!$B$2281:'Расчет сбытовых надбавок'!$G$3024,6)</f>
        <v>675.89</v>
      </c>
      <c r="R871" s="94">
        <f>VLOOKUP($A871+ROUND((COLUMN()-2)/24,5),АТС!$A$41:$F$736,5)+VLOOKUP($A871+ROUND((COLUMN()-2)/24,5),'Расчет сбытовых надбавок'!$B$2281:'Расчет сбытовых надбавок'!$G$3024,6)</f>
        <v>600.29999999999995</v>
      </c>
      <c r="S871" s="94">
        <f>VLOOKUP($A871+ROUND((COLUMN()-2)/24,5),АТС!$A$41:$F$736,5)+VLOOKUP($A871+ROUND((COLUMN()-2)/24,5),'Расчет сбытовых надбавок'!$B$2281:'Расчет сбытовых надбавок'!$G$3024,6)</f>
        <v>451</v>
      </c>
      <c r="T871" s="94">
        <f>VLOOKUP($A871+ROUND((COLUMN()-2)/24,5),АТС!$A$41:$F$736,5)+VLOOKUP($A871+ROUND((COLUMN()-2)/24,5),'Расчет сбытовых надбавок'!$B$2281:'Расчет сбытовых надбавок'!$G$3024,6)</f>
        <v>279.15999999999997</v>
      </c>
      <c r="U871" s="94">
        <f>VLOOKUP($A871+ROUND((COLUMN()-2)/24,5),АТС!$A$41:$F$736,5)+VLOOKUP($A871+ROUND((COLUMN()-2)/24,5),'Расчет сбытовых надбавок'!$B$2281:'Расчет сбытовых надбавок'!$G$3024,6)</f>
        <v>280.58</v>
      </c>
      <c r="V871" s="94">
        <f>VLOOKUP($A871+ROUND((COLUMN()-2)/24,5),АТС!$A$41:$F$736,5)+VLOOKUP($A871+ROUND((COLUMN()-2)/24,5),'Расчет сбытовых надбавок'!$B$2281:'Расчет сбытовых надбавок'!$G$3024,6)</f>
        <v>783.61</v>
      </c>
      <c r="W871" s="94">
        <f>VLOOKUP($A871+ROUND((COLUMN()-2)/24,5),АТС!$A$41:$F$736,5)+VLOOKUP($A871+ROUND((COLUMN()-2)/24,5),'Расчет сбытовых надбавок'!$B$2281:'Расчет сбытовых надбавок'!$G$3024,6)</f>
        <v>858.05</v>
      </c>
      <c r="X871" s="94">
        <f>VLOOKUP($A871+ROUND((COLUMN()-2)/24,5),АТС!$A$41:$F$736,5)+VLOOKUP($A871+ROUND((COLUMN()-2)/24,5),'Расчет сбытовых надбавок'!$B$2281:'Расчет сбытовых надбавок'!$G$3024,6)</f>
        <v>844.6400000000001</v>
      </c>
      <c r="Y871" s="94">
        <f>VLOOKUP($A871+ROUND((COLUMN()-2)/24,5),АТС!$A$41:$F$736,5)+VLOOKUP($A871+ROUND((COLUMN()-2)/24,5),'Расчет сбытовых надбавок'!$B$2281:'Расчет сбытовых надбавок'!$G$3024,6)</f>
        <v>1215.69</v>
      </c>
    </row>
    <row r="872" spans="1:27" x14ac:dyDescent="0.2">
      <c r="A872" s="76">
        <f t="shared" si="26"/>
        <v>43224</v>
      </c>
      <c r="B872" s="94">
        <f>VLOOKUP($A872+ROUND((COLUMN()-2)/24,5),АТС!$A$41:$F$736,5)+VLOOKUP($A872+ROUND((COLUMN()-2)/24,5),'Расчет сбытовых надбавок'!$B$2281:'Расчет сбытовых надбавок'!$G$3024,6)</f>
        <v>29.85</v>
      </c>
      <c r="C872" s="94">
        <f>VLOOKUP($A872+ROUND((COLUMN()-2)/24,5),АТС!$A$41:$F$736,5)+VLOOKUP($A872+ROUND((COLUMN()-2)/24,5),'Расчет сбытовых надбавок'!$B$2281:'Расчет сбытовых надбавок'!$G$3024,6)</f>
        <v>352.61999999999995</v>
      </c>
      <c r="D872" s="94">
        <f>VLOOKUP($A872+ROUND((COLUMN()-2)/24,5),АТС!$A$41:$F$736,5)+VLOOKUP($A872+ROUND((COLUMN()-2)/24,5),'Расчет сбытовых надбавок'!$B$2281:'Расчет сбытовых надбавок'!$G$3024,6)</f>
        <v>801.74</v>
      </c>
      <c r="E872" s="94">
        <f>VLOOKUP($A872+ROUND((COLUMN()-2)/24,5),АТС!$A$41:$F$736,5)+VLOOKUP($A872+ROUND((COLUMN()-2)/24,5),'Расчет сбытовых надбавок'!$B$2281:'Расчет сбытовых надбавок'!$G$3024,6)</f>
        <v>712.96</v>
      </c>
      <c r="F872" s="94">
        <f>VLOOKUP($A872+ROUND((COLUMN()-2)/24,5),АТС!$A$41:$F$736,5)+VLOOKUP($A872+ROUND((COLUMN()-2)/24,5),'Расчет сбытовых надбавок'!$B$2281:'Расчет сбытовых надбавок'!$G$3024,6)</f>
        <v>289.63</v>
      </c>
      <c r="G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4">
        <f>VLOOKUP($A872+ROUND((COLUMN()-2)/24,5),АТС!$A$41:$F$736,5)+VLOOKUP($A872+ROUND((COLUMN()-2)/24,5),'Расчет сбытовых надбавок'!$B$2281:'Расчет сбытовых надбавок'!$G$3024,6)</f>
        <v>273.02</v>
      </c>
      <c r="M872" s="94">
        <f>VLOOKUP($A872+ROUND((COLUMN()-2)/24,5),АТС!$A$41:$F$736,5)+VLOOKUP($A872+ROUND((COLUMN()-2)/24,5),'Расчет сбытовых надбавок'!$B$2281:'Расчет сбытовых надбавок'!$G$3024,6)</f>
        <v>16.36</v>
      </c>
      <c r="N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S872" s="94">
        <f>VLOOKUP($A872+ROUND((COLUMN()-2)/24,5),АТС!$A$41:$F$736,5)+VLOOKUP($A872+ROUND((COLUMN()-2)/24,5),'Расчет сбытовых надбавок'!$B$2281:'Расчет сбытовых надбавок'!$G$3024,6)</f>
        <v>247.81</v>
      </c>
      <c r="T872" s="94">
        <f>VLOOKUP($A872+ROUND((COLUMN()-2)/24,5),АТС!$A$41:$F$736,5)+VLOOKUP($A872+ROUND((COLUMN()-2)/24,5),'Расчет сбытовых надбавок'!$B$2281:'Расчет сбытовых надбавок'!$G$3024,6)</f>
        <v>154.75</v>
      </c>
      <c r="U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4">
        <f>VLOOKUP($A872+ROUND((COLUMN()-2)/24,5),АТС!$A$41:$F$736,5)+VLOOKUP($A872+ROUND((COLUMN()-2)/24,5),'Расчет сбытовых надбавок'!$B$2281:'Расчет сбытовых надбавок'!$G$3024,6)</f>
        <v>115.14</v>
      </c>
      <c r="W872" s="94">
        <f>VLOOKUP($A872+ROUND((COLUMN()-2)/24,5),АТС!$A$41:$F$736,5)+VLOOKUP($A872+ROUND((COLUMN()-2)/24,5),'Расчет сбытовых надбавок'!$B$2281:'Расчет сбытовых надбавок'!$G$3024,6)</f>
        <v>752.06</v>
      </c>
      <c r="X872" s="94">
        <f>VLOOKUP($A872+ROUND((COLUMN()-2)/24,5),АТС!$A$41:$F$736,5)+VLOOKUP($A872+ROUND((COLUMN()-2)/24,5),'Расчет сбытовых надбавок'!$B$2281:'Расчет сбытовых надбавок'!$G$3024,6)</f>
        <v>867.04</v>
      </c>
      <c r="Y872" s="94">
        <f>VLOOKUP($A872+ROUND((COLUMN()-2)/24,5),АТС!$A$41:$F$736,5)+VLOOKUP($A872+ROUND((COLUMN()-2)/24,5),'Расчет сбытовых надбавок'!$B$2281:'Расчет сбытовых надбавок'!$G$3024,6)</f>
        <v>728.7</v>
      </c>
    </row>
    <row r="873" spans="1:27" x14ac:dyDescent="0.2">
      <c r="A873" s="76">
        <f t="shared" si="26"/>
        <v>43225</v>
      </c>
      <c r="B873" s="94">
        <f>VLOOKUP($A873+ROUND((COLUMN()-2)/24,5),АТС!$A$41:$F$736,5)+VLOOKUP($A873+ROUND((COLUMN()-2)/24,5),'Расчет сбытовых надбавок'!$B$2281:'Расчет сбытовых надбавок'!$G$3024,6)</f>
        <v>780.36</v>
      </c>
      <c r="C873" s="94">
        <f>VLOOKUP($A873+ROUND((COLUMN()-2)/24,5),АТС!$A$41:$F$736,5)+VLOOKUP($A873+ROUND((COLUMN()-2)/24,5),'Расчет сбытовых надбавок'!$B$2281:'Расчет сбытовых надбавок'!$G$3024,6)</f>
        <v>226.60999999999999</v>
      </c>
      <c r="D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E873" s="94">
        <f>VLOOKUP($A873+ROUND((COLUMN()-2)/24,5),АТС!$A$41:$F$736,5)+VLOOKUP($A873+ROUND((COLUMN()-2)/24,5),'Расчет сбытовых надбавок'!$B$2281:'Расчет сбытовых надбавок'!$G$3024,6)</f>
        <v>286.13</v>
      </c>
      <c r="F873" s="94">
        <f>VLOOKUP($A873+ROUND((COLUMN()-2)/24,5),АТС!$A$41:$F$736,5)+VLOOKUP($A873+ROUND((COLUMN()-2)/24,5),'Расчет сбытовых надбавок'!$B$2281:'Расчет сбытовых надбавок'!$G$3024,6)</f>
        <v>312.31</v>
      </c>
      <c r="G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4">
        <f>VLOOKUP($A873+ROUND((COLUMN()-2)/24,5),АТС!$A$41:$F$736,5)+VLOOKUP($A873+ROUND((COLUMN()-2)/24,5),'Расчет сбытовых надбавок'!$B$2281:'Расчет сбытовых надбавок'!$G$3024,6)</f>
        <v>234.29000000000002</v>
      </c>
      <c r="K873" s="94">
        <f>VLOOKUP($A873+ROUND((COLUMN()-2)/24,5),АТС!$A$41:$F$736,5)+VLOOKUP($A873+ROUND((COLUMN()-2)/24,5),'Расчет сбытовых надбавок'!$B$2281:'Расчет сбытовых надбавок'!$G$3024,6)</f>
        <v>439.15000000000003</v>
      </c>
      <c r="L873" s="94">
        <f>VLOOKUP($A873+ROUND((COLUMN()-2)/24,5),АТС!$A$41:$F$736,5)+VLOOKUP($A873+ROUND((COLUMN()-2)/24,5),'Расчет сбытовых надбавок'!$B$2281:'Расчет сбытовых надбавок'!$G$3024,6)</f>
        <v>273.10000000000002</v>
      </c>
      <c r="M873" s="94">
        <f>VLOOKUP($A873+ROUND((COLUMN()-2)/24,5),АТС!$A$41:$F$736,5)+VLOOKUP($A873+ROUND((COLUMN()-2)/24,5),'Расчет сбытовых надбавок'!$B$2281:'Расчет сбытовых надбавок'!$G$3024,6)</f>
        <v>273.27999999999997</v>
      </c>
      <c r="N873" s="94">
        <f>VLOOKUP($A873+ROUND((COLUMN()-2)/24,5),АТС!$A$41:$F$736,5)+VLOOKUP($A873+ROUND((COLUMN()-2)/24,5),'Расчет сбытовых надбавок'!$B$2281:'Расчет сбытовых надбавок'!$G$3024,6)</f>
        <v>4.57</v>
      </c>
      <c r="O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P873" s="94">
        <f>VLOOKUP($A873+ROUND((COLUMN()-2)/24,5),АТС!$A$41:$F$736,5)+VLOOKUP($A873+ROUND((COLUMN()-2)/24,5),'Расчет сбытовых надбавок'!$B$2281:'Расчет сбытовых надбавок'!$G$3024,6)</f>
        <v>1.75</v>
      </c>
      <c r="Q873" s="94">
        <f>VLOOKUP($A873+ROUND((COLUMN()-2)/24,5),АТС!$A$41:$F$736,5)+VLOOKUP($A873+ROUND((COLUMN()-2)/24,5),'Расчет сбытовых надбавок'!$B$2281:'Расчет сбытовых надбавок'!$G$3024,6)</f>
        <v>0.76</v>
      </c>
      <c r="R873" s="94">
        <f>VLOOKUP($A873+ROUND((COLUMN()-2)/24,5),АТС!$A$41:$F$736,5)+VLOOKUP($A873+ROUND((COLUMN()-2)/24,5),'Расчет сбытовых надбавок'!$B$2281:'Расчет сбытовых надбавок'!$G$3024,6)</f>
        <v>260.37</v>
      </c>
      <c r="S873" s="94">
        <f>VLOOKUP($A873+ROUND((COLUMN()-2)/24,5),АТС!$A$41:$F$736,5)+VLOOKUP($A873+ROUND((COLUMN()-2)/24,5),'Расчет сбытовых надбавок'!$B$2281:'Расчет сбытовых надбавок'!$G$3024,6)</f>
        <v>152.98000000000002</v>
      </c>
      <c r="T873" s="94">
        <f>VLOOKUP($A873+ROUND((COLUMN()-2)/24,5),АТС!$A$41:$F$736,5)+VLOOKUP($A873+ROUND((COLUMN()-2)/24,5),'Расчет сбытовых надбавок'!$B$2281:'Расчет сбытовых надбавок'!$G$3024,6)</f>
        <v>15.36</v>
      </c>
      <c r="U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4">
        <f>VLOOKUP($A873+ROUND((COLUMN()-2)/24,5),АТС!$A$41:$F$736,5)+VLOOKUP($A873+ROUND((COLUMN()-2)/24,5),'Расчет сбытовых надбавок'!$B$2281:'Расчет сбытовых надбавок'!$G$3024,6)</f>
        <v>11.75</v>
      </c>
      <c r="W873" s="94">
        <f>VLOOKUP($A873+ROUND((COLUMN()-2)/24,5),АТС!$A$41:$F$736,5)+VLOOKUP($A873+ROUND((COLUMN()-2)/24,5),'Расчет сбытовых надбавок'!$B$2281:'Расчет сбытовых надбавок'!$G$3024,6)</f>
        <v>272.79000000000002</v>
      </c>
      <c r="X873" s="94">
        <f>VLOOKUP($A873+ROUND((COLUMN()-2)/24,5),АТС!$A$41:$F$736,5)+VLOOKUP($A873+ROUND((COLUMN()-2)/24,5),'Расчет сбытовых надбавок'!$B$2281:'Расчет сбытовых надбавок'!$G$3024,6)</f>
        <v>604.94999999999993</v>
      </c>
      <c r="Y873" s="94">
        <f>VLOOKUP($A873+ROUND((COLUMN()-2)/24,5),АТС!$A$41:$F$736,5)+VLOOKUP($A873+ROUND((COLUMN()-2)/24,5),'Расчет сбытовых надбавок'!$B$2281:'Расчет сбытовых надбавок'!$G$3024,6)</f>
        <v>698.04000000000008</v>
      </c>
    </row>
    <row r="874" spans="1:27" x14ac:dyDescent="0.2">
      <c r="A874" s="76">
        <f t="shared" si="26"/>
        <v>43226</v>
      </c>
      <c r="B874" s="94">
        <f>VLOOKUP($A874+ROUND((COLUMN()-2)/24,5),АТС!$A$41:$F$736,5)+VLOOKUP($A874+ROUND((COLUMN()-2)/24,5),'Расчет сбытовых надбавок'!$B$2281:'Расчет сбытовых надбавок'!$G$3024,6)</f>
        <v>772.71</v>
      </c>
      <c r="C874" s="94">
        <f>VLOOKUP($A874+ROUND((COLUMN()-2)/24,5),АТС!$A$41:$F$736,5)+VLOOKUP($A874+ROUND((COLUMN()-2)/24,5),'Расчет сбытовых надбавок'!$B$2281:'Расчет сбытовых надбавок'!$G$3024,6)</f>
        <v>904.78</v>
      </c>
      <c r="D874" s="94">
        <f>VLOOKUP($A874+ROUND((COLUMN()-2)/24,5),АТС!$A$41:$F$736,5)+VLOOKUP($A874+ROUND((COLUMN()-2)/24,5),'Расчет сбытовых надбавок'!$B$2281:'Расчет сбытовых надбавок'!$G$3024,6)</f>
        <v>887.81</v>
      </c>
      <c r="E874" s="94">
        <f>VLOOKUP($A874+ROUND((COLUMN()-2)/24,5),АТС!$A$41:$F$736,5)+VLOOKUP($A874+ROUND((COLUMN()-2)/24,5),'Расчет сбытовых надбавок'!$B$2281:'Расчет сбытовых надбавок'!$G$3024,6)</f>
        <v>1002.6</v>
      </c>
      <c r="F874" s="94">
        <f>VLOOKUP($A874+ROUND((COLUMN()-2)/24,5),АТС!$A$41:$F$736,5)+VLOOKUP($A874+ROUND((COLUMN()-2)/24,5),'Расчет сбытовых надбавок'!$B$2281:'Расчет сбытовых надбавок'!$G$3024,6)</f>
        <v>1067.28</v>
      </c>
      <c r="G874" s="94">
        <f>VLOOKUP($A874+ROUND((COLUMN()-2)/24,5),АТС!$A$41:$F$736,5)+VLOOKUP($A874+ROUND((COLUMN()-2)/24,5),'Расчет сбытовых надбавок'!$B$2281:'Расчет сбытовых надбавок'!$G$3024,6)</f>
        <v>11.66</v>
      </c>
      <c r="H874" s="94">
        <f>VLOOKUP($A874+ROUND((COLUMN()-2)/24,5),АТС!$A$41:$F$736,5)+VLOOKUP($A874+ROUND((COLUMN()-2)/24,5),'Расчет сбытовых надбавок'!$B$2281:'Расчет сбытовых надбавок'!$G$3024,6)</f>
        <v>57.290000000000006</v>
      </c>
      <c r="I874" s="94">
        <f>VLOOKUP($A874+ROUND((COLUMN()-2)/24,5),АТС!$A$41:$F$736,5)+VLOOKUP($A874+ROUND((COLUMN()-2)/24,5),'Расчет сбытовых надбавок'!$B$2281:'Расчет сбытовых надбавок'!$G$3024,6)</f>
        <v>8.48</v>
      </c>
      <c r="J874" s="94">
        <f>VLOOKUP($A874+ROUND((COLUMN()-2)/24,5),АТС!$A$41:$F$736,5)+VLOOKUP($A874+ROUND((COLUMN()-2)/24,5),'Расчет сбытовых надбавок'!$B$2281:'Расчет сбытовых надбавок'!$G$3024,6)</f>
        <v>29.07</v>
      </c>
      <c r="K874" s="94">
        <f>VLOOKUP($A874+ROUND((COLUMN()-2)/24,5),АТС!$A$41:$F$736,5)+VLOOKUP($A874+ROUND((COLUMN()-2)/24,5),'Расчет сбытовых надбавок'!$B$2281:'Расчет сбытовых надбавок'!$G$3024,6)</f>
        <v>604.36</v>
      </c>
      <c r="L874" s="94">
        <f>VLOOKUP($A874+ROUND((COLUMN()-2)/24,5),АТС!$A$41:$F$736,5)+VLOOKUP($A874+ROUND((COLUMN()-2)/24,5),'Расчет сбытовых надбавок'!$B$2281:'Расчет сбытовых надбавок'!$G$3024,6)</f>
        <v>487.86</v>
      </c>
      <c r="M874" s="94">
        <f>VLOOKUP($A874+ROUND((COLUMN()-2)/24,5),АТС!$A$41:$F$736,5)+VLOOKUP($A874+ROUND((COLUMN()-2)/24,5),'Расчет сбытовых надбавок'!$B$2281:'Расчет сбытовых надбавок'!$G$3024,6)</f>
        <v>495.76</v>
      </c>
      <c r="N874" s="94">
        <f>VLOOKUP($A874+ROUND((COLUMN()-2)/24,5),АТС!$A$41:$F$736,5)+VLOOKUP($A874+ROUND((COLUMN()-2)/24,5),'Расчет сбытовых надбавок'!$B$2281:'Расчет сбытовых надбавок'!$G$3024,6)</f>
        <v>465.2</v>
      </c>
      <c r="O874" s="94">
        <f>VLOOKUP($A874+ROUND((COLUMN()-2)/24,5),АТС!$A$41:$F$736,5)+VLOOKUP($A874+ROUND((COLUMN()-2)/24,5),'Расчет сбытовых надбавок'!$B$2281:'Расчет сбытовых надбавок'!$G$3024,6)</f>
        <v>377.87</v>
      </c>
      <c r="P874" s="94">
        <f>VLOOKUP($A874+ROUND((COLUMN()-2)/24,5),АТС!$A$41:$F$736,5)+VLOOKUP($A874+ROUND((COLUMN()-2)/24,5),'Расчет сбытовых надбавок'!$B$2281:'Расчет сбытовых надбавок'!$G$3024,6)</f>
        <v>362.13</v>
      </c>
      <c r="Q874" s="94">
        <f>VLOOKUP($A874+ROUND((COLUMN()-2)/24,5),АТС!$A$41:$F$736,5)+VLOOKUP($A874+ROUND((COLUMN()-2)/24,5),'Расчет сбытовых надбавок'!$B$2281:'Расчет сбытовых надбавок'!$G$3024,6)</f>
        <v>131.57</v>
      </c>
      <c r="R874" s="94">
        <f>VLOOKUP($A874+ROUND((COLUMN()-2)/24,5),АТС!$A$41:$F$736,5)+VLOOKUP($A874+ROUND((COLUMN()-2)/24,5),'Расчет сбытовых надбавок'!$B$2281:'Расчет сбытовых надбавок'!$G$3024,6)</f>
        <v>125.72</v>
      </c>
      <c r="S874" s="94">
        <f>VLOOKUP($A874+ROUND((COLUMN()-2)/24,5),АТС!$A$41:$F$736,5)+VLOOKUP($A874+ROUND((COLUMN()-2)/24,5),'Расчет сбытовых надбавок'!$B$2281:'Расчет сбытовых надбавок'!$G$3024,6)</f>
        <v>454.62</v>
      </c>
      <c r="T874" s="94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4">
        <f>VLOOKUP($A874+ROUND((COLUMN()-2)/24,5),АТС!$A$41:$F$736,5)+VLOOKUP($A874+ROUND((COLUMN()-2)/24,5),'Расчет сбытовых надбавок'!$B$2281:'Расчет сбытовых надбавок'!$G$3024,6)</f>
        <v>12.74</v>
      </c>
      <c r="V874" s="94">
        <f>VLOOKUP($A874+ROUND((COLUMN()-2)/24,5),АТС!$A$41:$F$736,5)+VLOOKUP($A874+ROUND((COLUMN()-2)/24,5),'Расчет сбытовых надбавок'!$B$2281:'Расчет сбытовых надбавок'!$G$3024,6)</f>
        <v>45.47</v>
      </c>
      <c r="W874" s="94">
        <f>VLOOKUP($A874+ROUND((COLUMN()-2)/24,5),АТС!$A$41:$F$736,5)+VLOOKUP($A874+ROUND((COLUMN()-2)/24,5),'Расчет сбытовых надбавок'!$B$2281:'Расчет сбытовых надбавок'!$G$3024,6)</f>
        <v>586.9</v>
      </c>
      <c r="X874" s="94">
        <f>VLOOKUP($A874+ROUND((COLUMN()-2)/24,5),АТС!$A$41:$F$736,5)+VLOOKUP($A874+ROUND((COLUMN()-2)/24,5),'Расчет сбытовых надбавок'!$B$2281:'Расчет сбытовых надбавок'!$G$3024,6)</f>
        <v>522.98</v>
      </c>
      <c r="Y874" s="94">
        <f>VLOOKUP($A874+ROUND((COLUMN()-2)/24,5),АТС!$A$41:$F$736,5)+VLOOKUP($A874+ROUND((COLUMN()-2)/24,5),'Расчет сбытовых надбавок'!$B$2281:'Расчет сбытовых надбавок'!$G$3024,6)</f>
        <v>292.34000000000003</v>
      </c>
    </row>
    <row r="875" spans="1:27" x14ac:dyDescent="0.2">
      <c r="A875" s="76">
        <f t="shared" si="26"/>
        <v>43227</v>
      </c>
      <c r="B875" s="94">
        <f>VLOOKUP($A875+ROUND((COLUMN()-2)/24,5),АТС!$A$41:$F$736,5)+VLOOKUP($A875+ROUND((COLUMN()-2)/24,5),'Расчет сбытовых надбавок'!$B$2281:'Расчет сбытовых надбавок'!$G$3024,6)</f>
        <v>108.83</v>
      </c>
      <c r="C875" s="94">
        <f>VLOOKUP($A875+ROUND((COLUMN()-2)/24,5),АТС!$A$41:$F$736,5)+VLOOKUP($A875+ROUND((COLUMN()-2)/24,5),'Расчет сбытовых надбавок'!$B$2281:'Расчет сбытовых надбавок'!$G$3024,6)</f>
        <v>130.30000000000001</v>
      </c>
      <c r="D875" s="94">
        <f>VLOOKUP($A875+ROUND((COLUMN()-2)/24,5),АТС!$A$41:$F$736,5)+VLOOKUP($A875+ROUND((COLUMN()-2)/24,5),'Расчет сбытовых надбавок'!$B$2281:'Расчет сбытовых надбавок'!$G$3024,6)</f>
        <v>303.09999999999997</v>
      </c>
      <c r="E875" s="94">
        <f>VLOOKUP($A875+ROUND((COLUMN()-2)/24,5),АТС!$A$41:$F$736,5)+VLOOKUP($A875+ROUND((COLUMN()-2)/24,5),'Расчет сбытовых надбавок'!$B$2281:'Расчет сбытовых надбавок'!$G$3024,6)</f>
        <v>0</v>
      </c>
      <c r="F875" s="94">
        <f>VLOOKUP($A875+ROUND((COLUMN()-2)/24,5),АТС!$A$41:$F$736,5)+VLOOKUP($A875+ROUND((COLUMN()-2)/24,5),'Расчет сбытовых надбавок'!$B$2281:'Расчет сбытовых надбавок'!$G$3024,6)</f>
        <v>90.990000000000009</v>
      </c>
      <c r="G875" s="94">
        <f>VLOOKUP($A875+ROUND((COLUMN()-2)/24,5),АТС!$A$41:$F$736,5)+VLOOKUP($A875+ROUND((COLUMN()-2)/24,5),'Расчет сбытовых надбавок'!$B$2281:'Расчет сбытовых надбавок'!$G$3024,6)</f>
        <v>18.04</v>
      </c>
      <c r="H875" s="94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4">
        <f>VLOOKUP($A875+ROUND((COLUMN()-2)/24,5),АТС!$A$41:$F$736,5)+VLOOKUP($A875+ROUND((COLUMN()-2)/24,5),'Расчет сбытовых надбавок'!$B$2281:'Расчет сбытовых надбавок'!$G$3024,6)</f>
        <v>40.849999999999994</v>
      </c>
      <c r="J875" s="94">
        <f>VLOOKUP($A875+ROUND((COLUMN()-2)/24,5),АТС!$A$41:$F$736,5)+VLOOKUP($A875+ROUND((COLUMN()-2)/24,5),'Расчет сбытовых надбавок'!$B$2281:'Расчет сбытовых надбавок'!$G$3024,6)</f>
        <v>56.77</v>
      </c>
      <c r="K875" s="94">
        <f>VLOOKUP($A875+ROUND((COLUMN()-2)/24,5),АТС!$A$41:$F$736,5)+VLOOKUP($A875+ROUND((COLUMN()-2)/24,5),'Расчет сбытовых надбавок'!$B$2281:'Расчет сбытовых надбавок'!$G$3024,6)</f>
        <v>74.649999999999991</v>
      </c>
      <c r="L875" s="94">
        <f>VLOOKUP($A875+ROUND((COLUMN()-2)/24,5),АТС!$A$41:$F$736,5)+VLOOKUP($A875+ROUND((COLUMN()-2)/24,5),'Расчет сбытовых надбавок'!$B$2281:'Расчет сбытовых надбавок'!$G$3024,6)</f>
        <v>28.720000000000002</v>
      </c>
      <c r="M875" s="94">
        <f>VLOOKUP($A875+ROUND((COLUMN()-2)/24,5),АТС!$A$41:$F$736,5)+VLOOKUP($A875+ROUND((COLUMN()-2)/24,5),'Расчет сбытовых надбавок'!$B$2281:'Расчет сбытовых надбавок'!$G$3024,6)</f>
        <v>225.57</v>
      </c>
      <c r="N875" s="94">
        <f>VLOOKUP($A875+ROUND((COLUMN()-2)/24,5),АТС!$A$41:$F$736,5)+VLOOKUP($A875+ROUND((COLUMN()-2)/24,5),'Расчет сбытовых надбавок'!$B$2281:'Расчет сбытовых надбавок'!$G$3024,6)</f>
        <v>136.16</v>
      </c>
      <c r="O875" s="94">
        <f>VLOOKUP($A875+ROUND((COLUMN()-2)/24,5),АТС!$A$41:$F$736,5)+VLOOKUP($A875+ROUND((COLUMN()-2)/24,5),'Расчет сбытовых надбавок'!$B$2281:'Расчет сбытовых надбавок'!$G$3024,6)</f>
        <v>64.239999999999995</v>
      </c>
      <c r="P875" s="94">
        <f>VLOOKUP($A875+ROUND((COLUMN()-2)/24,5),АТС!$A$41:$F$736,5)+VLOOKUP($A875+ROUND((COLUMN()-2)/24,5),'Расчет сбытовых надбавок'!$B$2281:'Расчет сбытовых надбавок'!$G$3024,6)</f>
        <v>119.26</v>
      </c>
      <c r="Q875" s="94">
        <f>VLOOKUP($A875+ROUND((COLUMN()-2)/24,5),АТС!$A$41:$F$736,5)+VLOOKUP($A875+ROUND((COLUMN()-2)/24,5),'Расчет сбытовых надбавок'!$B$2281:'Расчет сбытовых надбавок'!$G$3024,6)</f>
        <v>164.23000000000002</v>
      </c>
      <c r="R875" s="94">
        <f>VLOOKUP($A875+ROUND((COLUMN()-2)/24,5),АТС!$A$41:$F$736,5)+VLOOKUP($A875+ROUND((COLUMN()-2)/24,5),'Расчет сбытовых надбавок'!$B$2281:'Расчет сбытовых надбавок'!$G$3024,6)</f>
        <v>222.03</v>
      </c>
      <c r="S875" s="94">
        <f>VLOOKUP($A875+ROUND((COLUMN()-2)/24,5),АТС!$A$41:$F$736,5)+VLOOKUP($A875+ROUND((COLUMN()-2)/24,5),'Расчет сбытовых надбавок'!$B$2281:'Расчет сбытовых надбавок'!$G$3024,6)</f>
        <v>259.32</v>
      </c>
      <c r="T875" s="94">
        <f>VLOOKUP($A875+ROUND((COLUMN()-2)/24,5),АТС!$A$41:$F$736,5)+VLOOKUP($A875+ROUND((COLUMN()-2)/24,5),'Расчет сбытовых надбавок'!$B$2281:'Расчет сбытовых надбавок'!$G$3024,6)</f>
        <v>122.44999999999999</v>
      </c>
      <c r="U875" s="94">
        <f>VLOOKUP($A875+ROUND((COLUMN()-2)/24,5),АТС!$A$41:$F$736,5)+VLOOKUP($A875+ROUND((COLUMN()-2)/24,5),'Расчет сбытовых надбавок'!$B$2281:'Расчет сбытовых надбавок'!$G$3024,6)</f>
        <v>3.9099999999999997</v>
      </c>
      <c r="V875" s="94">
        <f>VLOOKUP($A875+ROUND((COLUMN()-2)/24,5),АТС!$A$41:$F$736,5)+VLOOKUP($A875+ROUND((COLUMN()-2)/24,5),'Расчет сбытовых надбавок'!$B$2281:'Расчет сбытовых надбавок'!$G$3024,6)</f>
        <v>145.19999999999999</v>
      </c>
      <c r="W875" s="94">
        <f>VLOOKUP($A875+ROUND((COLUMN()-2)/24,5),АТС!$A$41:$F$736,5)+VLOOKUP($A875+ROUND((COLUMN()-2)/24,5),'Расчет сбытовых надбавок'!$B$2281:'Расчет сбытовых надбавок'!$G$3024,6)</f>
        <v>324.58000000000004</v>
      </c>
      <c r="X875" s="94">
        <f>VLOOKUP($A875+ROUND((COLUMN()-2)/24,5),АТС!$A$41:$F$736,5)+VLOOKUP($A875+ROUND((COLUMN()-2)/24,5),'Расчет сбытовых надбавок'!$B$2281:'Расчет сбытовых надбавок'!$G$3024,6)</f>
        <v>663.09</v>
      </c>
      <c r="Y875" s="94">
        <f>VLOOKUP($A875+ROUND((COLUMN()-2)/24,5),АТС!$A$41:$F$736,5)+VLOOKUP($A875+ROUND((COLUMN()-2)/24,5),'Расчет сбытовых надбавок'!$B$2281:'Расчет сбытовых надбавок'!$G$3024,6)</f>
        <v>467.21000000000004</v>
      </c>
    </row>
    <row r="876" spans="1:27" x14ac:dyDescent="0.2">
      <c r="A876" s="76">
        <f t="shared" si="26"/>
        <v>43228</v>
      </c>
      <c r="B876" s="94">
        <f>VLOOKUP($A876+ROUND((COLUMN()-2)/24,5),АТС!$A$41:$F$736,5)+VLOOKUP($A876+ROUND((COLUMN()-2)/24,5),'Расчет сбытовых надбавок'!$B$2281:'Расчет сбытовых надбавок'!$G$3024,6)</f>
        <v>457.64</v>
      </c>
      <c r="C876" s="94">
        <f>VLOOKUP($A876+ROUND((COLUMN()-2)/24,5),АТС!$A$41:$F$736,5)+VLOOKUP($A876+ROUND((COLUMN()-2)/24,5),'Расчет сбытовых надбавок'!$B$2281:'Расчет сбытовых надбавок'!$G$3024,6)</f>
        <v>830.27</v>
      </c>
      <c r="D876" s="94">
        <f>VLOOKUP($A876+ROUND((COLUMN()-2)/24,5),АТС!$A$41:$F$736,5)+VLOOKUP($A876+ROUND((COLUMN()-2)/24,5),'Расчет сбытовых надбавок'!$B$2281:'Расчет сбытовых надбавок'!$G$3024,6)</f>
        <v>759.64</v>
      </c>
      <c r="E876" s="94">
        <f>VLOOKUP($A876+ROUND((COLUMN()-2)/24,5),АТС!$A$41:$F$736,5)+VLOOKUP($A876+ROUND((COLUMN()-2)/24,5),'Расчет сбытовых надбавок'!$B$2281:'Расчет сбытовых надбавок'!$G$3024,6)</f>
        <v>739.94999999999993</v>
      </c>
      <c r="F876" s="94">
        <f>VLOOKUP($A876+ROUND((COLUMN()-2)/24,5),АТС!$A$41:$F$736,5)+VLOOKUP($A876+ROUND((COLUMN()-2)/24,5),'Расчет сбытовых надбавок'!$B$2281:'Расчет сбытовых надбавок'!$G$3024,6)</f>
        <v>747.33999999999992</v>
      </c>
      <c r="G876" s="94">
        <f>VLOOKUP($A876+ROUND((COLUMN()-2)/24,5),АТС!$A$41:$F$736,5)+VLOOKUP($A876+ROUND((COLUMN()-2)/24,5),'Расчет сбытовых надбавок'!$B$2281:'Расчет сбытовых надбавок'!$G$3024,6)</f>
        <v>385.13</v>
      </c>
      <c r="H876" s="94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4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4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4">
        <f>VLOOKUP($A876+ROUND((COLUMN()-2)/24,5),АТС!$A$41:$F$736,5)+VLOOKUP($A876+ROUND((COLUMN()-2)/24,5),'Расчет сбытовых надбавок'!$B$2281:'Расчет сбытовых надбавок'!$G$3024,6)</f>
        <v>0.01</v>
      </c>
      <c r="L876" s="94">
        <f>VLOOKUP($A876+ROUND((COLUMN()-2)/24,5),АТС!$A$41:$F$736,5)+VLOOKUP($A876+ROUND((COLUMN()-2)/24,5),'Расчет сбытовых надбавок'!$B$2281:'Расчет сбытовых надбавок'!$G$3024,6)</f>
        <v>172.5</v>
      </c>
      <c r="M876" s="94">
        <f>VLOOKUP($A876+ROUND((COLUMN()-2)/24,5),АТС!$A$41:$F$736,5)+VLOOKUP($A876+ROUND((COLUMN()-2)/24,5),'Расчет сбытовых надбавок'!$B$2281:'Расчет сбытовых надбавок'!$G$3024,6)</f>
        <v>228.57</v>
      </c>
      <c r="N876" s="94">
        <f>VLOOKUP($A876+ROUND((COLUMN()-2)/24,5),АТС!$A$41:$F$736,5)+VLOOKUP($A876+ROUND((COLUMN()-2)/24,5),'Расчет сбытовых надбавок'!$B$2281:'Расчет сбытовых надбавок'!$G$3024,6)</f>
        <v>233.5</v>
      </c>
      <c r="O876" s="94">
        <f>VLOOKUP($A876+ROUND((COLUMN()-2)/24,5),АТС!$A$41:$F$736,5)+VLOOKUP($A876+ROUND((COLUMN()-2)/24,5),'Расчет сбытовых надбавок'!$B$2281:'Расчет сбытовых надбавок'!$G$3024,6)</f>
        <v>204.95</v>
      </c>
      <c r="P876" s="94">
        <f>VLOOKUP($A876+ROUND((COLUMN()-2)/24,5),АТС!$A$41:$F$736,5)+VLOOKUP($A876+ROUND((COLUMN()-2)/24,5),'Расчет сбытовых надбавок'!$B$2281:'Расчет сбытовых надбавок'!$G$3024,6)</f>
        <v>219.52999999999997</v>
      </c>
      <c r="Q876" s="94">
        <f>VLOOKUP($A876+ROUND((COLUMN()-2)/24,5),АТС!$A$41:$F$736,5)+VLOOKUP($A876+ROUND((COLUMN()-2)/24,5),'Расчет сбытовых надбавок'!$B$2281:'Расчет сбытовых надбавок'!$G$3024,6)</f>
        <v>159.51</v>
      </c>
      <c r="R876" s="94">
        <f>VLOOKUP($A876+ROUND((COLUMN()-2)/24,5),АТС!$A$41:$F$736,5)+VLOOKUP($A876+ROUND((COLUMN()-2)/24,5),'Расчет сбытовых надбавок'!$B$2281:'Расчет сбытовых надбавок'!$G$3024,6)</f>
        <v>92.690000000000012</v>
      </c>
      <c r="S876" s="94">
        <f>VLOOKUP($A876+ROUND((COLUMN()-2)/24,5),АТС!$A$41:$F$736,5)+VLOOKUP($A876+ROUND((COLUMN()-2)/24,5),'Расчет сбытовых надбавок'!$B$2281:'Расчет сбытовых надбавок'!$G$3024,6)</f>
        <v>329.03</v>
      </c>
      <c r="T876" s="94">
        <f>VLOOKUP($A876+ROUND((COLUMN()-2)/24,5),АТС!$A$41:$F$736,5)+VLOOKUP($A876+ROUND((COLUMN()-2)/24,5),'Расчет сбытовых надбавок'!$B$2281:'Расчет сбытовых надбавок'!$G$3024,6)</f>
        <v>77.19</v>
      </c>
      <c r="U876" s="94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4">
        <f>VLOOKUP($A876+ROUND((COLUMN()-2)/24,5),АТС!$A$41:$F$736,5)+VLOOKUP($A876+ROUND((COLUMN()-2)/24,5),'Расчет сбытовых надбавок'!$B$2281:'Расчет сбытовых надбавок'!$G$3024,6)</f>
        <v>20.7</v>
      </c>
      <c r="W876" s="94">
        <f>VLOOKUP($A876+ROUND((COLUMN()-2)/24,5),АТС!$A$41:$F$736,5)+VLOOKUP($A876+ROUND((COLUMN()-2)/24,5),'Расчет сбытовых надбавок'!$B$2281:'Расчет сбытовых надбавок'!$G$3024,6)</f>
        <v>230.54000000000002</v>
      </c>
      <c r="X876" s="94">
        <f>VLOOKUP($A876+ROUND((COLUMN()-2)/24,5),АТС!$A$41:$F$736,5)+VLOOKUP($A876+ROUND((COLUMN()-2)/24,5),'Расчет сбытовых надбавок'!$B$2281:'Расчет сбытовых надбавок'!$G$3024,6)</f>
        <v>456.22999999999996</v>
      </c>
      <c r="Y876" s="94">
        <f>VLOOKUP($A876+ROUND((COLUMN()-2)/24,5),АТС!$A$41:$F$736,5)+VLOOKUP($A876+ROUND((COLUMN()-2)/24,5),'Расчет сбытовых надбавок'!$B$2281:'Расчет сбытовых надбавок'!$G$3024,6)</f>
        <v>1036.22</v>
      </c>
    </row>
    <row r="877" spans="1:27" x14ac:dyDescent="0.2">
      <c r="A877" s="76">
        <f t="shared" si="26"/>
        <v>43229</v>
      </c>
      <c r="B877" s="94">
        <f>VLOOKUP($A877+ROUND((COLUMN()-2)/24,5),АТС!$A$41:$F$736,5)+VLOOKUP($A877+ROUND((COLUMN()-2)/24,5),'Расчет сбытовых надбавок'!$B$2281:'Расчет сбытовых надбавок'!$G$3024,6)</f>
        <v>63.3</v>
      </c>
      <c r="C877" s="94">
        <f>VLOOKUP($A877+ROUND((COLUMN()-2)/24,5),АТС!$A$41:$F$736,5)+VLOOKUP($A877+ROUND((COLUMN()-2)/24,5),'Расчет сбытовых надбавок'!$B$2281:'Расчет сбытовых надбавок'!$G$3024,6)</f>
        <v>63.75</v>
      </c>
      <c r="D877" s="94">
        <f>VLOOKUP($A877+ROUND((COLUMN()-2)/24,5),АТС!$A$41:$F$736,5)+VLOOKUP($A877+ROUND((COLUMN()-2)/24,5),'Расчет сбытовых надбавок'!$B$2281:'Расчет сбытовых надбавок'!$G$3024,6)</f>
        <v>167.65</v>
      </c>
      <c r="E877" s="94">
        <f>VLOOKUP($A877+ROUND((COLUMN()-2)/24,5),АТС!$A$41:$F$736,5)+VLOOKUP($A877+ROUND((COLUMN()-2)/24,5),'Расчет сбытовых надбавок'!$B$2281:'Расчет сбытовых надбавок'!$G$3024,6)</f>
        <v>16.119999999999997</v>
      </c>
      <c r="F877" s="94">
        <f>VLOOKUP($A877+ROUND((COLUMN()-2)/24,5),АТС!$A$41:$F$736,5)+VLOOKUP($A877+ROUND((COLUMN()-2)/24,5),'Расчет сбытовых надбавок'!$B$2281:'Расчет сбытовых надбавок'!$G$3024,6)</f>
        <v>175.54</v>
      </c>
      <c r="G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4">
        <f>VLOOKUP($A877+ROUND((COLUMN()-2)/24,5),АТС!$A$41:$F$736,5)+VLOOKUP($A877+ROUND((COLUMN()-2)/24,5),'Расчет сбытовых надбавок'!$B$2281:'Расчет сбытовых надбавок'!$G$3024,6)</f>
        <v>41.57</v>
      </c>
      <c r="L877" s="94">
        <f>VLOOKUP($A877+ROUND((COLUMN()-2)/24,5),АТС!$A$41:$F$736,5)+VLOOKUP($A877+ROUND((COLUMN()-2)/24,5),'Расчет сбытовых надбавок'!$B$2281:'Расчет сбытовых надбавок'!$G$3024,6)</f>
        <v>105.49000000000001</v>
      </c>
      <c r="M877" s="94">
        <f>VLOOKUP($A877+ROUND((COLUMN()-2)/24,5),АТС!$A$41:$F$736,5)+VLOOKUP($A877+ROUND((COLUMN()-2)/24,5),'Расчет сбытовых надбавок'!$B$2281:'Расчет сбытовых надбавок'!$G$3024,6)</f>
        <v>135.6</v>
      </c>
      <c r="N877" s="94">
        <f>VLOOKUP($A877+ROUND((COLUMN()-2)/24,5),АТС!$A$41:$F$736,5)+VLOOKUP($A877+ROUND((COLUMN()-2)/24,5),'Расчет сбытовых надбавок'!$B$2281:'Расчет сбытовых надбавок'!$G$3024,6)</f>
        <v>105.19999999999999</v>
      </c>
      <c r="O877" s="94">
        <f>VLOOKUP($A877+ROUND((COLUMN()-2)/24,5),АТС!$A$41:$F$736,5)+VLOOKUP($A877+ROUND((COLUMN()-2)/24,5),'Расчет сбытовых надбавок'!$B$2281:'Расчет сбытовых надбавок'!$G$3024,6)</f>
        <v>148.43</v>
      </c>
      <c r="P877" s="94">
        <f>VLOOKUP($A877+ROUND((COLUMN()-2)/24,5),АТС!$A$41:$F$736,5)+VLOOKUP($A877+ROUND((COLUMN()-2)/24,5),'Расчет сбытовых надбавок'!$B$2281:'Расчет сбытовых надбавок'!$G$3024,6)</f>
        <v>159.06</v>
      </c>
      <c r="Q877" s="94">
        <f>VLOOKUP($A877+ROUND((COLUMN()-2)/24,5),АТС!$A$41:$F$736,5)+VLOOKUP($A877+ROUND((COLUMN()-2)/24,5),'Расчет сбытовых надбавок'!$B$2281:'Расчет сбытовых надбавок'!$G$3024,6)</f>
        <v>128.09</v>
      </c>
      <c r="R877" s="94">
        <f>VLOOKUP($A877+ROUND((COLUMN()-2)/24,5),АТС!$A$41:$F$736,5)+VLOOKUP($A877+ROUND((COLUMN()-2)/24,5),'Расчет сбытовых надбавок'!$B$2281:'Расчет сбытовых надбавок'!$G$3024,6)</f>
        <v>83.16</v>
      </c>
      <c r="S877" s="94">
        <f>VLOOKUP($A877+ROUND((COLUMN()-2)/24,5),АТС!$A$41:$F$736,5)+VLOOKUP($A877+ROUND((COLUMN()-2)/24,5),'Расчет сбытовых надбавок'!$B$2281:'Расчет сбытовых надбавок'!$G$3024,6)</f>
        <v>166.41</v>
      </c>
      <c r="T877" s="94">
        <f>VLOOKUP($A877+ROUND((COLUMN()-2)/24,5),АТС!$A$41:$F$736,5)+VLOOKUP($A877+ROUND((COLUMN()-2)/24,5),'Расчет сбытовых надбавок'!$B$2281:'Расчет сбытовых надбавок'!$G$3024,6)</f>
        <v>136.99</v>
      </c>
      <c r="U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4">
        <f>VLOOKUP($A877+ROUND((COLUMN()-2)/24,5),АТС!$A$41:$F$736,5)+VLOOKUP($A877+ROUND((COLUMN()-2)/24,5),'Расчет сбытовых надбавок'!$B$2281:'Расчет сбытовых надбавок'!$G$3024,6)</f>
        <v>17.079999999999998</v>
      </c>
      <c r="W877" s="94">
        <f>VLOOKUP($A877+ROUND((COLUMN()-2)/24,5),АТС!$A$41:$F$736,5)+VLOOKUP($A877+ROUND((COLUMN()-2)/24,5),'Расчет сбытовых надбавок'!$B$2281:'Расчет сбытовых надбавок'!$G$3024,6)</f>
        <v>459.76</v>
      </c>
      <c r="X877" s="94">
        <f>VLOOKUP($A877+ROUND((COLUMN()-2)/24,5),АТС!$A$41:$F$736,5)+VLOOKUP($A877+ROUND((COLUMN()-2)/24,5),'Расчет сбытовых надбавок'!$B$2281:'Расчет сбытовых надбавок'!$G$3024,6)</f>
        <v>254.93</v>
      </c>
      <c r="Y877" s="94">
        <f>VLOOKUP($A877+ROUND((COLUMN()-2)/24,5),АТС!$A$41:$F$736,5)+VLOOKUP($A877+ROUND((COLUMN()-2)/24,5),'Расчет сбытовых надбавок'!$B$2281:'Расчет сбытовых надбавок'!$G$3024,6)</f>
        <v>206.06</v>
      </c>
    </row>
    <row r="878" spans="1:27" x14ac:dyDescent="0.2">
      <c r="A878" s="76">
        <f t="shared" si="26"/>
        <v>43230</v>
      </c>
      <c r="B878" s="94">
        <f>VLOOKUP($A878+ROUND((COLUMN()-2)/24,5),АТС!$A$41:$F$736,5)+VLOOKUP($A878+ROUND((COLUMN()-2)/24,5),'Расчет сбытовых надбавок'!$B$2281:'Расчет сбытовых надбавок'!$G$3024,6)</f>
        <v>176.54999999999998</v>
      </c>
      <c r="C878" s="94">
        <f>VLOOKUP($A878+ROUND((COLUMN()-2)/24,5),АТС!$A$41:$F$736,5)+VLOOKUP($A878+ROUND((COLUMN()-2)/24,5),'Расчет сбытовых надбавок'!$B$2281:'Расчет сбытовых надбавок'!$G$3024,6)</f>
        <v>183.04</v>
      </c>
      <c r="D878" s="94">
        <f>VLOOKUP($A878+ROUND((COLUMN()-2)/24,5),АТС!$A$41:$F$736,5)+VLOOKUP($A878+ROUND((COLUMN()-2)/24,5),'Расчет сбытовых надбавок'!$B$2281:'Расчет сбытовых надбавок'!$G$3024,6)</f>
        <v>431.19</v>
      </c>
      <c r="E878" s="94">
        <f>VLOOKUP($A878+ROUND((COLUMN()-2)/24,5),АТС!$A$41:$F$736,5)+VLOOKUP($A878+ROUND((COLUMN()-2)/24,5),'Расчет сбытовых надбавок'!$B$2281:'Расчет сбытовых надбавок'!$G$3024,6)</f>
        <v>734.2700000000001</v>
      </c>
      <c r="F878" s="94">
        <f>VLOOKUP($A878+ROUND((COLUMN()-2)/24,5),АТС!$A$41:$F$736,5)+VLOOKUP($A878+ROUND((COLUMN()-2)/24,5),'Расчет сбытовых надбавок'!$B$2281:'Расчет сбытовых надбавок'!$G$3024,6)</f>
        <v>244.55</v>
      </c>
      <c r="G878" s="94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4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4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4">
        <f>VLOOKUP($A878+ROUND((COLUMN()-2)/24,5),АТС!$A$41:$F$736,5)+VLOOKUP($A878+ROUND((COLUMN()-2)/24,5),'Расчет сбытовых надбавок'!$B$2281:'Расчет сбытовых надбавок'!$G$3024,6)</f>
        <v>84.36</v>
      </c>
      <c r="K878" s="94">
        <f>VLOOKUP($A878+ROUND((COLUMN()-2)/24,5),АТС!$A$41:$F$736,5)+VLOOKUP($A878+ROUND((COLUMN()-2)/24,5),'Расчет сбытовых надбавок'!$B$2281:'Расчет сбытовых надбавок'!$G$3024,6)</f>
        <v>234.32</v>
      </c>
      <c r="L878" s="94">
        <f>VLOOKUP($A878+ROUND((COLUMN()-2)/24,5),АТС!$A$41:$F$736,5)+VLOOKUP($A878+ROUND((COLUMN()-2)/24,5),'Расчет сбытовых надбавок'!$B$2281:'Расчет сбытовых надбавок'!$G$3024,6)</f>
        <v>436.48</v>
      </c>
      <c r="M878" s="94">
        <f>VLOOKUP($A878+ROUND((COLUMN()-2)/24,5),АТС!$A$41:$F$736,5)+VLOOKUP($A878+ROUND((COLUMN()-2)/24,5),'Расчет сбытовых надбавок'!$B$2281:'Расчет сбытовых надбавок'!$G$3024,6)</f>
        <v>338.03</v>
      </c>
      <c r="N878" s="94">
        <f>VLOOKUP($A878+ROUND((COLUMN()-2)/24,5),АТС!$A$41:$F$736,5)+VLOOKUP($A878+ROUND((COLUMN()-2)/24,5),'Расчет сбытовых надбавок'!$B$2281:'Расчет сбытовых надбавок'!$G$3024,6)</f>
        <v>312.93</v>
      </c>
      <c r="O878" s="94">
        <f>VLOOKUP($A878+ROUND((COLUMN()-2)/24,5),АТС!$A$41:$F$736,5)+VLOOKUP($A878+ROUND((COLUMN()-2)/24,5),'Расчет сбытовых надбавок'!$B$2281:'Расчет сбытовых надбавок'!$G$3024,6)</f>
        <v>309.75</v>
      </c>
      <c r="P878" s="94">
        <f>VLOOKUP($A878+ROUND((COLUMN()-2)/24,5),АТС!$A$41:$F$736,5)+VLOOKUP($A878+ROUND((COLUMN()-2)/24,5),'Расчет сбытовых надбавок'!$B$2281:'Расчет сбытовых надбавок'!$G$3024,6)</f>
        <v>476.16</v>
      </c>
      <c r="Q878" s="94">
        <f>VLOOKUP($A878+ROUND((COLUMN()-2)/24,5),АТС!$A$41:$F$736,5)+VLOOKUP($A878+ROUND((COLUMN()-2)/24,5),'Расчет сбытовых надбавок'!$B$2281:'Расчет сбытовых надбавок'!$G$3024,6)</f>
        <v>474.34</v>
      </c>
      <c r="R878" s="94">
        <f>VLOOKUP($A878+ROUND((COLUMN()-2)/24,5),АТС!$A$41:$F$736,5)+VLOOKUP($A878+ROUND((COLUMN()-2)/24,5),'Расчет сбытовых надбавок'!$B$2281:'Расчет сбытовых надбавок'!$G$3024,6)</f>
        <v>454.89</v>
      </c>
      <c r="S878" s="94">
        <f>VLOOKUP($A878+ROUND((COLUMN()-2)/24,5),АТС!$A$41:$F$736,5)+VLOOKUP($A878+ROUND((COLUMN()-2)/24,5),'Расчет сбытовых надбавок'!$B$2281:'Расчет сбытовых надбавок'!$G$3024,6)</f>
        <v>330.25</v>
      </c>
      <c r="T878" s="94">
        <f>VLOOKUP($A878+ROUND((COLUMN()-2)/24,5),АТС!$A$41:$F$736,5)+VLOOKUP($A878+ROUND((COLUMN()-2)/24,5),'Расчет сбытовых надбавок'!$B$2281:'Расчет сбытовых надбавок'!$G$3024,6)</f>
        <v>297.95</v>
      </c>
      <c r="U878" s="94">
        <f>VLOOKUP($A878+ROUND((COLUMN()-2)/24,5),АТС!$A$41:$F$736,5)+VLOOKUP($A878+ROUND((COLUMN()-2)/24,5),'Расчет сбытовых надбавок'!$B$2281:'Расчет сбытовых надбавок'!$G$3024,6)</f>
        <v>202.79</v>
      </c>
      <c r="V878" s="94">
        <f>VLOOKUP($A878+ROUND((COLUMN()-2)/24,5),АТС!$A$41:$F$736,5)+VLOOKUP($A878+ROUND((COLUMN()-2)/24,5),'Расчет сбытовых надбавок'!$B$2281:'Расчет сбытовых надбавок'!$G$3024,6)</f>
        <v>27.160000000000004</v>
      </c>
      <c r="W878" s="94">
        <f>VLOOKUP($A878+ROUND((COLUMN()-2)/24,5),АТС!$A$41:$F$736,5)+VLOOKUP($A878+ROUND((COLUMN()-2)/24,5),'Расчет сбытовых надбавок'!$B$2281:'Расчет сбытовых надбавок'!$G$3024,6)</f>
        <v>586.38</v>
      </c>
      <c r="X878" s="94">
        <f>VLOOKUP($A878+ROUND((COLUMN()-2)/24,5),АТС!$A$41:$F$736,5)+VLOOKUP($A878+ROUND((COLUMN()-2)/24,5),'Расчет сбытовых надбавок'!$B$2281:'Расчет сбытовых надбавок'!$G$3024,6)</f>
        <v>586.9899999999999</v>
      </c>
      <c r="Y878" s="94">
        <f>VLOOKUP($A878+ROUND((COLUMN()-2)/24,5),АТС!$A$41:$F$736,5)+VLOOKUP($A878+ROUND((COLUMN()-2)/24,5),'Расчет сбытовых надбавок'!$B$2281:'Расчет сбытовых надбавок'!$G$3024,6)</f>
        <v>331.54</v>
      </c>
    </row>
    <row r="879" spans="1:27" x14ac:dyDescent="0.2">
      <c r="A879" s="76">
        <f t="shared" si="26"/>
        <v>43231</v>
      </c>
      <c r="B879" s="94">
        <f>VLOOKUP($A879+ROUND((COLUMN()-2)/24,5),АТС!$A$41:$F$736,5)+VLOOKUP($A879+ROUND((COLUMN()-2)/24,5),'Расчет сбытовых надбавок'!$B$2281:'Расчет сбытовых надбавок'!$G$3024,6)</f>
        <v>211.18</v>
      </c>
      <c r="C879" s="94">
        <f>VLOOKUP($A879+ROUND((COLUMN()-2)/24,5),АТС!$A$41:$F$736,5)+VLOOKUP($A879+ROUND((COLUMN()-2)/24,5),'Расчет сбытовых надбавок'!$B$2281:'Расчет сбытовых надбавок'!$G$3024,6)</f>
        <v>178.42</v>
      </c>
      <c r="D879" s="94">
        <f>VLOOKUP($A879+ROUND((COLUMN()-2)/24,5),АТС!$A$41:$F$736,5)+VLOOKUP($A879+ROUND((COLUMN()-2)/24,5),'Расчет сбытовых надбавок'!$B$2281:'Расчет сбытовых надбавок'!$G$3024,6)</f>
        <v>678.4</v>
      </c>
      <c r="E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F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4">
        <f>VLOOKUP($A879+ROUND((COLUMN()-2)/24,5),АТС!$A$41:$F$736,5)+VLOOKUP($A879+ROUND((COLUMN()-2)/24,5),'Расчет сбытовых надбавок'!$B$2281:'Расчет сбытовых надбавок'!$G$3024,6)</f>
        <v>66.539999999999992</v>
      </c>
      <c r="N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4">
        <f>VLOOKUP($A879+ROUND((COLUMN()-2)/24,5),АТС!$A$41:$F$736,5)+VLOOKUP($A879+ROUND((COLUMN()-2)/24,5),'Расчет сбытовых надбавок'!$B$2281:'Расчет сбытовых надбавок'!$G$3024,6)</f>
        <v>89.78</v>
      </c>
      <c r="P879" s="94">
        <f>VLOOKUP($A879+ROUND((COLUMN()-2)/24,5),АТС!$A$41:$F$736,5)+VLOOKUP($A879+ROUND((COLUMN()-2)/24,5),'Расчет сбытовых надбавок'!$B$2281:'Расчет сбытовых надбавок'!$G$3024,6)</f>
        <v>124.96000000000001</v>
      </c>
      <c r="Q879" s="94">
        <f>VLOOKUP($A879+ROUND((COLUMN()-2)/24,5),АТС!$A$41:$F$736,5)+VLOOKUP($A879+ROUND((COLUMN()-2)/24,5),'Расчет сбытовых надбавок'!$B$2281:'Расчет сбытовых надбавок'!$G$3024,6)</f>
        <v>93.050000000000011</v>
      </c>
      <c r="R879" s="94">
        <f>VLOOKUP($A879+ROUND((COLUMN()-2)/24,5),АТС!$A$41:$F$736,5)+VLOOKUP($A879+ROUND((COLUMN()-2)/24,5),'Расчет сбытовых надбавок'!$B$2281:'Расчет сбытовых надбавок'!$G$3024,6)</f>
        <v>320.14000000000004</v>
      </c>
      <c r="S879" s="94">
        <f>VLOOKUP($A879+ROUND((COLUMN()-2)/24,5),АТС!$A$41:$F$736,5)+VLOOKUP($A879+ROUND((COLUMN()-2)/24,5),'Расчет сбытовых надбавок'!$B$2281:'Расчет сбытовых надбавок'!$G$3024,6)</f>
        <v>38.699999999999996</v>
      </c>
      <c r="T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4">
        <f>VLOOKUP($A879+ROUND((COLUMN()-2)/24,5),АТС!$A$41:$F$736,5)+VLOOKUP($A879+ROUND((COLUMN()-2)/24,5),'Расчет сбытовых надбавок'!$B$2281:'Расчет сбытовых надбавок'!$G$3024,6)</f>
        <v>184.12</v>
      </c>
      <c r="X879" s="94">
        <f>VLOOKUP($A879+ROUND((COLUMN()-2)/24,5),АТС!$A$41:$F$736,5)+VLOOKUP($A879+ROUND((COLUMN()-2)/24,5),'Расчет сбытовых надбавок'!$B$2281:'Расчет сбытовых надбавок'!$G$3024,6)</f>
        <v>597.87</v>
      </c>
      <c r="Y879" s="94">
        <f>VLOOKUP($A879+ROUND((COLUMN()-2)/24,5),АТС!$A$41:$F$736,5)+VLOOKUP($A879+ROUND((COLUMN()-2)/24,5),'Расчет сбытовых надбавок'!$B$2281:'Расчет сбытовых надбавок'!$G$3024,6)</f>
        <v>298.07</v>
      </c>
    </row>
    <row r="880" spans="1:27" x14ac:dyDescent="0.2">
      <c r="A880" s="76">
        <f t="shared" si="26"/>
        <v>43232</v>
      </c>
      <c r="B880" s="94">
        <f>VLOOKUP($A880+ROUND((COLUMN()-2)/24,5),АТС!$A$41:$F$736,5)+VLOOKUP($A880+ROUND((COLUMN()-2)/24,5),'Расчет сбытовых надбавок'!$B$2281:'Расчет сбытовых надбавок'!$G$3024,6)</f>
        <v>84.83</v>
      </c>
      <c r="C880" s="94">
        <f>VLOOKUP($A880+ROUND((COLUMN()-2)/24,5),АТС!$A$41:$F$736,5)+VLOOKUP($A880+ROUND((COLUMN()-2)/24,5),'Расчет сбытовых надбавок'!$B$2281:'Расчет сбытовых надбавок'!$G$3024,6)</f>
        <v>3.97</v>
      </c>
      <c r="D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E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L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M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N880" s="94">
        <f>VLOOKUP($A880+ROUND((COLUMN()-2)/24,5),АТС!$A$41:$F$736,5)+VLOOKUP($A880+ROUND((COLUMN()-2)/24,5),'Расчет сбытовых надбавок'!$B$2281:'Расчет сбытовых надбавок'!$G$3024,6)</f>
        <v>0.09</v>
      </c>
      <c r="O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P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Q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R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4">
        <f>VLOOKUP($A880+ROUND((COLUMN()-2)/24,5),АТС!$A$41:$F$736,5)+VLOOKUP($A880+ROUND((COLUMN()-2)/24,5),'Расчет сбытовых надбавок'!$B$2281:'Расчет сбытовых надбавок'!$G$3024,6)</f>
        <v>294.55</v>
      </c>
      <c r="X880" s="94">
        <f>VLOOKUP($A880+ROUND((COLUMN()-2)/24,5),АТС!$A$41:$F$736,5)+VLOOKUP($A880+ROUND((COLUMN()-2)/24,5),'Расчет сбытовых надбавок'!$B$2281:'Расчет сбытовых надбавок'!$G$3024,6)</f>
        <v>410.11</v>
      </c>
      <c r="Y880" s="94">
        <f>VLOOKUP($A880+ROUND((COLUMN()-2)/24,5),АТС!$A$41:$F$736,5)+VLOOKUP($A880+ROUND((COLUMN()-2)/24,5),'Расчет сбытовых надбавок'!$B$2281:'Расчет сбытовых надбавок'!$G$3024,6)</f>
        <v>260.3</v>
      </c>
    </row>
    <row r="881" spans="1:25" x14ac:dyDescent="0.2">
      <c r="A881" s="76">
        <f t="shared" si="26"/>
        <v>43233</v>
      </c>
      <c r="B881" s="94">
        <f>VLOOKUP($A881+ROUND((COLUMN()-2)/24,5),АТС!$A$41:$F$736,5)+VLOOKUP($A881+ROUND((COLUMN()-2)/24,5),'Расчет сбытовых надбавок'!$B$2281:'Расчет сбытовых надбавок'!$G$3024,6)</f>
        <v>588.96</v>
      </c>
      <c r="C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D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E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4">
        <f>VLOOKUP($A881+ROUND((COLUMN()-2)/24,5),АТС!$A$41:$F$736,5)+VLOOKUP($A881+ROUND((COLUMN()-2)/24,5),'Расчет сбытовых надбавок'!$B$2281:'Расчет сбытовых надбавок'!$G$3024,6)</f>
        <v>5.1999999999999993</v>
      </c>
      <c r="H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4">
        <f>VLOOKUP($A881+ROUND((COLUMN()-2)/24,5),АТС!$A$41:$F$736,5)+VLOOKUP($A881+ROUND((COLUMN()-2)/24,5),'Расчет сбытовых надбавок'!$B$2281:'Расчет сбытовых надбавок'!$G$3024,6)</f>
        <v>91.02000000000001</v>
      </c>
      <c r="L881" s="94">
        <f>VLOOKUP($A881+ROUND((COLUMN()-2)/24,5),АТС!$A$41:$F$736,5)+VLOOKUP($A881+ROUND((COLUMN()-2)/24,5),'Расчет сбытовых надбавок'!$B$2281:'Расчет сбытовых надбавок'!$G$3024,6)</f>
        <v>229.87</v>
      </c>
      <c r="M881" s="94">
        <f>VLOOKUP($A881+ROUND((COLUMN()-2)/24,5),АТС!$A$41:$F$736,5)+VLOOKUP($A881+ROUND((COLUMN()-2)/24,5),'Расчет сбытовых надбавок'!$B$2281:'Расчет сбытовых надбавок'!$G$3024,6)</f>
        <v>161.09</v>
      </c>
      <c r="N881" s="94">
        <f>VLOOKUP($A881+ROUND((COLUMN()-2)/24,5),АТС!$A$41:$F$736,5)+VLOOKUP($A881+ROUND((COLUMN()-2)/24,5),'Расчет сбытовых надбавок'!$B$2281:'Расчет сбытовых надбавок'!$G$3024,6)</f>
        <v>90</v>
      </c>
      <c r="O881" s="94">
        <f>VLOOKUP($A881+ROUND((COLUMN()-2)/24,5),АТС!$A$41:$F$736,5)+VLOOKUP($A881+ROUND((COLUMN()-2)/24,5),'Расчет сбытовых надбавок'!$B$2281:'Расчет сбытовых надбавок'!$G$3024,6)</f>
        <v>90.26</v>
      </c>
      <c r="P881" s="94">
        <f>VLOOKUP($A881+ROUND((COLUMN()-2)/24,5),АТС!$A$41:$F$736,5)+VLOOKUP($A881+ROUND((COLUMN()-2)/24,5),'Расчет сбытовых надбавок'!$B$2281:'Расчет сбытовых надбавок'!$G$3024,6)</f>
        <v>283.11</v>
      </c>
      <c r="Q881" s="94">
        <f>VLOOKUP($A881+ROUND((COLUMN()-2)/24,5),АТС!$A$41:$F$736,5)+VLOOKUP($A881+ROUND((COLUMN()-2)/24,5),'Расчет сбытовых надбавок'!$B$2281:'Расчет сбытовых надбавок'!$G$3024,6)</f>
        <v>66.16</v>
      </c>
      <c r="R881" s="94">
        <f>VLOOKUP($A881+ROUND((COLUMN()-2)/24,5),АТС!$A$41:$F$736,5)+VLOOKUP($A881+ROUND((COLUMN()-2)/24,5),'Расчет сбытовых надбавок'!$B$2281:'Расчет сбытовых надбавок'!$G$3024,6)</f>
        <v>120.13</v>
      </c>
      <c r="S881" s="94">
        <f>VLOOKUP($A881+ROUND((COLUMN()-2)/24,5),АТС!$A$41:$F$736,5)+VLOOKUP($A881+ROUND((COLUMN()-2)/24,5),'Расчет сбытовых надбавок'!$B$2281:'Расчет сбытовых надбавок'!$G$3024,6)</f>
        <v>103.09</v>
      </c>
      <c r="T881" s="94">
        <f>VLOOKUP($A881+ROUND((COLUMN()-2)/24,5),АТС!$A$41:$F$736,5)+VLOOKUP($A881+ROUND((COLUMN()-2)/24,5),'Расчет сбытовых надбавок'!$B$2281:'Расчет сбытовых надбавок'!$G$3024,6)</f>
        <v>60.6</v>
      </c>
      <c r="U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4">
        <f>VLOOKUP($A881+ROUND((COLUMN()-2)/24,5),АТС!$A$41:$F$736,5)+VLOOKUP($A881+ROUND((COLUMN()-2)/24,5),'Расчет сбытовых надбавок'!$B$2281:'Расчет сбытовых надбавок'!$G$3024,6)</f>
        <v>134.78</v>
      </c>
      <c r="X881" s="94">
        <f>VLOOKUP($A881+ROUND((COLUMN()-2)/24,5),АТС!$A$41:$F$736,5)+VLOOKUP($A881+ROUND((COLUMN()-2)/24,5),'Расчет сбытовых надбавок'!$B$2281:'Расчет сбытовых надбавок'!$G$3024,6)</f>
        <v>264.21999999999997</v>
      </c>
      <c r="Y881" s="94">
        <f>VLOOKUP($A881+ROUND((COLUMN()-2)/24,5),АТС!$A$41:$F$736,5)+VLOOKUP($A881+ROUND((COLUMN()-2)/24,5),'Расчет сбытовых надбавок'!$B$2281:'Расчет сбытовых надбавок'!$G$3024,6)</f>
        <v>223.03</v>
      </c>
    </row>
    <row r="882" spans="1:25" x14ac:dyDescent="0.2">
      <c r="A882" s="76">
        <f t="shared" si="26"/>
        <v>43234</v>
      </c>
      <c r="B882" s="94">
        <f>VLOOKUP($A882+ROUND((COLUMN()-2)/24,5),АТС!$A$41:$F$736,5)+VLOOKUP($A882+ROUND((COLUMN()-2)/24,5),'Расчет сбытовых надбавок'!$B$2281:'Расчет сбытовых надбавок'!$G$3024,6)</f>
        <v>15.84</v>
      </c>
      <c r="C882" s="94">
        <f>VLOOKUP($A882+ROUND((COLUMN()-2)/24,5),АТС!$A$41:$F$736,5)+VLOOKUP($A882+ROUND((COLUMN()-2)/24,5),'Расчет сбытовых надбавок'!$B$2281:'Расчет сбытовых надбавок'!$G$3024,6)</f>
        <v>71.040000000000006</v>
      </c>
      <c r="D882" s="94">
        <f>VLOOKUP($A882+ROUND((COLUMN()-2)/24,5),АТС!$A$41:$F$736,5)+VLOOKUP($A882+ROUND((COLUMN()-2)/24,5),'Расчет сбытовых надбавок'!$B$2281:'Расчет сбытовых надбавок'!$G$3024,6)</f>
        <v>69.099999999999994</v>
      </c>
      <c r="E882" s="94">
        <f>VLOOKUP($A882+ROUND((COLUMN()-2)/24,5),АТС!$A$41:$F$736,5)+VLOOKUP($A882+ROUND((COLUMN()-2)/24,5),'Расчет сбытовых надбавок'!$B$2281:'Расчет сбытовых надбавок'!$G$3024,6)</f>
        <v>57.5</v>
      </c>
      <c r="F882" s="94">
        <f>VLOOKUP($A882+ROUND((COLUMN()-2)/24,5),АТС!$A$41:$F$736,5)+VLOOKUP($A882+ROUND((COLUMN()-2)/24,5),'Расчет сбытовых надбавок'!$B$2281:'Расчет сбытовых надбавок'!$G$3024,6)</f>
        <v>58.66</v>
      </c>
      <c r="G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4">
        <f>VLOOKUP($A882+ROUND((COLUMN()-2)/24,5),АТС!$A$41:$F$736,5)+VLOOKUP($A882+ROUND((COLUMN()-2)/24,5),'Расчет сбытовых надбавок'!$B$2281:'Расчет сбытовых надбавок'!$G$3024,6)</f>
        <v>135.58000000000001</v>
      </c>
      <c r="J882" s="94">
        <f>VLOOKUP($A882+ROUND((COLUMN()-2)/24,5),АТС!$A$41:$F$736,5)+VLOOKUP($A882+ROUND((COLUMN()-2)/24,5),'Расчет сбытовых надбавок'!$B$2281:'Расчет сбытовых надбавок'!$G$3024,6)</f>
        <v>2.2200000000000002</v>
      </c>
      <c r="K882" s="94">
        <f>VLOOKUP($A882+ROUND((COLUMN()-2)/24,5),АТС!$A$41:$F$736,5)+VLOOKUP($A882+ROUND((COLUMN()-2)/24,5),'Расчет сбытовых надбавок'!$B$2281:'Расчет сбытовых надбавок'!$G$3024,6)</f>
        <v>31.5</v>
      </c>
      <c r="L882" s="94">
        <f>VLOOKUP($A882+ROUND((COLUMN()-2)/24,5),АТС!$A$41:$F$736,5)+VLOOKUP($A882+ROUND((COLUMN()-2)/24,5),'Расчет сбытовых надбавок'!$B$2281:'Расчет сбытовых надбавок'!$G$3024,6)</f>
        <v>68.25</v>
      </c>
      <c r="M882" s="94">
        <f>VLOOKUP($A882+ROUND((COLUMN()-2)/24,5),АТС!$A$41:$F$736,5)+VLOOKUP($A882+ROUND((COLUMN()-2)/24,5),'Расчет сбытовых надбавок'!$B$2281:'Расчет сбытовых надбавок'!$G$3024,6)</f>
        <v>27.18</v>
      </c>
      <c r="N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4">
        <f>VLOOKUP($A882+ROUND((COLUMN()-2)/24,5),АТС!$A$41:$F$736,5)+VLOOKUP($A882+ROUND((COLUMN()-2)/24,5),'Расчет сбытовых надбавок'!$B$2281:'Расчет сбытовых надбавок'!$G$3024,6)</f>
        <v>0.01</v>
      </c>
      <c r="P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4">
        <f>VLOOKUP($A882+ROUND((COLUMN()-2)/24,5),АТС!$A$41:$F$736,5)+VLOOKUP($A882+ROUND((COLUMN()-2)/24,5),'Расчет сбытовых надбавок'!$B$2281:'Расчет сбытовых надбавок'!$G$3024,6)</f>
        <v>60.46</v>
      </c>
      <c r="S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4">
        <f>VLOOKUP($A882+ROUND((COLUMN()-2)/24,5),АТС!$A$41:$F$736,5)+VLOOKUP($A882+ROUND((COLUMN()-2)/24,5),'Расчет сбытовых надбавок'!$B$2281:'Расчет сбытовых надбавок'!$G$3024,6)</f>
        <v>45.68</v>
      </c>
      <c r="U882" s="94">
        <f>VLOOKUP($A882+ROUND((COLUMN()-2)/24,5),АТС!$A$41:$F$736,5)+VLOOKUP($A882+ROUND((COLUMN()-2)/24,5),'Расчет сбытовых надбавок'!$B$2281:'Расчет сбытовых надбавок'!$G$3024,6)</f>
        <v>139.21</v>
      </c>
      <c r="V882" s="94">
        <f>VLOOKUP($A882+ROUND((COLUMN()-2)/24,5),АТС!$A$41:$F$736,5)+VLOOKUP($A882+ROUND((COLUMN()-2)/24,5),'Расчет сбытовых надбавок'!$B$2281:'Расчет сбытовых надбавок'!$G$3024,6)</f>
        <v>0.28000000000000003</v>
      </c>
      <c r="W882" s="94">
        <f>VLOOKUP($A882+ROUND((COLUMN()-2)/24,5),АТС!$A$41:$F$736,5)+VLOOKUP($A882+ROUND((COLUMN()-2)/24,5),'Расчет сбытовых надбавок'!$B$2281:'Расчет сбытовых надбавок'!$G$3024,6)</f>
        <v>80.72999999999999</v>
      </c>
      <c r="X882" s="94">
        <f>VLOOKUP($A882+ROUND((COLUMN()-2)/24,5),АТС!$A$41:$F$736,5)+VLOOKUP($A882+ROUND((COLUMN()-2)/24,5),'Расчет сбытовых надбавок'!$B$2281:'Расчет сбытовых надбавок'!$G$3024,6)</f>
        <v>573.34999999999991</v>
      </c>
      <c r="Y882" s="94">
        <f>VLOOKUP($A882+ROUND((COLUMN()-2)/24,5),АТС!$A$41:$F$736,5)+VLOOKUP($A882+ROUND((COLUMN()-2)/24,5),'Расчет сбытовых надбавок'!$B$2281:'Расчет сбытовых надбавок'!$G$3024,6)</f>
        <v>181.95</v>
      </c>
    </row>
    <row r="883" spans="1:25" x14ac:dyDescent="0.2">
      <c r="A883" s="76">
        <f t="shared" si="26"/>
        <v>43235</v>
      </c>
      <c r="B883" s="94">
        <f>VLOOKUP($A883+ROUND((COLUMN()-2)/24,5),АТС!$A$41:$F$736,5)+VLOOKUP($A883+ROUND((COLUMN()-2)/24,5),'Расчет сбытовых надбавок'!$B$2281:'Расчет сбытовых надбавок'!$G$3024,6)</f>
        <v>99.539999999999992</v>
      </c>
      <c r="C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D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E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F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M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O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P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R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S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U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V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4">
        <f>VLOOKUP($A883+ROUND((COLUMN()-2)/24,5),АТС!$A$41:$F$736,5)+VLOOKUP($A883+ROUND((COLUMN()-2)/24,5),'Расчет сбытовых надбавок'!$B$2281:'Расчет сбытовых надбавок'!$G$3024,6)</f>
        <v>183.38</v>
      </c>
      <c r="X883" s="94">
        <f>VLOOKUP($A883+ROUND((COLUMN()-2)/24,5),АТС!$A$41:$F$736,5)+VLOOKUP($A883+ROUND((COLUMN()-2)/24,5),'Расчет сбытовых надбавок'!$B$2281:'Расчет сбытовых надбавок'!$G$3024,6)</f>
        <v>322.35000000000002</v>
      </c>
      <c r="Y883" s="94">
        <f>VLOOKUP($A883+ROUND((COLUMN()-2)/24,5),АТС!$A$41:$F$736,5)+VLOOKUP($A883+ROUND((COLUMN()-2)/24,5),'Расчет сбытовых надбавок'!$B$2281:'Расчет сбытовых надбавок'!$G$3024,6)</f>
        <v>1211.8700000000001</v>
      </c>
    </row>
    <row r="884" spans="1:25" x14ac:dyDescent="0.2">
      <c r="A884" s="76">
        <f t="shared" si="26"/>
        <v>43236</v>
      </c>
      <c r="B884" s="94">
        <f>VLOOKUP($A884+ROUND((COLUMN()-2)/24,5),АТС!$A$41:$F$736,5)+VLOOKUP($A884+ROUND((COLUMN()-2)/24,5),'Расчет сбытовых надбавок'!$B$2281:'Расчет сбытовых надбавок'!$G$3024,6)</f>
        <v>314.72000000000003</v>
      </c>
      <c r="C884" s="94">
        <f>VLOOKUP($A884+ROUND((COLUMN()-2)/24,5),АТС!$A$41:$F$736,5)+VLOOKUP($A884+ROUND((COLUMN()-2)/24,5),'Расчет сбытовых надбавок'!$B$2281:'Расчет сбытовых надбавок'!$G$3024,6)</f>
        <v>408.72</v>
      </c>
      <c r="D884" s="94">
        <f>VLOOKUP($A884+ROUND((COLUMN()-2)/24,5),АТС!$A$41:$F$736,5)+VLOOKUP($A884+ROUND((COLUMN()-2)/24,5),'Расчет сбытовых надбавок'!$B$2281:'Расчет сбытовых надбавок'!$G$3024,6)</f>
        <v>188.45000000000002</v>
      </c>
      <c r="E884" s="94">
        <f>VLOOKUP($A884+ROUND((COLUMN()-2)/24,5),АТС!$A$41:$F$736,5)+VLOOKUP($A884+ROUND((COLUMN()-2)/24,5),'Расчет сбытовых надбавок'!$B$2281:'Расчет сбытовых надбавок'!$G$3024,6)</f>
        <v>293.52999999999997</v>
      </c>
      <c r="F884" s="94">
        <f>VLOOKUP($A884+ROUND((COLUMN()-2)/24,5),АТС!$A$41:$F$736,5)+VLOOKUP($A884+ROUND((COLUMN()-2)/24,5),'Расчет сбытовых надбавок'!$B$2281:'Расчет сбытовых надбавок'!$G$3024,6)</f>
        <v>52.28</v>
      </c>
      <c r="G884" s="94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4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4">
        <f>VLOOKUP($A884+ROUND((COLUMN()-2)/24,5),АТС!$A$41:$F$736,5)+VLOOKUP($A884+ROUND((COLUMN()-2)/24,5),'Расчет сбытовых надбавок'!$B$2281:'Расчет сбытовых надбавок'!$G$3024,6)</f>
        <v>42.82</v>
      </c>
      <c r="J884" s="94">
        <f>VLOOKUP($A884+ROUND((COLUMN()-2)/24,5),АТС!$A$41:$F$736,5)+VLOOKUP($A884+ROUND((COLUMN()-2)/24,5),'Расчет сбытовых надбавок'!$B$2281:'Расчет сбытовых надбавок'!$G$3024,6)</f>
        <v>150.72999999999999</v>
      </c>
      <c r="K884" s="94">
        <f>VLOOKUP($A884+ROUND((COLUMN()-2)/24,5),АТС!$A$41:$F$736,5)+VLOOKUP($A884+ROUND((COLUMN()-2)/24,5),'Расчет сбытовых надбавок'!$B$2281:'Расчет сбытовых надбавок'!$G$3024,6)</f>
        <v>168.45000000000002</v>
      </c>
      <c r="L884" s="94">
        <f>VLOOKUP($A884+ROUND((COLUMN()-2)/24,5),АТС!$A$41:$F$736,5)+VLOOKUP($A884+ROUND((COLUMN()-2)/24,5),'Расчет сбытовых надбавок'!$B$2281:'Расчет сбытовых надбавок'!$G$3024,6)</f>
        <v>168.3</v>
      </c>
      <c r="M884" s="94">
        <f>VLOOKUP($A884+ROUND((COLUMN()-2)/24,5),АТС!$A$41:$F$736,5)+VLOOKUP($A884+ROUND((COLUMN()-2)/24,5),'Расчет сбытовых надбавок'!$B$2281:'Расчет сбытовых надбавок'!$G$3024,6)</f>
        <v>260.48</v>
      </c>
      <c r="N884" s="94">
        <f>VLOOKUP($A884+ROUND((COLUMN()-2)/24,5),АТС!$A$41:$F$736,5)+VLOOKUP($A884+ROUND((COLUMN()-2)/24,5),'Расчет сбытовых надбавок'!$B$2281:'Расчет сбытовых надбавок'!$G$3024,6)</f>
        <v>286.53999999999996</v>
      </c>
      <c r="O884" s="94">
        <f>VLOOKUP($A884+ROUND((COLUMN()-2)/24,5),АТС!$A$41:$F$736,5)+VLOOKUP($A884+ROUND((COLUMN()-2)/24,5),'Расчет сбытовых надбавок'!$B$2281:'Расчет сбытовых надбавок'!$G$3024,6)</f>
        <v>233.53</v>
      </c>
      <c r="P884" s="94">
        <f>VLOOKUP($A884+ROUND((COLUMN()-2)/24,5),АТС!$A$41:$F$736,5)+VLOOKUP($A884+ROUND((COLUMN()-2)/24,5),'Расчет сбытовых надбавок'!$B$2281:'Расчет сбытовых надбавок'!$G$3024,6)</f>
        <v>241.69</v>
      </c>
      <c r="Q884" s="94">
        <f>VLOOKUP($A884+ROUND((COLUMN()-2)/24,5),АТС!$A$41:$F$736,5)+VLOOKUP($A884+ROUND((COLUMN()-2)/24,5),'Расчет сбытовых надбавок'!$B$2281:'Расчет сбытовых надбавок'!$G$3024,6)</f>
        <v>224.12</v>
      </c>
      <c r="R884" s="94">
        <f>VLOOKUP($A884+ROUND((COLUMN()-2)/24,5),АТС!$A$41:$F$736,5)+VLOOKUP($A884+ROUND((COLUMN()-2)/24,5),'Расчет сбытовых надбавок'!$B$2281:'Расчет сбытовых надбавок'!$G$3024,6)</f>
        <v>225.81</v>
      </c>
      <c r="S884" s="94">
        <f>VLOOKUP($A884+ROUND((COLUMN()-2)/24,5),АТС!$A$41:$F$736,5)+VLOOKUP($A884+ROUND((COLUMN()-2)/24,5),'Расчет сбытовых надбавок'!$B$2281:'Расчет сбытовых надбавок'!$G$3024,6)</f>
        <v>240.26</v>
      </c>
      <c r="T884" s="94">
        <f>VLOOKUP($A884+ROUND((COLUMN()-2)/24,5),АТС!$A$41:$F$736,5)+VLOOKUP($A884+ROUND((COLUMN()-2)/24,5),'Расчет сбытовых надбавок'!$B$2281:'Расчет сбытовых надбавок'!$G$3024,6)</f>
        <v>232.35000000000002</v>
      </c>
      <c r="U884" s="94">
        <f>VLOOKUP($A884+ROUND((COLUMN()-2)/24,5),АТС!$A$41:$F$736,5)+VLOOKUP($A884+ROUND((COLUMN()-2)/24,5),'Расчет сбытовых надбавок'!$B$2281:'Расчет сбытовых надбавок'!$G$3024,6)</f>
        <v>204.63</v>
      </c>
      <c r="V884" s="94">
        <f>VLOOKUP($A884+ROUND((COLUMN()-2)/24,5),АТС!$A$41:$F$736,5)+VLOOKUP($A884+ROUND((COLUMN()-2)/24,5),'Расчет сбытовых надбавок'!$B$2281:'Расчет сбытовых надбавок'!$G$3024,6)</f>
        <v>83.15</v>
      </c>
      <c r="W884" s="94">
        <f>VLOOKUP($A884+ROUND((COLUMN()-2)/24,5),АТС!$A$41:$F$736,5)+VLOOKUP($A884+ROUND((COLUMN()-2)/24,5),'Расчет сбытовых надбавок'!$B$2281:'Расчет сбытовых надбавок'!$G$3024,6)</f>
        <v>320.45</v>
      </c>
      <c r="X884" s="94">
        <f>VLOOKUP($A884+ROUND((COLUMN()-2)/24,5),АТС!$A$41:$F$736,5)+VLOOKUP($A884+ROUND((COLUMN()-2)/24,5),'Расчет сбытовых надбавок'!$B$2281:'Расчет сбытовых надбавок'!$G$3024,6)</f>
        <v>754.91</v>
      </c>
      <c r="Y884" s="94">
        <f>VLOOKUP($A884+ROUND((COLUMN()-2)/24,5),АТС!$A$41:$F$736,5)+VLOOKUP($A884+ROUND((COLUMN()-2)/24,5),'Расчет сбытовых надбавок'!$B$2281:'Расчет сбытовых надбавок'!$G$3024,6)</f>
        <v>757.75</v>
      </c>
    </row>
    <row r="885" spans="1:25" x14ac:dyDescent="0.2">
      <c r="A885" s="76">
        <f t="shared" si="26"/>
        <v>43237</v>
      </c>
      <c r="B885" s="94">
        <f>VLOOKUP($A885+ROUND((COLUMN()-2)/24,5),АТС!$A$41:$F$736,5)+VLOOKUP($A885+ROUND((COLUMN()-2)/24,5),'Расчет сбытовых надбавок'!$B$2281:'Расчет сбытовых надбавок'!$G$3024,6)</f>
        <v>117.93</v>
      </c>
      <c r="C885" s="94">
        <f>VLOOKUP($A885+ROUND((COLUMN()-2)/24,5),АТС!$A$41:$F$736,5)+VLOOKUP($A885+ROUND((COLUMN()-2)/24,5),'Расчет сбытовых надбавок'!$B$2281:'Расчет сбытовых надбавок'!$G$3024,6)</f>
        <v>8.0499999999999989</v>
      </c>
      <c r="D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E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F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4">
        <f>VLOOKUP($A885+ROUND((COLUMN()-2)/24,5),АТС!$A$41:$F$736,5)+VLOOKUP($A885+ROUND((COLUMN()-2)/24,5),'Расчет сбытовых надбавок'!$B$2281:'Расчет сбытовых надбавок'!$G$3024,6)</f>
        <v>10.25</v>
      </c>
      <c r="M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O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4">
        <f>VLOOKUP($A885+ROUND((COLUMN()-2)/24,5),АТС!$A$41:$F$736,5)+VLOOKUP($A885+ROUND((COLUMN()-2)/24,5),'Расчет сбытовых надбавок'!$B$2281:'Расчет сбытовых надбавок'!$G$3024,6)</f>
        <v>0.01</v>
      </c>
      <c r="S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4">
        <f>VLOOKUP($A885+ROUND((COLUMN()-2)/24,5),АТС!$A$41:$F$736,5)+VLOOKUP($A885+ROUND((COLUMN()-2)/24,5),'Расчет сбытовых надбавок'!$B$2281:'Расчет сбытовых надбавок'!$G$3024,6)</f>
        <v>80.36</v>
      </c>
      <c r="X885" s="94">
        <f>VLOOKUP($A885+ROUND((COLUMN()-2)/24,5),АТС!$A$41:$F$736,5)+VLOOKUP($A885+ROUND((COLUMN()-2)/24,5),'Расчет сбытовых надбавок'!$B$2281:'Расчет сбытовых надбавок'!$G$3024,6)</f>
        <v>577.9</v>
      </c>
      <c r="Y885" s="94">
        <f>VLOOKUP($A885+ROUND((COLUMN()-2)/24,5),АТС!$A$41:$F$736,5)+VLOOKUP($A885+ROUND((COLUMN()-2)/24,5),'Расчет сбытовых надбавок'!$B$2281:'Расчет сбытовых надбавок'!$G$3024,6)</f>
        <v>340.21999999999997</v>
      </c>
    </row>
    <row r="886" spans="1:25" x14ac:dyDescent="0.2">
      <c r="A886" s="76">
        <f t="shared" si="26"/>
        <v>43238</v>
      </c>
      <c r="B886" s="94">
        <f>VLOOKUP($A886+ROUND((COLUMN()-2)/24,5),АТС!$A$41:$F$736,5)+VLOOKUP($A886+ROUND((COLUMN()-2)/24,5),'Расчет сбытовых надбавок'!$B$2281:'Расчет сбытовых надбавок'!$G$3024,6)</f>
        <v>101.32</v>
      </c>
      <c r="C886" s="94">
        <f>VLOOKUP($A886+ROUND((COLUMN()-2)/24,5),АТС!$A$41:$F$736,5)+VLOOKUP($A886+ROUND((COLUMN()-2)/24,5),'Расчет сбытовых надбавок'!$B$2281:'Расчет сбытовых надбавок'!$G$3024,6)</f>
        <v>22.86</v>
      </c>
      <c r="D886" s="94">
        <f>VLOOKUP($A886+ROUND((COLUMN()-2)/24,5),АТС!$A$41:$F$736,5)+VLOOKUP($A886+ROUND((COLUMN()-2)/24,5),'Расчет сбытовых надбавок'!$B$2281:'Расчет сбытовых надбавок'!$G$3024,6)</f>
        <v>60.320000000000007</v>
      </c>
      <c r="E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4">
        <f>VLOOKUP($A886+ROUND((COLUMN()-2)/24,5),АТС!$A$41:$F$736,5)+VLOOKUP($A886+ROUND((COLUMN()-2)/24,5),'Расчет сбытовых надбавок'!$B$2281:'Расчет сбытовых надбавок'!$G$3024,6)</f>
        <v>67.94</v>
      </c>
      <c r="U886" s="94">
        <f>VLOOKUP($A886+ROUND((COLUMN()-2)/24,5),АТС!$A$41:$F$736,5)+VLOOKUP($A886+ROUND((COLUMN()-2)/24,5),'Расчет сбытовых надбавок'!$B$2281:'Расчет сбытовых надбавок'!$G$3024,6)</f>
        <v>5.57</v>
      </c>
      <c r="V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4">
        <f>VLOOKUP($A886+ROUND((COLUMN()-2)/24,5),АТС!$A$41:$F$736,5)+VLOOKUP($A886+ROUND((COLUMN()-2)/24,5),'Расчет сбытовых надбавок'!$B$2281:'Расчет сбытовых надбавок'!$G$3024,6)</f>
        <v>125.21</v>
      </c>
      <c r="X886" s="94">
        <f>VLOOKUP($A886+ROUND((COLUMN()-2)/24,5),АТС!$A$41:$F$736,5)+VLOOKUP($A886+ROUND((COLUMN()-2)/24,5),'Расчет сбытовых надбавок'!$B$2281:'Расчет сбытовых надбавок'!$G$3024,6)</f>
        <v>481.4</v>
      </c>
      <c r="Y886" s="94">
        <f>VLOOKUP($A886+ROUND((COLUMN()-2)/24,5),АТС!$A$41:$F$736,5)+VLOOKUP($A886+ROUND((COLUMN()-2)/24,5),'Расчет сбытовых надбавок'!$B$2281:'Расчет сбытовых надбавок'!$G$3024,6)</f>
        <v>529.99</v>
      </c>
    </row>
    <row r="887" spans="1:25" x14ac:dyDescent="0.2">
      <c r="A887" s="76">
        <f t="shared" si="26"/>
        <v>43239</v>
      </c>
      <c r="B887" s="94">
        <f>VLOOKUP($A887+ROUND((COLUMN()-2)/24,5),АТС!$A$41:$F$736,5)+VLOOKUP($A887+ROUND((COLUMN()-2)/24,5),'Расчет сбытовых надбавок'!$B$2281:'Расчет сбытовых надбавок'!$G$3024,6)</f>
        <v>79.850000000000009</v>
      </c>
      <c r="C887" s="94">
        <f>VLOOKUP($A887+ROUND((COLUMN()-2)/24,5),АТС!$A$41:$F$736,5)+VLOOKUP($A887+ROUND((COLUMN()-2)/24,5),'Расчет сбытовых надбавок'!$B$2281:'Расчет сбытовых надбавок'!$G$3024,6)</f>
        <v>10.050000000000001</v>
      </c>
      <c r="D887" s="94">
        <f>VLOOKUP($A887+ROUND((COLUMN()-2)/24,5),АТС!$A$41:$F$736,5)+VLOOKUP($A887+ROUND((COLUMN()-2)/24,5),'Расчет сбытовых надбавок'!$B$2281:'Расчет сбытовых надбавок'!$G$3024,6)</f>
        <v>0</v>
      </c>
      <c r="E887" s="94">
        <f>VLOOKUP($A887+ROUND((COLUMN()-2)/24,5),АТС!$A$41:$F$736,5)+VLOOKUP($A887+ROUND((COLUMN()-2)/24,5),'Расчет сбытовых надбавок'!$B$2281:'Расчет сбытовых надбавок'!$G$3024,6)</f>
        <v>4.5999999999999996</v>
      </c>
      <c r="F887" s="94">
        <f>VLOOKUP($A887+ROUND((COLUMN()-2)/24,5),АТС!$A$41:$F$736,5)+VLOOKUP($A887+ROUND((COLUMN()-2)/24,5),'Расчет сбытовых надбавок'!$B$2281:'Расчет сбытовых надбавок'!$G$3024,6)</f>
        <v>40.049999999999997</v>
      </c>
      <c r="G887" s="94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4">
        <f>VLOOKUP($A887+ROUND((COLUMN()-2)/24,5),АТС!$A$41:$F$736,5)+VLOOKUP($A887+ROUND((COLUMN()-2)/24,5),'Расчет сбытовых надбавок'!$B$2281:'Расчет сбытовых надбавок'!$G$3024,6)</f>
        <v>19.119999999999997</v>
      </c>
      <c r="I887" s="94">
        <f>VLOOKUP($A887+ROUND((COLUMN()-2)/24,5),АТС!$A$41:$F$736,5)+VLOOKUP($A887+ROUND((COLUMN()-2)/24,5),'Расчет сбытовых надбавок'!$B$2281:'Расчет сбытовых надбавок'!$G$3024,6)</f>
        <v>53.96</v>
      </c>
      <c r="J887" s="94">
        <f>VLOOKUP($A887+ROUND((COLUMN()-2)/24,5),АТС!$A$41:$F$736,5)+VLOOKUP($A887+ROUND((COLUMN()-2)/24,5),'Расчет сбытовых надбавок'!$B$2281:'Расчет сбытовых надбавок'!$G$3024,6)</f>
        <v>121.23</v>
      </c>
      <c r="K887" s="94">
        <f>VLOOKUP($A887+ROUND((COLUMN()-2)/24,5),АТС!$A$41:$F$736,5)+VLOOKUP($A887+ROUND((COLUMN()-2)/24,5),'Расчет сбытовых надбавок'!$B$2281:'Расчет сбытовых надбавок'!$G$3024,6)</f>
        <v>134.09</v>
      </c>
      <c r="L887" s="94">
        <f>VLOOKUP($A887+ROUND((COLUMN()-2)/24,5),АТС!$A$41:$F$736,5)+VLOOKUP($A887+ROUND((COLUMN()-2)/24,5),'Расчет сбытовых надбавок'!$B$2281:'Расчет сбытовых надбавок'!$G$3024,6)</f>
        <v>179.76000000000002</v>
      </c>
      <c r="M887" s="94">
        <f>VLOOKUP($A887+ROUND((COLUMN()-2)/24,5),АТС!$A$41:$F$736,5)+VLOOKUP($A887+ROUND((COLUMN()-2)/24,5),'Расчет сбытовых надбавок'!$B$2281:'Расчет сбытовых надбавок'!$G$3024,6)</f>
        <v>168.93</v>
      </c>
      <c r="N887" s="94">
        <f>VLOOKUP($A887+ROUND((COLUMN()-2)/24,5),АТС!$A$41:$F$736,5)+VLOOKUP($A887+ROUND((COLUMN()-2)/24,5),'Расчет сбытовых надбавок'!$B$2281:'Расчет сбытовых надбавок'!$G$3024,6)</f>
        <v>145.19</v>
      </c>
      <c r="O887" s="94">
        <f>VLOOKUP($A887+ROUND((COLUMN()-2)/24,5),АТС!$A$41:$F$736,5)+VLOOKUP($A887+ROUND((COLUMN()-2)/24,5),'Расчет сбытовых надбавок'!$B$2281:'Расчет сбытовых надбавок'!$G$3024,6)</f>
        <v>92.95</v>
      </c>
      <c r="P887" s="94">
        <f>VLOOKUP($A887+ROUND((COLUMN()-2)/24,5),АТС!$A$41:$F$736,5)+VLOOKUP($A887+ROUND((COLUMN()-2)/24,5),'Расчет сбытовых надбавок'!$B$2281:'Расчет сбытовых надбавок'!$G$3024,6)</f>
        <v>92.84</v>
      </c>
      <c r="Q887" s="94">
        <f>VLOOKUP($A887+ROUND((COLUMN()-2)/24,5),АТС!$A$41:$F$736,5)+VLOOKUP($A887+ROUND((COLUMN()-2)/24,5),'Расчет сбытовых надбавок'!$B$2281:'Расчет сбытовых надбавок'!$G$3024,6)</f>
        <v>55.48</v>
      </c>
      <c r="R887" s="94">
        <f>VLOOKUP($A887+ROUND((COLUMN()-2)/24,5),АТС!$A$41:$F$736,5)+VLOOKUP($A887+ROUND((COLUMN()-2)/24,5),'Расчет сбытовых надбавок'!$B$2281:'Расчет сбытовых надбавок'!$G$3024,6)</f>
        <v>30.89</v>
      </c>
      <c r="S887" s="94">
        <f>VLOOKUP($A887+ROUND((COLUMN()-2)/24,5),АТС!$A$41:$F$736,5)+VLOOKUP($A887+ROUND((COLUMN()-2)/24,5),'Расчет сбытовых надбавок'!$B$2281:'Расчет сбытовых надбавок'!$G$3024,6)</f>
        <v>131.80000000000001</v>
      </c>
      <c r="T887" s="94">
        <f>VLOOKUP($A887+ROUND((COLUMN()-2)/24,5),АТС!$A$41:$F$736,5)+VLOOKUP($A887+ROUND((COLUMN()-2)/24,5),'Расчет сбытовых надбавок'!$B$2281:'Расчет сбытовых надбавок'!$G$3024,6)</f>
        <v>38.450000000000003</v>
      </c>
      <c r="U887" s="94">
        <f>VLOOKUP($A887+ROUND((COLUMN()-2)/24,5),АТС!$A$41:$F$736,5)+VLOOKUP($A887+ROUND((COLUMN()-2)/24,5),'Расчет сбытовых надбавок'!$B$2281:'Расчет сбытовых надбавок'!$G$3024,6)</f>
        <v>41.4</v>
      </c>
      <c r="V887" s="94">
        <f>VLOOKUP($A887+ROUND((COLUMN()-2)/24,5),АТС!$A$41:$F$736,5)+VLOOKUP($A887+ROUND((COLUMN()-2)/24,5),'Расчет сбытовых надбавок'!$B$2281:'Расчет сбытовых надбавок'!$G$3024,6)</f>
        <v>12.51</v>
      </c>
      <c r="W887" s="94">
        <f>VLOOKUP($A887+ROUND((COLUMN()-2)/24,5),АТС!$A$41:$F$736,5)+VLOOKUP($A887+ROUND((COLUMN()-2)/24,5),'Расчет сбытовых надбавок'!$B$2281:'Расчет сбытовых надбавок'!$G$3024,6)</f>
        <v>232.21</v>
      </c>
      <c r="X887" s="94">
        <f>VLOOKUP($A887+ROUND((COLUMN()-2)/24,5),АТС!$A$41:$F$736,5)+VLOOKUP($A887+ROUND((COLUMN()-2)/24,5),'Расчет сбытовых надбавок'!$B$2281:'Расчет сбытовых надбавок'!$G$3024,6)</f>
        <v>620.6</v>
      </c>
      <c r="Y887" s="94">
        <f>VLOOKUP($A887+ROUND((COLUMN()-2)/24,5),АТС!$A$41:$F$736,5)+VLOOKUP($A887+ROUND((COLUMN()-2)/24,5),'Расчет сбытовых надбавок'!$B$2281:'Расчет сбытовых надбавок'!$G$3024,6)</f>
        <v>375.22999999999996</v>
      </c>
    </row>
    <row r="888" spans="1:25" x14ac:dyDescent="0.2">
      <c r="A888" s="76">
        <f t="shared" si="26"/>
        <v>43240</v>
      </c>
      <c r="B888" s="94">
        <f>VLOOKUP($A888+ROUND((COLUMN()-2)/24,5),АТС!$A$41:$F$736,5)+VLOOKUP($A888+ROUND((COLUMN()-2)/24,5),'Расчет сбытовых надбавок'!$B$2281:'Расчет сбытовых надбавок'!$G$3024,6)</f>
        <v>52.88</v>
      </c>
      <c r="C888" s="94">
        <f>VLOOKUP($A888+ROUND((COLUMN()-2)/24,5),АТС!$A$41:$F$736,5)+VLOOKUP($A888+ROUND((COLUMN()-2)/24,5),'Расчет сбытовых надбавок'!$B$2281:'Расчет сбытовых надбавок'!$G$3024,6)</f>
        <v>77.960000000000008</v>
      </c>
      <c r="D888" s="94">
        <f>VLOOKUP($A888+ROUND((COLUMN()-2)/24,5),АТС!$A$41:$F$736,5)+VLOOKUP($A888+ROUND((COLUMN()-2)/24,5),'Расчет сбытовых надбавок'!$B$2281:'Расчет сбытовых надбавок'!$G$3024,6)</f>
        <v>28.02</v>
      </c>
      <c r="E888" s="94">
        <f>VLOOKUP($A888+ROUND((COLUMN()-2)/24,5),АТС!$A$41:$F$736,5)+VLOOKUP($A888+ROUND((COLUMN()-2)/24,5),'Расчет сбытовых надбавок'!$B$2281:'Расчет сбытовых надбавок'!$G$3024,6)</f>
        <v>71.150000000000006</v>
      </c>
      <c r="F888" s="94">
        <f>VLOOKUP($A888+ROUND((COLUMN()-2)/24,5),АТС!$A$41:$F$736,5)+VLOOKUP($A888+ROUND((COLUMN()-2)/24,5),'Расчет сбытовых надбавок'!$B$2281:'Расчет сбытовых надбавок'!$G$3024,6)</f>
        <v>596.52</v>
      </c>
      <c r="G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4">
        <f>VLOOKUP($A888+ROUND((COLUMN()-2)/24,5),АТС!$A$41:$F$736,5)+VLOOKUP($A888+ROUND((COLUMN()-2)/24,5),'Расчет сбытовых надбавок'!$B$2281:'Расчет сбытовых надбавок'!$G$3024,6)</f>
        <v>0.25</v>
      </c>
      <c r="I888" s="94">
        <f>VLOOKUP($A888+ROUND((COLUMN()-2)/24,5),АТС!$A$41:$F$736,5)+VLOOKUP($A888+ROUND((COLUMN()-2)/24,5),'Расчет сбытовых надбавок'!$B$2281:'Расчет сбытовых надбавок'!$G$3024,6)</f>
        <v>0.36</v>
      </c>
      <c r="J888" s="94">
        <f>VLOOKUP($A888+ROUND((COLUMN()-2)/24,5),АТС!$A$41:$F$736,5)+VLOOKUP($A888+ROUND((COLUMN()-2)/24,5),'Расчет сбытовых надбавок'!$B$2281:'Расчет сбытовых надбавок'!$G$3024,6)</f>
        <v>46.029999999999994</v>
      </c>
      <c r="K888" s="94">
        <f>VLOOKUP($A888+ROUND((COLUMN()-2)/24,5),АТС!$A$41:$F$736,5)+VLOOKUP($A888+ROUND((COLUMN()-2)/24,5),'Расчет сбытовых надбавок'!$B$2281:'Расчет сбытовых надбавок'!$G$3024,6)</f>
        <v>95.03</v>
      </c>
      <c r="L888" s="94">
        <f>VLOOKUP($A888+ROUND((COLUMN()-2)/24,5),АТС!$A$41:$F$736,5)+VLOOKUP($A888+ROUND((COLUMN()-2)/24,5),'Расчет сбытовых надбавок'!$B$2281:'Расчет сбытовых надбавок'!$G$3024,6)</f>
        <v>176.63</v>
      </c>
      <c r="M888" s="94">
        <f>VLOOKUP($A888+ROUND((COLUMN()-2)/24,5),АТС!$A$41:$F$736,5)+VLOOKUP($A888+ROUND((COLUMN()-2)/24,5),'Расчет сбытовых надбавок'!$B$2281:'Расчет сбытовых надбавок'!$G$3024,6)</f>
        <v>128.44999999999999</v>
      </c>
      <c r="N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4">
        <f>VLOOKUP($A888+ROUND((COLUMN()-2)/24,5),АТС!$A$41:$F$736,5)+VLOOKUP($A888+ROUND((COLUMN()-2)/24,5),'Расчет сбытовых надбавок'!$B$2281:'Расчет сбытовых надбавок'!$G$3024,6)</f>
        <v>0.05</v>
      </c>
      <c r="P888" s="94">
        <f>VLOOKUP($A888+ROUND((COLUMN()-2)/24,5),АТС!$A$41:$F$736,5)+VLOOKUP($A888+ROUND((COLUMN()-2)/24,5),'Расчет сбытовых надбавок'!$B$2281:'Расчет сбытовых надбавок'!$G$3024,6)</f>
        <v>95.78</v>
      </c>
      <c r="Q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R888" s="94">
        <f>VLOOKUP($A888+ROUND((COLUMN()-2)/24,5),АТС!$A$41:$F$736,5)+VLOOKUP($A888+ROUND((COLUMN()-2)/24,5),'Расчет сбытовых надбавок'!$B$2281:'Расчет сбытовых надбавок'!$G$3024,6)</f>
        <v>16.43</v>
      </c>
      <c r="S888" s="94">
        <f>VLOOKUP($A888+ROUND((COLUMN()-2)/24,5),АТС!$A$41:$F$736,5)+VLOOKUP($A888+ROUND((COLUMN()-2)/24,5),'Расчет сбытовых надбавок'!$B$2281:'Расчет сбытовых надбавок'!$G$3024,6)</f>
        <v>63.550000000000004</v>
      </c>
      <c r="T888" s="94">
        <f>VLOOKUP($A888+ROUND((COLUMN()-2)/24,5),АТС!$A$41:$F$736,5)+VLOOKUP($A888+ROUND((COLUMN()-2)/24,5),'Расчет сбытовых надбавок'!$B$2281:'Расчет сбытовых надбавок'!$G$3024,6)</f>
        <v>37.809999999999995</v>
      </c>
      <c r="U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4">
        <f>VLOOKUP($A888+ROUND((COLUMN()-2)/24,5),АТС!$A$41:$F$736,5)+VLOOKUP($A888+ROUND((COLUMN()-2)/24,5),'Расчет сбытовых надбавок'!$B$2281:'Расчет сбытовых надбавок'!$G$3024,6)</f>
        <v>86.47</v>
      </c>
      <c r="X888" s="94">
        <f>VLOOKUP($A888+ROUND((COLUMN()-2)/24,5),АТС!$A$41:$F$736,5)+VLOOKUP($A888+ROUND((COLUMN()-2)/24,5),'Расчет сбытовых надбавок'!$B$2281:'Расчет сбытовых надбавок'!$G$3024,6)</f>
        <v>362.58000000000004</v>
      </c>
      <c r="Y888" s="94">
        <f>VLOOKUP($A888+ROUND((COLUMN()-2)/24,5),АТС!$A$41:$F$736,5)+VLOOKUP($A888+ROUND((COLUMN()-2)/24,5),'Расчет сбытовых надбавок'!$B$2281:'Расчет сбытовых надбавок'!$G$3024,6)</f>
        <v>224.13</v>
      </c>
    </row>
    <row r="889" spans="1:25" x14ac:dyDescent="0.2">
      <c r="A889" s="76">
        <f t="shared" si="26"/>
        <v>43241</v>
      </c>
      <c r="B889" s="94">
        <f>VLOOKUP($A889+ROUND((COLUMN()-2)/24,5),АТС!$A$41:$F$736,5)+VLOOKUP($A889+ROUND((COLUMN()-2)/24,5),'Расчет сбытовых надбавок'!$B$2281:'Расчет сбытовых надбавок'!$G$3024,6)</f>
        <v>170.2</v>
      </c>
      <c r="C889" s="94">
        <f>VLOOKUP($A889+ROUND((COLUMN()-2)/24,5),АТС!$A$41:$F$736,5)+VLOOKUP($A889+ROUND((COLUMN()-2)/24,5),'Расчет сбытовых надбавок'!$B$2281:'Расчет сбытовых надбавок'!$G$3024,6)</f>
        <v>97.98</v>
      </c>
      <c r="D889" s="94">
        <f>VLOOKUP($A889+ROUND((COLUMN()-2)/24,5),АТС!$A$41:$F$736,5)+VLOOKUP($A889+ROUND((COLUMN()-2)/24,5),'Расчет сбытовых надбавок'!$B$2281:'Расчет сбытовых надбавок'!$G$3024,6)</f>
        <v>417.33</v>
      </c>
      <c r="E889" s="94">
        <f>VLOOKUP($A889+ROUND((COLUMN()-2)/24,5),АТС!$A$41:$F$736,5)+VLOOKUP($A889+ROUND((COLUMN()-2)/24,5),'Расчет сбытовых надбавок'!$B$2281:'Расчет сбытовых надбавок'!$G$3024,6)</f>
        <v>223</v>
      </c>
      <c r="F889" s="94">
        <f>VLOOKUP($A889+ROUND((COLUMN()-2)/24,5),АТС!$A$41:$F$736,5)+VLOOKUP($A889+ROUND((COLUMN()-2)/24,5),'Расчет сбытовых надбавок'!$B$2281:'Расчет сбытовых надбавок'!$G$3024,6)</f>
        <v>778.09</v>
      </c>
      <c r="G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4">
        <f>VLOOKUP($A889+ROUND((COLUMN()-2)/24,5),АТС!$A$41:$F$736,5)+VLOOKUP($A889+ROUND((COLUMN()-2)/24,5),'Расчет сбытовых надбавок'!$B$2281:'Расчет сбытовых надбавок'!$G$3024,6)</f>
        <v>42.19</v>
      </c>
      <c r="L889" s="94">
        <f>VLOOKUP($A889+ROUND((COLUMN()-2)/24,5),АТС!$A$41:$F$736,5)+VLOOKUP($A889+ROUND((COLUMN()-2)/24,5),'Расчет сбытовых надбавок'!$B$2281:'Расчет сбытовых надбавок'!$G$3024,6)</f>
        <v>9.61</v>
      </c>
      <c r="M889" s="94">
        <f>VLOOKUP($A889+ROUND((COLUMN()-2)/24,5),АТС!$A$41:$F$736,5)+VLOOKUP($A889+ROUND((COLUMN()-2)/24,5),'Расчет сбытовых надбавок'!$B$2281:'Расчет сбытовых надбавок'!$G$3024,6)</f>
        <v>104.94</v>
      </c>
      <c r="N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4">
        <f>VLOOKUP($A889+ROUND((COLUMN()-2)/24,5),АТС!$A$41:$F$736,5)+VLOOKUP($A889+ROUND((COLUMN()-2)/24,5),'Расчет сбытовых надбавок'!$B$2281:'Расчет сбытовых надбавок'!$G$3024,6)</f>
        <v>319.89</v>
      </c>
      <c r="R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4">
        <f>VLOOKUP($A889+ROUND((COLUMN()-2)/24,5),АТС!$A$41:$F$736,5)+VLOOKUP($A889+ROUND((COLUMN()-2)/24,5),'Расчет сбытовых надбавок'!$B$2281:'Расчет сбытовых надбавок'!$G$3024,6)</f>
        <v>4.62</v>
      </c>
      <c r="V889" s="94">
        <f>VLOOKUP($A889+ROUND((COLUMN()-2)/24,5),АТС!$A$41:$F$736,5)+VLOOKUP($A889+ROUND((COLUMN()-2)/24,5),'Расчет сбытовых надбавок'!$B$2281:'Расчет сбытовых надбавок'!$G$3024,6)</f>
        <v>132.13999999999999</v>
      </c>
      <c r="W889" s="94">
        <f>VLOOKUP($A889+ROUND((COLUMN()-2)/24,5),АТС!$A$41:$F$736,5)+VLOOKUP($A889+ROUND((COLUMN()-2)/24,5),'Расчет сбытовых надбавок'!$B$2281:'Расчет сбытовых надбавок'!$G$3024,6)</f>
        <v>468.89</v>
      </c>
      <c r="X889" s="94">
        <f>VLOOKUP($A889+ROUND((COLUMN()-2)/24,5),АТС!$A$41:$F$736,5)+VLOOKUP($A889+ROUND((COLUMN()-2)/24,5),'Расчет сбытовых надбавок'!$B$2281:'Расчет сбытовых надбавок'!$G$3024,6)</f>
        <v>375.61</v>
      </c>
      <c r="Y889" s="94">
        <f>VLOOKUP($A889+ROUND((COLUMN()-2)/24,5),АТС!$A$41:$F$736,5)+VLOOKUP($A889+ROUND((COLUMN()-2)/24,5),'Расчет сбытовых надбавок'!$B$2281:'Расчет сбытовых надбавок'!$G$3024,6)</f>
        <v>797.75</v>
      </c>
    </row>
    <row r="890" spans="1:25" x14ac:dyDescent="0.2">
      <c r="A890" s="76">
        <f t="shared" si="26"/>
        <v>43242</v>
      </c>
      <c r="B890" s="94">
        <f>VLOOKUP($A890+ROUND((COLUMN()-2)/24,5),АТС!$A$41:$F$736,5)+VLOOKUP($A890+ROUND((COLUMN()-2)/24,5),'Расчет сбытовых надбавок'!$B$2281:'Расчет сбытовых надбавок'!$G$3024,6)</f>
        <v>78.52000000000001</v>
      </c>
      <c r="C890" s="94">
        <f>VLOOKUP($A890+ROUND((COLUMN()-2)/24,5),АТС!$A$41:$F$736,5)+VLOOKUP($A890+ROUND((COLUMN()-2)/24,5),'Расчет сбытовых надбавок'!$B$2281:'Расчет сбытовых надбавок'!$G$3024,6)</f>
        <v>10.459999999999999</v>
      </c>
      <c r="D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E890" s="94">
        <f>VLOOKUP($A890+ROUND((COLUMN()-2)/24,5),АТС!$A$41:$F$736,5)+VLOOKUP($A890+ROUND((COLUMN()-2)/24,5),'Расчет сбытовых надбавок'!$B$2281:'Расчет сбытовых надбавок'!$G$3024,6)</f>
        <v>612.86</v>
      </c>
      <c r="F890" s="94">
        <f>VLOOKUP($A890+ROUND((COLUMN()-2)/24,5),АТС!$A$41:$F$736,5)+VLOOKUP($A890+ROUND((COLUMN()-2)/24,5),'Расчет сбытовых надбавок'!$B$2281:'Расчет сбытовых надбавок'!$G$3024,6)</f>
        <v>16.73</v>
      </c>
      <c r="G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4">
        <f>VLOOKUP($A890+ROUND((COLUMN()-2)/24,5),АТС!$A$41:$F$736,5)+VLOOKUP($A890+ROUND((COLUMN()-2)/24,5),'Расчет сбытовых надбавок'!$B$2281:'Расчет сбытовых надбавок'!$G$3024,6)</f>
        <v>46.01</v>
      </c>
      <c r="X890" s="94">
        <f>VLOOKUP($A890+ROUND((COLUMN()-2)/24,5),АТС!$A$41:$F$736,5)+VLOOKUP($A890+ROUND((COLUMN()-2)/24,5),'Расчет сбытовых надбавок'!$B$2281:'Расчет сбытовых надбавок'!$G$3024,6)</f>
        <v>208.5</v>
      </c>
      <c r="Y890" s="94">
        <f>VLOOKUP($A890+ROUND((COLUMN()-2)/24,5),АТС!$A$41:$F$736,5)+VLOOKUP($A890+ROUND((COLUMN()-2)/24,5),'Расчет сбытовых надбавок'!$B$2281:'Расчет сбытовых надбавок'!$G$3024,6)</f>
        <v>46.07</v>
      </c>
    </row>
    <row r="891" spans="1:25" x14ac:dyDescent="0.2">
      <c r="A891" s="76">
        <f t="shared" si="26"/>
        <v>43243</v>
      </c>
      <c r="B891" s="94">
        <f>VLOOKUP($A891+ROUND((COLUMN()-2)/24,5),АТС!$A$41:$F$736,5)+VLOOKUP($A891+ROUND((COLUMN()-2)/24,5),'Расчет сбытовых надбавок'!$B$2281:'Расчет сбытовых надбавок'!$G$3024,6)</f>
        <v>76.38</v>
      </c>
      <c r="C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D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E891" s="94">
        <f>VLOOKUP($A891+ROUND((COLUMN()-2)/24,5),АТС!$A$41:$F$736,5)+VLOOKUP($A891+ROUND((COLUMN()-2)/24,5),'Расчет сбытовых надбавок'!$B$2281:'Расчет сбытовых надбавок'!$G$3024,6)</f>
        <v>51.53</v>
      </c>
      <c r="F891" s="94">
        <f>VLOOKUP($A891+ROUND((COLUMN()-2)/24,5),АТС!$A$41:$F$736,5)+VLOOKUP($A891+ROUND((COLUMN()-2)/24,5),'Расчет сбытовых надбавок'!$B$2281:'Расчет сбытовых надбавок'!$G$3024,6)</f>
        <v>86.089999999999989</v>
      </c>
      <c r="G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4">
        <f>VLOOKUP($A891+ROUND((COLUMN()-2)/24,5),АТС!$A$41:$F$736,5)+VLOOKUP($A891+ROUND((COLUMN()-2)/24,5),'Расчет сбытовых надбавок'!$B$2281:'Расчет сбытовых надбавок'!$G$3024,6)</f>
        <v>882.1</v>
      </c>
      <c r="K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4">
        <f>VLOOKUP($A891+ROUND((COLUMN()-2)/24,5),АТС!$A$41:$F$736,5)+VLOOKUP($A891+ROUND((COLUMN()-2)/24,5),'Расчет сбытовых надбавок'!$B$2281:'Расчет сбытовых надбавок'!$G$3024,6)</f>
        <v>21.77</v>
      </c>
      <c r="M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4">
        <f>VLOOKUP($A891+ROUND((COLUMN()-2)/24,5),АТС!$A$41:$F$736,5)+VLOOKUP($A891+ROUND((COLUMN()-2)/24,5),'Расчет сбытовых надбавок'!$B$2281:'Расчет сбытовых надбавок'!$G$3024,6)</f>
        <v>150.14999999999998</v>
      </c>
      <c r="U891" s="94">
        <f>VLOOKUP($A891+ROUND((COLUMN()-2)/24,5),АТС!$A$41:$F$736,5)+VLOOKUP($A891+ROUND((COLUMN()-2)/24,5),'Расчет сбытовых надбавок'!$B$2281:'Расчет сбытовых надбавок'!$G$3024,6)</f>
        <v>22.86</v>
      </c>
      <c r="V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4">
        <f>VLOOKUP($A891+ROUND((COLUMN()-2)/24,5),АТС!$A$41:$F$736,5)+VLOOKUP($A891+ROUND((COLUMN()-2)/24,5),'Расчет сбытовых надбавок'!$B$2281:'Расчет сбытовых надбавок'!$G$3024,6)</f>
        <v>716.94999999999993</v>
      </c>
      <c r="X891" s="94">
        <f>VLOOKUP($A891+ROUND((COLUMN()-2)/24,5),АТС!$A$41:$F$736,5)+VLOOKUP($A891+ROUND((COLUMN()-2)/24,5),'Расчет сбытовых надбавок'!$B$2281:'Расчет сбытовых надбавок'!$G$3024,6)</f>
        <v>681.24</v>
      </c>
      <c r="Y891" s="94">
        <f>VLOOKUP($A891+ROUND((COLUMN()-2)/24,5),АТС!$A$41:$F$736,5)+VLOOKUP($A891+ROUND((COLUMN()-2)/24,5),'Расчет сбытовых надбавок'!$B$2281:'Расчет сбытовых надбавок'!$G$3024,6)</f>
        <v>558.92999999999995</v>
      </c>
    </row>
    <row r="892" spans="1:25" x14ac:dyDescent="0.2">
      <c r="A892" s="76">
        <f t="shared" si="26"/>
        <v>43244</v>
      </c>
      <c r="B892" s="94">
        <f>VLOOKUP($A892+ROUND((COLUMN()-2)/24,5),АТС!$A$41:$F$736,5)+VLOOKUP($A892+ROUND((COLUMN()-2)/24,5),'Расчет сбытовых надбавок'!$B$2281:'Расчет сбытовых надбавок'!$G$3024,6)</f>
        <v>63.94</v>
      </c>
      <c r="C892" s="94">
        <f>VLOOKUP($A892+ROUND((COLUMN()-2)/24,5),АТС!$A$41:$F$736,5)+VLOOKUP($A892+ROUND((COLUMN()-2)/24,5),'Расчет сбытовых надбавок'!$B$2281:'Расчет сбытовых надбавок'!$G$3024,6)</f>
        <v>313.03999999999996</v>
      </c>
      <c r="D892" s="94">
        <f>VLOOKUP($A892+ROUND((COLUMN()-2)/24,5),АТС!$A$41:$F$736,5)+VLOOKUP($A892+ROUND((COLUMN()-2)/24,5),'Расчет сбытовых надбавок'!$B$2281:'Расчет сбытовых надбавок'!$G$3024,6)</f>
        <v>235.63</v>
      </c>
      <c r="E892" s="94">
        <f>VLOOKUP($A892+ROUND((COLUMN()-2)/24,5),АТС!$A$41:$F$736,5)+VLOOKUP($A892+ROUND((COLUMN()-2)/24,5),'Расчет сбытовых надбавок'!$B$2281:'Расчет сбытовых надбавок'!$G$3024,6)</f>
        <v>539.74</v>
      </c>
      <c r="F892" s="94">
        <f>VLOOKUP($A892+ROUND((COLUMN()-2)/24,5),АТС!$A$41:$F$736,5)+VLOOKUP($A892+ROUND((COLUMN()-2)/24,5),'Расчет сбытовых надбавок'!$B$2281:'Расчет сбытовых надбавок'!$G$3024,6)</f>
        <v>161.82</v>
      </c>
      <c r="G892" s="94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4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4">
        <f>VLOOKUP($A892+ROUND((COLUMN()-2)/24,5),АТС!$A$41:$F$736,5)+VLOOKUP($A892+ROUND((COLUMN()-2)/24,5),'Расчет сбытовых надбавок'!$B$2281:'Расчет сбытовых надбавок'!$G$3024,6)</f>
        <v>26.08</v>
      </c>
      <c r="J892" s="94">
        <f>VLOOKUP($A892+ROUND((COLUMN()-2)/24,5),АТС!$A$41:$F$736,5)+VLOOKUP($A892+ROUND((COLUMN()-2)/24,5),'Расчет сбытовых надбавок'!$B$2281:'Расчет сбытовых надбавок'!$G$3024,6)</f>
        <v>296.5</v>
      </c>
      <c r="K892" s="94">
        <f>VLOOKUP($A892+ROUND((COLUMN()-2)/24,5),АТС!$A$41:$F$736,5)+VLOOKUP($A892+ROUND((COLUMN()-2)/24,5),'Расчет сбытовых надбавок'!$B$2281:'Расчет сбытовых надбавок'!$G$3024,6)</f>
        <v>705.3</v>
      </c>
      <c r="L892" s="94">
        <f>VLOOKUP($A892+ROUND((COLUMN()-2)/24,5),АТС!$A$41:$F$736,5)+VLOOKUP($A892+ROUND((COLUMN()-2)/24,5),'Расчет сбытовых надбавок'!$B$2281:'Расчет сбытовых надбавок'!$G$3024,6)</f>
        <v>182.63</v>
      </c>
      <c r="M892" s="94">
        <f>VLOOKUP($A892+ROUND((COLUMN()-2)/24,5),АТС!$A$41:$F$736,5)+VLOOKUP($A892+ROUND((COLUMN()-2)/24,5),'Расчет сбытовых надбавок'!$B$2281:'Расчет сбытовых надбавок'!$G$3024,6)</f>
        <v>185.98999999999998</v>
      </c>
      <c r="N892" s="94">
        <f>VLOOKUP($A892+ROUND((COLUMN()-2)/24,5),АТС!$A$41:$F$736,5)+VLOOKUP($A892+ROUND((COLUMN()-2)/24,5),'Расчет сбытовых надбавок'!$B$2281:'Расчет сбытовых надбавок'!$G$3024,6)</f>
        <v>66.62</v>
      </c>
      <c r="O892" s="94">
        <f>VLOOKUP($A892+ROUND((COLUMN()-2)/24,5),АТС!$A$41:$F$736,5)+VLOOKUP($A892+ROUND((COLUMN()-2)/24,5),'Расчет сбытовых надбавок'!$B$2281:'Расчет сбытовых надбавок'!$G$3024,6)</f>
        <v>46.379999999999995</v>
      </c>
      <c r="P892" s="94">
        <f>VLOOKUP($A892+ROUND((COLUMN()-2)/24,5),АТС!$A$41:$F$736,5)+VLOOKUP($A892+ROUND((COLUMN()-2)/24,5),'Расчет сбытовых надбавок'!$B$2281:'Расчет сбытовых надбавок'!$G$3024,6)</f>
        <v>70.180000000000007</v>
      </c>
      <c r="Q892" s="94">
        <f>VLOOKUP($A892+ROUND((COLUMN()-2)/24,5),АТС!$A$41:$F$736,5)+VLOOKUP($A892+ROUND((COLUMN()-2)/24,5),'Расчет сбытовых надбавок'!$B$2281:'Расчет сбытовых надбавок'!$G$3024,6)</f>
        <v>81.960000000000008</v>
      </c>
      <c r="R892" s="94">
        <f>VLOOKUP($A892+ROUND((COLUMN()-2)/24,5),АТС!$A$41:$F$736,5)+VLOOKUP($A892+ROUND((COLUMN()-2)/24,5),'Расчет сбытовых надбавок'!$B$2281:'Расчет сбытовых надбавок'!$G$3024,6)</f>
        <v>128.86000000000001</v>
      </c>
      <c r="S892" s="94">
        <f>VLOOKUP($A892+ROUND((COLUMN()-2)/24,5),АТС!$A$41:$F$736,5)+VLOOKUP($A892+ROUND((COLUMN()-2)/24,5),'Расчет сбытовых надбавок'!$B$2281:'Расчет сбытовых надбавок'!$G$3024,6)</f>
        <v>73.240000000000009</v>
      </c>
      <c r="T892" s="94">
        <f>VLOOKUP($A892+ROUND((COLUMN()-2)/24,5),АТС!$A$41:$F$736,5)+VLOOKUP($A892+ROUND((COLUMN()-2)/24,5),'Расчет сбытовых надбавок'!$B$2281:'Расчет сбытовых надбавок'!$G$3024,6)</f>
        <v>154.58000000000001</v>
      </c>
      <c r="U892" s="94">
        <f>VLOOKUP($A892+ROUND((COLUMN()-2)/24,5),АТС!$A$41:$F$736,5)+VLOOKUP($A892+ROUND((COLUMN()-2)/24,5),'Расчет сбытовых надбавок'!$B$2281:'Расчет сбытовых надбавок'!$G$3024,6)</f>
        <v>144.99</v>
      </c>
      <c r="V892" s="94">
        <f>VLOOKUP($A892+ROUND((COLUMN()-2)/24,5),АТС!$A$41:$F$736,5)+VLOOKUP($A892+ROUND((COLUMN()-2)/24,5),'Расчет сбытовых надбавок'!$B$2281:'Расчет сбытовых надбавок'!$G$3024,6)</f>
        <v>356.31</v>
      </c>
      <c r="W892" s="94">
        <f>VLOOKUP($A892+ROUND((COLUMN()-2)/24,5),АТС!$A$41:$F$736,5)+VLOOKUP($A892+ROUND((COLUMN()-2)/24,5),'Расчет сбытовых надбавок'!$B$2281:'Расчет сбытовых надбавок'!$G$3024,6)</f>
        <v>924.11</v>
      </c>
      <c r="X892" s="94">
        <f>VLOOKUP($A892+ROUND((COLUMN()-2)/24,5),АТС!$A$41:$F$736,5)+VLOOKUP($A892+ROUND((COLUMN()-2)/24,5),'Расчет сбытовых надбавок'!$B$2281:'Расчет сбытовых надбавок'!$G$3024,6)</f>
        <v>644.67000000000007</v>
      </c>
      <c r="Y892" s="94">
        <f>VLOOKUP($A892+ROUND((COLUMN()-2)/24,5),АТС!$A$41:$F$736,5)+VLOOKUP($A892+ROUND((COLUMN()-2)/24,5),'Расчет сбытовых надбавок'!$B$2281:'Расчет сбытовых надбавок'!$G$3024,6)</f>
        <v>460.16999999999996</v>
      </c>
    </row>
    <row r="893" spans="1:25" x14ac:dyDescent="0.2">
      <c r="A893" s="76">
        <f t="shared" si="26"/>
        <v>43245</v>
      </c>
      <c r="B893" s="94">
        <f>VLOOKUP($A893+ROUND((COLUMN()-2)/24,5),АТС!$A$41:$F$736,5)+VLOOKUP($A893+ROUND((COLUMN()-2)/24,5),'Расчет сбытовых надбавок'!$B$2281:'Расчет сбытовых надбавок'!$G$3024,6)</f>
        <v>115.85000000000001</v>
      </c>
      <c r="C893" s="94">
        <f>VLOOKUP($A893+ROUND((COLUMN()-2)/24,5),АТС!$A$41:$F$736,5)+VLOOKUP($A893+ROUND((COLUMN()-2)/24,5),'Расчет сбытовых надбавок'!$B$2281:'Расчет сбытовых надбавок'!$G$3024,6)</f>
        <v>180.48000000000002</v>
      </c>
      <c r="D893" s="94">
        <f>VLOOKUP($A893+ROUND((COLUMN()-2)/24,5),АТС!$A$41:$F$736,5)+VLOOKUP($A893+ROUND((COLUMN()-2)/24,5),'Расчет сбытовых надбавок'!$B$2281:'Расчет сбытовых надбавок'!$G$3024,6)</f>
        <v>62.3</v>
      </c>
      <c r="E893" s="94">
        <f>VLOOKUP($A893+ROUND((COLUMN()-2)/24,5),АТС!$A$41:$F$736,5)+VLOOKUP($A893+ROUND((COLUMN()-2)/24,5),'Расчет сбытовых надбавок'!$B$2281:'Расчет сбытовых надбавок'!$G$3024,6)</f>
        <v>220.66</v>
      </c>
      <c r="F893" s="94">
        <f>VLOOKUP($A893+ROUND((COLUMN()-2)/24,5),АТС!$A$41:$F$736,5)+VLOOKUP($A893+ROUND((COLUMN()-2)/24,5),'Расчет сбытовых надбавок'!$B$2281:'Расчет сбытовых надбавок'!$G$3024,6)</f>
        <v>759.78</v>
      </c>
      <c r="G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4">
        <f>VLOOKUP($A893+ROUND((COLUMN()-2)/24,5),АТС!$A$41:$F$736,5)+VLOOKUP($A893+ROUND((COLUMN()-2)/24,5),'Расчет сбытовых надбавок'!$B$2281:'Расчет сбытовых надбавок'!$G$3024,6)</f>
        <v>175.53</v>
      </c>
      <c r="J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4">
        <f>VLOOKUP($A893+ROUND((COLUMN()-2)/24,5),АТС!$A$41:$F$736,5)+VLOOKUP($A893+ROUND((COLUMN()-2)/24,5),'Расчет сбытовых надбавок'!$B$2281:'Расчет сбытовых надбавок'!$G$3024,6)</f>
        <v>10.66</v>
      </c>
      <c r="L893" s="94">
        <f>VLOOKUP($A893+ROUND((COLUMN()-2)/24,5),АТС!$A$41:$F$736,5)+VLOOKUP($A893+ROUND((COLUMN()-2)/24,5),'Расчет сбытовых надбавок'!$B$2281:'Расчет сбытовых надбавок'!$G$3024,6)</f>
        <v>81.25</v>
      </c>
      <c r="M893" s="94">
        <f>VLOOKUP($A893+ROUND((COLUMN()-2)/24,5),АТС!$A$41:$F$736,5)+VLOOKUP($A893+ROUND((COLUMN()-2)/24,5),'Расчет сбытовых надбавок'!$B$2281:'Расчет сбытовых надбавок'!$G$3024,6)</f>
        <v>369.2</v>
      </c>
      <c r="N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4">
        <f>VLOOKUP($A893+ROUND((COLUMN()-2)/24,5),АТС!$A$41:$F$736,5)+VLOOKUP($A893+ROUND((COLUMN()-2)/24,5),'Расчет сбытовых надбавок'!$B$2281:'Расчет сбытовых надбавок'!$G$3024,6)</f>
        <v>0.44999999999999996</v>
      </c>
      <c r="P893" s="94">
        <f>VLOOKUP($A893+ROUND((COLUMN()-2)/24,5),АТС!$A$41:$F$736,5)+VLOOKUP($A893+ROUND((COLUMN()-2)/24,5),'Расчет сбытовых надбавок'!$B$2281:'Расчет сбытовых надбавок'!$G$3024,6)</f>
        <v>125.93</v>
      </c>
      <c r="Q893" s="94">
        <f>VLOOKUP($A893+ROUND((COLUMN()-2)/24,5),АТС!$A$41:$F$736,5)+VLOOKUP($A893+ROUND((COLUMN()-2)/24,5),'Расчет сбытовых надбавок'!$B$2281:'Расчет сбытовых надбавок'!$G$3024,6)</f>
        <v>145.91</v>
      </c>
      <c r="R893" s="94">
        <f>VLOOKUP($A893+ROUND((COLUMN()-2)/24,5),АТС!$A$41:$F$736,5)+VLOOKUP($A893+ROUND((COLUMN()-2)/24,5),'Расчет сбытовых надбавок'!$B$2281:'Расчет сбытовых надбавок'!$G$3024,6)</f>
        <v>378.32</v>
      </c>
      <c r="S893" s="94">
        <f>VLOOKUP($A893+ROUND((COLUMN()-2)/24,5),АТС!$A$41:$F$736,5)+VLOOKUP($A893+ROUND((COLUMN()-2)/24,5),'Расчет сбытовых надбавок'!$B$2281:'Расчет сбытовых надбавок'!$G$3024,6)</f>
        <v>114.12</v>
      </c>
      <c r="T893" s="94">
        <f>VLOOKUP($A893+ROUND((COLUMN()-2)/24,5),АТС!$A$41:$F$736,5)+VLOOKUP($A893+ROUND((COLUMN()-2)/24,5),'Расчет сбытовых надбавок'!$B$2281:'Расчет сбытовых надбавок'!$G$3024,6)</f>
        <v>63.03</v>
      </c>
      <c r="U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X893" s="94">
        <f>VLOOKUP($A893+ROUND((COLUMN()-2)/24,5),АТС!$A$41:$F$736,5)+VLOOKUP($A893+ROUND((COLUMN()-2)/24,5),'Расчет сбытовых надбавок'!$B$2281:'Расчет сбытовых надбавок'!$G$3024,6)</f>
        <v>323.32</v>
      </c>
      <c r="Y893" s="94">
        <f>VLOOKUP($A893+ROUND((COLUMN()-2)/24,5),АТС!$A$41:$F$736,5)+VLOOKUP($A893+ROUND((COLUMN()-2)/24,5),'Расчет сбытовых надбавок'!$B$2281:'Расчет сбытовых надбавок'!$G$3024,6)</f>
        <v>450.36</v>
      </c>
    </row>
    <row r="894" spans="1:25" x14ac:dyDescent="0.2">
      <c r="A894" s="76">
        <f t="shared" si="26"/>
        <v>43246</v>
      </c>
      <c r="B894" s="94">
        <f>VLOOKUP($A894+ROUND((COLUMN()-2)/24,5),АТС!$A$41:$F$736,5)+VLOOKUP($A894+ROUND((COLUMN()-2)/24,5),'Расчет сбытовых надбавок'!$B$2281:'Расчет сбытовых надбавок'!$G$3024,6)</f>
        <v>136.30000000000001</v>
      </c>
      <c r="C894" s="94">
        <f>VLOOKUP($A894+ROUND((COLUMN()-2)/24,5),АТС!$A$41:$F$736,5)+VLOOKUP($A894+ROUND((COLUMN()-2)/24,5),'Расчет сбытовых надбавок'!$B$2281:'Расчет сбытовых надбавок'!$G$3024,6)</f>
        <v>94.59</v>
      </c>
      <c r="D894" s="94">
        <f>VLOOKUP($A894+ROUND((COLUMN()-2)/24,5),АТС!$A$41:$F$736,5)+VLOOKUP($A894+ROUND((COLUMN()-2)/24,5),'Расчет сбытовых надбавок'!$B$2281:'Расчет сбытовых надбавок'!$G$3024,6)</f>
        <v>60.1</v>
      </c>
      <c r="E894" s="94">
        <f>VLOOKUP($A894+ROUND((COLUMN()-2)/24,5),АТС!$A$41:$F$736,5)+VLOOKUP($A894+ROUND((COLUMN()-2)/24,5),'Расчет сбытовых надбавок'!$B$2281:'Расчет сбытовых надбавок'!$G$3024,6)</f>
        <v>44.440000000000005</v>
      </c>
      <c r="F894" s="94">
        <f>VLOOKUP($A894+ROUND((COLUMN()-2)/24,5),АТС!$A$41:$F$736,5)+VLOOKUP($A894+ROUND((COLUMN()-2)/24,5),'Расчет сбытовых надбавок'!$B$2281:'Расчет сбытовых надбавок'!$G$3024,6)</f>
        <v>190.49</v>
      </c>
      <c r="G894" s="94">
        <f>VLOOKUP($A894+ROUND((COLUMN()-2)/24,5),АТС!$A$41:$F$736,5)+VLOOKUP($A894+ROUND((COLUMN()-2)/24,5),'Расчет сбытовых надбавок'!$B$2281:'Расчет сбытовых надбавок'!$G$3024,6)</f>
        <v>134.15</v>
      </c>
      <c r="H894" s="94">
        <f>VLOOKUP($A894+ROUND((COLUMN()-2)/24,5),АТС!$A$41:$F$736,5)+VLOOKUP($A894+ROUND((COLUMN()-2)/24,5),'Расчет сбытовых надбавок'!$B$2281:'Расчет сбытовых надбавок'!$G$3024,6)</f>
        <v>97.43</v>
      </c>
      <c r="I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4">
        <f>VLOOKUP($A894+ROUND((COLUMN()-2)/24,5),АТС!$A$41:$F$736,5)+VLOOKUP($A894+ROUND((COLUMN()-2)/24,5),'Расчет сбытовых надбавок'!$B$2281:'Расчет сбытовых надбавок'!$G$3024,6)</f>
        <v>103.67999999999999</v>
      </c>
      <c r="M894" s="94">
        <f>VLOOKUP($A894+ROUND((COLUMN()-2)/24,5),АТС!$A$41:$F$736,5)+VLOOKUP($A894+ROUND((COLUMN()-2)/24,5),'Расчет сбытовых надбавок'!$B$2281:'Расчет сбытовых надбавок'!$G$3024,6)</f>
        <v>142.61000000000001</v>
      </c>
      <c r="N894" s="94">
        <f>VLOOKUP($A894+ROUND((COLUMN()-2)/24,5),АТС!$A$41:$F$736,5)+VLOOKUP($A894+ROUND((COLUMN()-2)/24,5),'Расчет сбытовых надбавок'!$B$2281:'Расчет сбытовых надбавок'!$G$3024,6)</f>
        <v>141.98000000000002</v>
      </c>
      <c r="O894" s="94">
        <f>VLOOKUP($A894+ROUND((COLUMN()-2)/24,5),АТС!$A$41:$F$736,5)+VLOOKUP($A894+ROUND((COLUMN()-2)/24,5),'Расчет сбытовых надбавок'!$B$2281:'Расчет сбытовых надбавок'!$G$3024,6)</f>
        <v>150.51</v>
      </c>
      <c r="P894" s="94">
        <f>VLOOKUP($A894+ROUND((COLUMN()-2)/24,5),АТС!$A$41:$F$736,5)+VLOOKUP($A894+ROUND((COLUMN()-2)/24,5),'Расчет сбытовых надбавок'!$B$2281:'Расчет сбытовых надбавок'!$G$3024,6)</f>
        <v>177.96</v>
      </c>
      <c r="Q894" s="94">
        <f>VLOOKUP($A894+ROUND((COLUMN()-2)/24,5),АТС!$A$41:$F$736,5)+VLOOKUP($A894+ROUND((COLUMN()-2)/24,5),'Расчет сбытовых надбавок'!$B$2281:'Расчет сбытовых надбавок'!$G$3024,6)</f>
        <v>181.72</v>
      </c>
      <c r="R894" s="94">
        <f>VLOOKUP($A894+ROUND((COLUMN()-2)/24,5),АТС!$A$41:$F$736,5)+VLOOKUP($A894+ROUND((COLUMN()-2)/24,5),'Расчет сбытовых надбавок'!$B$2281:'Расчет сбытовых надбавок'!$G$3024,6)</f>
        <v>297.03999999999996</v>
      </c>
      <c r="S894" s="94">
        <f>VLOOKUP($A894+ROUND((COLUMN()-2)/24,5),АТС!$A$41:$F$736,5)+VLOOKUP($A894+ROUND((COLUMN()-2)/24,5),'Расчет сбытовых надбавок'!$B$2281:'Расчет сбытовых надбавок'!$G$3024,6)</f>
        <v>203.72</v>
      </c>
      <c r="T894" s="94">
        <f>VLOOKUP($A894+ROUND((COLUMN()-2)/24,5),АТС!$A$41:$F$736,5)+VLOOKUP($A894+ROUND((COLUMN()-2)/24,5),'Расчет сбытовых надбавок'!$B$2281:'Расчет сбытовых надбавок'!$G$3024,6)</f>
        <v>208.13</v>
      </c>
      <c r="U894" s="94">
        <f>VLOOKUP($A894+ROUND((COLUMN()-2)/24,5),АТС!$A$41:$F$736,5)+VLOOKUP($A894+ROUND((COLUMN()-2)/24,5),'Расчет сбытовых надбавок'!$B$2281:'Расчет сбытовых надбавок'!$G$3024,6)</f>
        <v>114.91000000000001</v>
      </c>
      <c r="V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4">
        <f>VLOOKUP($A894+ROUND((COLUMN()-2)/24,5),АТС!$A$41:$F$736,5)+VLOOKUP($A894+ROUND((COLUMN()-2)/24,5),'Расчет сбытовых надбавок'!$B$2281:'Расчет сбытовых надбавок'!$G$3024,6)</f>
        <v>651.14</v>
      </c>
      <c r="Y894" s="94">
        <f>VLOOKUP($A894+ROUND((COLUMN()-2)/24,5),АТС!$A$41:$F$736,5)+VLOOKUP($A894+ROUND((COLUMN()-2)/24,5),'Расчет сбытовых надбавок'!$B$2281:'Расчет сбытовых надбавок'!$G$3024,6)</f>
        <v>337.46999999999997</v>
      </c>
    </row>
    <row r="895" spans="1:25" x14ac:dyDescent="0.2">
      <c r="A895" s="76">
        <f t="shared" si="26"/>
        <v>43247</v>
      </c>
      <c r="B895" s="94">
        <f>VLOOKUP($A895+ROUND((COLUMN()-2)/24,5),АТС!$A$41:$F$736,5)+VLOOKUP($A895+ROUND((COLUMN()-2)/24,5),'Расчет сбытовых надбавок'!$B$2281:'Расчет сбытовых надбавок'!$G$3024,6)</f>
        <v>114.71000000000001</v>
      </c>
      <c r="C895" s="94">
        <f>VLOOKUP($A895+ROUND((COLUMN()-2)/24,5),АТС!$A$41:$F$736,5)+VLOOKUP($A895+ROUND((COLUMN()-2)/24,5),'Расчет сбытовых надбавок'!$B$2281:'Расчет сбытовых надбавок'!$G$3024,6)</f>
        <v>121.58</v>
      </c>
      <c r="D895" s="94">
        <f>VLOOKUP($A895+ROUND((COLUMN()-2)/24,5),АТС!$A$41:$F$736,5)+VLOOKUP($A895+ROUND((COLUMN()-2)/24,5),'Расчет сбытовых надбавок'!$B$2281:'Расчет сбытовых надбавок'!$G$3024,6)</f>
        <v>60.95</v>
      </c>
      <c r="E895" s="94">
        <f>VLOOKUP($A895+ROUND((COLUMN()-2)/24,5),АТС!$A$41:$F$736,5)+VLOOKUP($A895+ROUND((COLUMN()-2)/24,5),'Расчет сбытовых надбавок'!$B$2281:'Расчет сбытовых надбавок'!$G$3024,6)</f>
        <v>101.73</v>
      </c>
      <c r="F895" s="94">
        <f>VLOOKUP($A895+ROUND((COLUMN()-2)/24,5),АТС!$A$41:$F$736,5)+VLOOKUP($A895+ROUND((COLUMN()-2)/24,5),'Расчет сбытовых надбавок'!$B$2281:'Расчет сбытовых надбавок'!$G$3024,6)</f>
        <v>326.84000000000003</v>
      </c>
      <c r="G895" s="94">
        <f>VLOOKUP($A895+ROUND((COLUMN()-2)/24,5),АТС!$A$41:$F$736,5)+VLOOKUP($A895+ROUND((COLUMN()-2)/24,5),'Расчет сбытовых надбавок'!$B$2281:'Расчет сбытовых надбавок'!$G$3024,6)</f>
        <v>192</v>
      </c>
      <c r="H895" s="94">
        <f>VLOOKUP($A895+ROUND((COLUMN()-2)/24,5),АТС!$A$41:$F$736,5)+VLOOKUP($A895+ROUND((COLUMN()-2)/24,5),'Расчет сбытовых надбавок'!$B$2281:'Расчет сбытовых надбавок'!$G$3024,6)</f>
        <v>0.01</v>
      </c>
      <c r="I895" s="94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4">
        <f>VLOOKUP($A895+ROUND((COLUMN()-2)/24,5),АТС!$A$41:$F$736,5)+VLOOKUP($A895+ROUND((COLUMN()-2)/24,5),'Расчет сбытовых надбавок'!$B$2281:'Расчет сбытовых надбавок'!$G$3024,6)</f>
        <v>0.05</v>
      </c>
      <c r="K895" s="94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4">
        <f>VLOOKUP($A895+ROUND((COLUMN()-2)/24,5),АТС!$A$41:$F$736,5)+VLOOKUP($A895+ROUND((COLUMN()-2)/24,5),'Расчет сбытовых надбавок'!$B$2281:'Расчет сбытовых надбавок'!$G$3024,6)</f>
        <v>53.17</v>
      </c>
      <c r="M895" s="94">
        <f>VLOOKUP($A895+ROUND((COLUMN()-2)/24,5),АТС!$A$41:$F$736,5)+VLOOKUP($A895+ROUND((COLUMN()-2)/24,5),'Расчет сбытовых надбавок'!$B$2281:'Расчет сбытовых надбавок'!$G$3024,6)</f>
        <v>42.43</v>
      </c>
      <c r="N895" s="94">
        <f>VLOOKUP($A895+ROUND((COLUMN()-2)/24,5),АТС!$A$41:$F$736,5)+VLOOKUP($A895+ROUND((COLUMN()-2)/24,5),'Расчет сбытовых надбавок'!$B$2281:'Расчет сбытовых надбавок'!$G$3024,6)</f>
        <v>250.86999999999998</v>
      </c>
      <c r="O895" s="94">
        <f>VLOOKUP($A895+ROUND((COLUMN()-2)/24,5),АТС!$A$41:$F$736,5)+VLOOKUP($A895+ROUND((COLUMN()-2)/24,5),'Расчет сбытовых надбавок'!$B$2281:'Расчет сбытовых надбавок'!$G$3024,6)</f>
        <v>126.71000000000001</v>
      </c>
      <c r="P895" s="94">
        <f>VLOOKUP($A895+ROUND((COLUMN()-2)/24,5),АТС!$A$41:$F$736,5)+VLOOKUP($A895+ROUND((COLUMN()-2)/24,5),'Расчет сбытовых надбавок'!$B$2281:'Расчет сбытовых надбавок'!$G$3024,6)</f>
        <v>241.34</v>
      </c>
      <c r="Q895" s="94">
        <f>VLOOKUP($A895+ROUND((COLUMN()-2)/24,5),АТС!$A$41:$F$736,5)+VLOOKUP($A895+ROUND((COLUMN()-2)/24,5),'Расчет сбытовых надбавок'!$B$2281:'Расчет сбытовых надбавок'!$G$3024,6)</f>
        <v>249.06</v>
      </c>
      <c r="R895" s="94">
        <f>VLOOKUP($A895+ROUND((COLUMN()-2)/24,5),АТС!$A$41:$F$736,5)+VLOOKUP($A895+ROUND((COLUMN()-2)/24,5),'Расчет сбытовых надбавок'!$B$2281:'Расчет сбытовых надбавок'!$G$3024,6)</f>
        <v>68.58</v>
      </c>
      <c r="S895" s="94">
        <f>VLOOKUP($A895+ROUND((COLUMN()-2)/24,5),АТС!$A$41:$F$736,5)+VLOOKUP($A895+ROUND((COLUMN()-2)/24,5),'Расчет сбытовых надбавок'!$B$2281:'Расчет сбытовых надбавок'!$G$3024,6)</f>
        <v>86.05</v>
      </c>
      <c r="T895" s="94">
        <f>VLOOKUP($A895+ROUND((COLUMN()-2)/24,5),АТС!$A$41:$F$736,5)+VLOOKUP($A895+ROUND((COLUMN()-2)/24,5),'Расчет сбытовых надбавок'!$B$2281:'Расчет сбытовых надбавок'!$G$3024,6)</f>
        <v>66.63</v>
      </c>
      <c r="U895" s="94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4">
        <f>VLOOKUP($A895+ROUND((COLUMN()-2)/24,5),АТС!$A$41:$F$736,5)+VLOOKUP($A895+ROUND((COLUMN()-2)/24,5),'Расчет сбытовых надбавок'!$B$2281:'Расчет сбытовых надбавок'!$G$3024,6)</f>
        <v>8.57</v>
      </c>
      <c r="W895" s="94">
        <f>VLOOKUP($A895+ROUND((COLUMN()-2)/24,5),АТС!$A$41:$F$736,5)+VLOOKUP($A895+ROUND((COLUMN()-2)/24,5),'Расчет сбытовых надбавок'!$B$2281:'Расчет сбытовых надбавок'!$G$3024,6)</f>
        <v>141.76999999999998</v>
      </c>
      <c r="X895" s="94">
        <f>VLOOKUP($A895+ROUND((COLUMN()-2)/24,5),АТС!$A$41:$F$736,5)+VLOOKUP($A895+ROUND((COLUMN()-2)/24,5),'Расчет сбытовых надбавок'!$B$2281:'Расчет сбытовых надбавок'!$G$3024,6)</f>
        <v>556.41</v>
      </c>
      <c r="Y895" s="94">
        <f>VLOOKUP($A895+ROUND((COLUMN()-2)/24,5),АТС!$A$41:$F$736,5)+VLOOKUP($A895+ROUND((COLUMN()-2)/24,5),'Расчет сбытовых надбавок'!$B$2281:'Расчет сбытовых надбавок'!$G$3024,6)</f>
        <v>229.3</v>
      </c>
    </row>
    <row r="896" spans="1:25" x14ac:dyDescent="0.2">
      <c r="A896" s="76">
        <f t="shared" si="26"/>
        <v>43248</v>
      </c>
      <c r="B896" s="94">
        <f>VLOOKUP($A896+ROUND((COLUMN()-2)/24,5),АТС!$A$41:$F$736,5)+VLOOKUP($A896+ROUND((COLUMN()-2)/24,5),'Расчет сбытовых надбавок'!$B$2281:'Расчет сбытовых надбавок'!$G$3024,6)</f>
        <v>53.29</v>
      </c>
      <c r="C896" s="94">
        <f>VLOOKUP($A896+ROUND((COLUMN()-2)/24,5),АТС!$A$41:$F$736,5)+VLOOKUP($A896+ROUND((COLUMN()-2)/24,5),'Расчет сбытовых надбавок'!$B$2281:'Расчет сбытовых надбавок'!$G$3024,6)</f>
        <v>3.23</v>
      </c>
      <c r="D896" s="94">
        <f>VLOOKUP($A896+ROUND((COLUMN()-2)/24,5),АТС!$A$41:$F$736,5)+VLOOKUP($A896+ROUND((COLUMN()-2)/24,5),'Расчет сбытовых надбавок'!$B$2281:'Расчет сбытовых надбавок'!$G$3024,6)</f>
        <v>25.86</v>
      </c>
      <c r="E896" s="94">
        <f>VLOOKUP($A896+ROUND((COLUMN()-2)/24,5),АТС!$A$41:$F$736,5)+VLOOKUP($A896+ROUND((COLUMN()-2)/24,5),'Расчет сбытовых надбавок'!$B$2281:'Расчет сбытовых надбавок'!$G$3024,6)</f>
        <v>41.81</v>
      </c>
      <c r="F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4">
        <f>VLOOKUP($A896+ROUND((COLUMN()-2)/24,5),АТС!$A$41:$F$736,5)+VLOOKUP($A896+ROUND((COLUMN()-2)/24,5),'Расчет сбытовых надбавок'!$B$2281:'Расчет сбытовых надбавок'!$G$3024,6)</f>
        <v>21.72</v>
      </c>
      <c r="M896" s="94">
        <f>VLOOKUP($A896+ROUND((COLUMN()-2)/24,5),АТС!$A$41:$F$736,5)+VLOOKUP($A896+ROUND((COLUMN()-2)/24,5),'Расчет сбытовых надбавок'!$B$2281:'Расчет сбытовых надбавок'!$G$3024,6)</f>
        <v>106.58000000000001</v>
      </c>
      <c r="N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O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4">
        <f>VLOOKUP($A896+ROUND((COLUMN()-2)/24,5),АТС!$A$41:$F$736,5)+VLOOKUP($A896+ROUND((COLUMN()-2)/24,5),'Расчет сбытовых надбавок'!$B$2281:'Расчет сбытовых надбавок'!$G$3024,6)</f>
        <v>145.57999999999998</v>
      </c>
      <c r="X896" s="94">
        <f>VLOOKUP($A896+ROUND((COLUMN()-2)/24,5),АТС!$A$41:$F$736,5)+VLOOKUP($A896+ROUND((COLUMN()-2)/24,5),'Расчет сбытовых надбавок'!$B$2281:'Расчет сбытовых надбавок'!$G$3024,6)</f>
        <v>492.72999999999996</v>
      </c>
      <c r="Y896" s="94">
        <f>VLOOKUP($A896+ROUND((COLUMN()-2)/24,5),АТС!$A$41:$F$736,5)+VLOOKUP($A896+ROUND((COLUMN()-2)/24,5),'Расчет сбытовых надбавок'!$B$2281:'Расчет сбытовых надбавок'!$G$3024,6)</f>
        <v>117.44</v>
      </c>
    </row>
    <row r="897" spans="1:25" x14ac:dyDescent="0.2">
      <c r="A897" s="76">
        <f t="shared" si="26"/>
        <v>43249</v>
      </c>
      <c r="B897" s="94">
        <f>VLOOKUP($A897+ROUND((COLUMN()-2)/24,5),АТС!$A$41:$F$760,5)+VLOOKUP($A897+ROUND((COLUMN()-2)/24,5),'Расчет сбытовых надбавок'!$B$2281:'Расчет сбытовых надбавок'!$G$3024,6)</f>
        <v>92.37</v>
      </c>
      <c r="C897" s="94">
        <f>VLOOKUP($A897+ROUND((COLUMN()-2)/24,5),АТС!$A$41:$F$736,5)+VLOOKUP($A897+ROUND((COLUMN()-2)/24,5),'Расчет сбытовых надбавок'!$B$2281:'Расчет сбытовых надбавок'!$G$3024,6)</f>
        <v>50.33</v>
      </c>
      <c r="D897" s="94">
        <f>VLOOKUP($A897+ROUND((COLUMN()-2)/24,5),АТС!$A$41:$F$736,5)+VLOOKUP($A897+ROUND((COLUMN()-2)/24,5),'Расчет сбытовых надбавок'!$B$2281:'Расчет сбытовых надбавок'!$G$3024,6)</f>
        <v>20.990000000000002</v>
      </c>
      <c r="E897" s="94">
        <f>VLOOKUP($A897+ROUND((COLUMN()-2)/24,5),АТС!$A$41:$F$736,5)+VLOOKUP($A897+ROUND((COLUMN()-2)/24,5),'Расчет сбытовых надбавок'!$B$2281:'Расчет сбытовых надбавок'!$G$3024,6)</f>
        <v>736.92</v>
      </c>
      <c r="F897" s="94">
        <f>VLOOKUP($A897+ROUND((COLUMN()-2)/24,5),АТС!$A$41:$F$736,5)+VLOOKUP($A897+ROUND((COLUMN()-2)/24,5),'Расчет сбытовых надбавок'!$B$2281:'Расчет сбытовых надбавок'!$G$3024,6)</f>
        <v>23.83</v>
      </c>
      <c r="G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4">
        <f>VLOOKUP($A897+ROUND((COLUMN()-2)/24,5),АТС!$A$41:$F$736,5)+VLOOKUP($A897+ROUND((COLUMN()-2)/24,5),'Расчет сбытовых надбавок'!$B$2281:'Расчет сбытовых надбавок'!$G$3024,6)</f>
        <v>142.63000000000002</v>
      </c>
      <c r="M897" s="94">
        <f>VLOOKUP($A897+ROUND((COLUMN()-2)/24,5),АТС!$A$41:$F$736,5)+VLOOKUP($A897+ROUND((COLUMN()-2)/24,5),'Расчет сбытовых надбавок'!$B$2281:'Расчет сбытовых надбавок'!$G$3024,6)</f>
        <v>250.31</v>
      </c>
      <c r="N897" s="94">
        <f>VLOOKUP($A897+ROUND((COLUMN()-2)/24,5),АТС!$A$41:$F$736,5)+VLOOKUP($A897+ROUND((COLUMN()-2)/24,5),'Расчет сбытовых надбавок'!$B$2281:'Расчет сбытовых надбавок'!$G$3024,6)</f>
        <v>105.8</v>
      </c>
      <c r="O897" s="94">
        <f>VLOOKUP($A897+ROUND((COLUMN()-2)/24,5),АТС!$A$41:$F$736,5)+VLOOKUP($A897+ROUND((COLUMN()-2)/24,5),'Расчет сбытовых надбавок'!$B$2281:'Расчет сбытовых надбавок'!$G$3024,6)</f>
        <v>78.14</v>
      </c>
      <c r="P897" s="94">
        <f>VLOOKUP($A897+ROUND((COLUMN()-2)/24,5),АТС!$A$41:$F$736,5)+VLOOKUP($A897+ROUND((COLUMN()-2)/24,5),'Расчет сбытовых надбавок'!$B$2281:'Расчет сбытовых надбавок'!$G$3024,6)</f>
        <v>157.13</v>
      </c>
      <c r="Q897" s="94">
        <f>VLOOKUP($A897+ROUND((COLUMN()-2)/24,5),АТС!$A$41:$F$736,5)+VLOOKUP($A897+ROUND((COLUMN()-2)/24,5),'Расчет сбытовых надбавок'!$B$2281:'Расчет сбытовых надбавок'!$G$3024,6)</f>
        <v>232.06</v>
      </c>
      <c r="R897" s="94">
        <f>VLOOKUP($A897+ROUND((COLUMN()-2)/24,5),АТС!$A$41:$F$736,5)+VLOOKUP($A897+ROUND((COLUMN()-2)/24,5),'Расчет сбытовых надбавок'!$B$2281:'Расчет сбытовых надбавок'!$G$3024,6)</f>
        <v>110.59</v>
      </c>
      <c r="S897" s="94">
        <f>VLOOKUP($A897+ROUND((COLUMN()-2)/24,5),АТС!$A$41:$F$736,5)+VLOOKUP($A897+ROUND((COLUMN()-2)/24,5),'Расчет сбытовых надбавок'!$B$2281:'Расчет сбытовых надбавок'!$G$3024,6)</f>
        <v>140.52000000000001</v>
      </c>
      <c r="T897" s="94">
        <f>VLOOKUP($A897+ROUND((COLUMN()-2)/24,5),АТС!$A$41:$F$736,5)+VLOOKUP($A897+ROUND((COLUMN()-2)/24,5),'Расчет сбытовых надбавок'!$B$2281:'Расчет сбытовых надбавок'!$G$3024,6)</f>
        <v>223.49</v>
      </c>
      <c r="U897" s="94">
        <f>VLOOKUP($A897+ROUND((COLUMN()-2)/24,5),АТС!$A$41:$F$736,5)+VLOOKUP($A897+ROUND((COLUMN()-2)/24,5),'Расчет сбытовых надбавок'!$B$2281:'Расчет сбытовых надбавок'!$G$3024,6)</f>
        <v>255.01</v>
      </c>
      <c r="V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4">
        <f>VLOOKUP($A897+ROUND((COLUMN()-2)/24,5),АТС!$A$41:$F$736,5)+VLOOKUP($A897+ROUND((COLUMN()-2)/24,5),'Расчет сбытовых надбавок'!$B$2281:'Расчет сбытовых надбавок'!$G$3024,6)</f>
        <v>158.03</v>
      </c>
      <c r="X897" s="94">
        <f>VLOOKUP($A897+ROUND((COLUMN()-2)/24,5),АТС!$A$41:$F$736,5)+VLOOKUP($A897+ROUND((COLUMN()-2)/24,5),'Расчет сбытовых надбавок'!$B$2281:'Расчет сбытовых надбавок'!$G$3024,6)</f>
        <v>524.47</v>
      </c>
      <c r="Y897" s="94">
        <f>VLOOKUP($A897+ROUND((COLUMN()-2)/24,5),АТС!$A$41:$F$736,5)+VLOOKUP($A897+ROUND((COLUMN()-2)/24,5),'Расчет сбытовых надбавок'!$B$2281:'Расчет сбытовых надбавок'!$G$3024,6)</f>
        <v>355.54999999999995</v>
      </c>
    </row>
    <row r="898" spans="1:25" x14ac:dyDescent="0.2">
      <c r="A898" s="76">
        <f t="shared" si="26"/>
        <v>43250</v>
      </c>
      <c r="B898" s="94">
        <f>VLOOKUP($A898+ROUND((COLUMN()-2)/24,5),АТС!$A$41:$F$760,5)+VLOOKUP($A898+ROUND((COLUMN()-2)/24,5),'Расчет сбытовых надбавок'!$B$2281:'Расчет сбытовых надбавок'!$G$3024,6)</f>
        <v>96.449999999999989</v>
      </c>
      <c r="C898" s="94">
        <f>VLOOKUP($A898+ROUND((COLUMN()-2)/24,5),АТС!$A$41:$F$760,5)+VLOOKUP($A898+ROUND((COLUMN()-2)/24,5),'Расчет сбытовых надбавок'!$B$2281:'Расчет сбытовых надбавок'!$G$3024,6)</f>
        <v>71.599999999999994</v>
      </c>
      <c r="D898" s="94">
        <f>VLOOKUP($A898+ROUND((COLUMN()-2)/24,5),АТС!$A$41:$F$760,5)+VLOOKUP($A898+ROUND((COLUMN()-2)/24,5),'Расчет сбытовых надбавок'!$B$2281:'Расчет сбытовых надбавок'!$G$3024,6)</f>
        <v>20.52</v>
      </c>
      <c r="E898" s="94">
        <f>VLOOKUP($A898+ROUND((COLUMN()-2)/24,5),АТС!$A$41:$F$760,5)+VLOOKUP($A898+ROUND((COLUMN()-2)/24,5),'Расчет сбытовых надбавок'!$B$2281:'Расчет сбытовых надбавок'!$G$3024,6)</f>
        <v>614.3900000000001</v>
      </c>
      <c r="F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4">
        <f>VLOOKUP($A898+ROUND((COLUMN()-2)/24,5),АТС!$A$41:$F$760,5)+VLOOKUP($A898+ROUND((COLUMN()-2)/24,5),'Расчет сбытовых надбавок'!$B$2281:'Расчет сбытовых надбавок'!$G$3024,6)</f>
        <v>53.88</v>
      </c>
      <c r="M898" s="94">
        <f>VLOOKUP($A898+ROUND((COLUMN()-2)/24,5),АТС!$A$41:$F$760,5)+VLOOKUP($A898+ROUND((COLUMN()-2)/24,5),'Расчет сбытовых надбавок'!$B$2281:'Расчет сбытовых надбавок'!$G$3024,6)</f>
        <v>50.68</v>
      </c>
      <c r="N898" s="94">
        <f>VLOOKUP($A898+ROUND((COLUMN()-2)/24,5),АТС!$A$41:$F$760,5)+VLOOKUP($A898+ROUND((COLUMN()-2)/24,5),'Расчет сбытовых надбавок'!$B$2281:'Расчет сбытовых надбавок'!$G$3024,6)</f>
        <v>22.1</v>
      </c>
      <c r="O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4">
        <f>VLOOKUP($A898+ROUND((COLUMN()-2)/24,5),АТС!$A$41:$F$760,5)+VLOOKUP($A898+ROUND((COLUMN()-2)/24,5),'Расчет сбытовых надбавок'!$B$2281:'Расчет сбытовых надбавок'!$G$3024,6)</f>
        <v>16.190000000000001</v>
      </c>
      <c r="Q898" s="94">
        <f>VLOOKUP($A898+ROUND((COLUMN()-2)/24,5),АТС!$A$41:$F$760,5)+VLOOKUP($A898+ROUND((COLUMN()-2)/24,5),'Расчет сбытовых надбавок'!$B$2281:'Расчет сбытовых надбавок'!$G$3024,6)</f>
        <v>0.08</v>
      </c>
      <c r="R898" s="94">
        <f>VLOOKUP($A898+ROUND((COLUMN()-2)/24,5),АТС!$A$41:$F$760,5)+VLOOKUP($A898+ROUND((COLUMN()-2)/24,5),'Расчет сбытовых надбавок'!$B$2281:'Расчет сбытовых надбавок'!$G$3024,6)</f>
        <v>0.74</v>
      </c>
      <c r="S898" s="94">
        <f>VLOOKUP($A898+ROUND((COLUMN()-2)/24,5),АТС!$A$41:$F$760,5)+VLOOKUP($A898+ROUND((COLUMN()-2)/24,5),'Расчет сбытовых надбавок'!$B$2281:'Расчет сбытовых надбавок'!$G$3024,6)</f>
        <v>21.75</v>
      </c>
      <c r="T898" s="94">
        <f>VLOOKUP($A898+ROUND((COLUMN()-2)/24,5),АТС!$A$41:$F$760,5)+VLOOKUP($A898+ROUND((COLUMN()-2)/24,5),'Расчет сбытовых надбавок'!$B$2281:'Расчет сбытовых надбавок'!$G$3024,6)</f>
        <v>76.430000000000007</v>
      </c>
      <c r="U898" s="94">
        <f>VLOOKUP($A898+ROUND((COLUMN()-2)/24,5),АТС!$A$41:$F$760,5)+VLOOKUP($A898+ROUND((COLUMN()-2)/24,5),'Расчет сбытовых надбавок'!$B$2281:'Расчет сбытовых надбавок'!$G$3024,6)</f>
        <v>56.32</v>
      </c>
      <c r="V898" s="94">
        <f>VLOOKUP($A898+ROUND((COLUMN()-2)/24,5),АТС!$A$41:$F$760,5)+VLOOKUP($A898+ROUND((COLUMN()-2)/24,5),'Расчет сбытовых надбавок'!$B$2281:'Расчет сбытовых надбавок'!$G$3024,6)</f>
        <v>86.42</v>
      </c>
      <c r="W898" s="94">
        <f>VLOOKUP($A898+ROUND((COLUMN()-2)/24,5),АТС!$A$41:$F$760,5)+VLOOKUP($A898+ROUND((COLUMN()-2)/24,5),'Расчет сбытовых надбавок'!$B$2281:'Расчет сбытовых надбавок'!$G$3024,6)</f>
        <v>124.81</v>
      </c>
      <c r="X898" s="94">
        <f>VLOOKUP($A898+ROUND((COLUMN()-2)/24,5),АТС!$A$41:$F$760,5)+VLOOKUP($A898+ROUND((COLUMN()-2)/24,5),'Расчет сбытовых надбавок'!$B$2281:'Расчет сбытовых надбавок'!$G$3024,6)</f>
        <v>456.12</v>
      </c>
      <c r="Y898" s="94">
        <f>VLOOKUP($A898+ROUND((COLUMN()-2)/24,5),АТС!$A$41:$F$760,5)+VLOOKUP($A898+ROUND((COLUMN()-2)/24,5),'Расчет сбытовых надбавок'!$B$2281:'Расчет сбытовых надбавок'!$G$3024,6)</f>
        <v>529.41999999999996</v>
      </c>
    </row>
    <row r="899" spans="1:25" x14ac:dyDescent="0.2">
      <c r="A899" s="76">
        <f t="shared" si="26"/>
        <v>43251</v>
      </c>
      <c r="B899" s="94">
        <f>VLOOKUP($A899+ROUND((COLUMN()-2)/24,5),АТС!$A$41:$F$784,5)+VLOOKUP($A899+ROUND((COLUMN()-2)/24,5),'Расчет сбытовых надбавок'!$B$2281:'Расчет сбытовых надбавок'!$G$3024,6)</f>
        <v>118.05999999999999</v>
      </c>
      <c r="C899" s="94">
        <f>VLOOKUP($A899+ROUND((COLUMN()-2)/24,5),АТС!$A$41:$F$784,5)+VLOOKUP($A899+ROUND((COLUMN()-2)/24,5),'Расчет сбытовых надбавок'!$B$2281:'Расчет сбытовых надбавок'!$G$3024,6)</f>
        <v>113.28999999999999</v>
      </c>
      <c r="D899" s="94">
        <f>VLOOKUP($A899+ROUND((COLUMN()-2)/24,5),АТС!$A$41:$F$784,5)+VLOOKUP($A899+ROUND((COLUMN()-2)/24,5),'Расчет сбытовых надбавок'!$B$2281:'Расчет сбытовых надбавок'!$G$3024,6)</f>
        <v>34.43</v>
      </c>
      <c r="E899" s="94">
        <f>VLOOKUP($A899+ROUND((COLUMN()-2)/24,5),АТС!$A$41:$F$784,5)+VLOOKUP($A899+ROUND((COLUMN()-2)/24,5),'Расчет сбытовых надбавок'!$B$2281:'Расчет сбытовых надбавок'!$G$3024,6)</f>
        <v>129.86000000000001</v>
      </c>
      <c r="F899" s="94">
        <f>VLOOKUP($A899+ROUND((COLUMN()-2)/24,5),АТС!$A$41:$F$784,5)+VLOOKUP($A899+ROUND((COLUMN()-2)/24,5),'Расчет сбытовых надбавок'!$B$2281:'Расчет сбытовых надбавок'!$G$3024,6)</f>
        <v>148.79</v>
      </c>
      <c r="G899" s="94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4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4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4">
        <f>VLOOKUP($A899+ROUND((COLUMN()-2)/24,5),АТС!$A$41:$F$784,5)+VLOOKUP($A899+ROUND((COLUMN()-2)/24,5),'Расчет сбытовых надбавок'!$B$2281:'Расчет сбытовых надбавок'!$G$3024,6)</f>
        <v>0.01</v>
      </c>
      <c r="K899" s="94">
        <f>VLOOKUP($A899+ROUND((COLUMN()-2)/24,5),АТС!$A$41:$F$784,5)+VLOOKUP($A899+ROUND((COLUMN()-2)/24,5),'Расчет сбытовых надбавок'!$B$2281:'Расчет сбытовых надбавок'!$G$3024,6)</f>
        <v>0.12</v>
      </c>
      <c r="L899" s="94">
        <f>VLOOKUP($A899+ROUND((COLUMN()-2)/24,5),АТС!$A$41:$F$784,5)+VLOOKUP($A899+ROUND((COLUMN()-2)/24,5),'Расчет сбытовых надбавок'!$B$2281:'Расчет сбытовых надбавок'!$G$3024,6)</f>
        <v>21.48</v>
      </c>
      <c r="M899" s="94">
        <f>VLOOKUP($A899+ROUND((COLUMN()-2)/24,5),АТС!$A$41:$F$784,5)+VLOOKUP($A899+ROUND((COLUMN()-2)/24,5),'Расчет сбытовых надбавок'!$B$2281:'Расчет сбытовых надбавок'!$G$3024,6)</f>
        <v>183.03</v>
      </c>
      <c r="N899" s="94">
        <f>VLOOKUP($A899+ROUND((COLUMN()-2)/24,5),АТС!$A$41:$F$784,5)+VLOOKUP($A899+ROUND((COLUMN()-2)/24,5),'Расчет сбытовых надбавок'!$B$2281:'Расчет сбытовых надбавок'!$G$3024,6)</f>
        <v>92.5</v>
      </c>
      <c r="O899" s="94">
        <f>VLOOKUP($A899+ROUND((COLUMN()-2)/24,5),АТС!$A$41:$F$784,5)+VLOOKUP($A899+ROUND((COLUMN()-2)/24,5),'Расчет сбытовых надбавок'!$B$2281:'Расчет сбытовых надбавок'!$G$3024,6)</f>
        <v>108.83</v>
      </c>
      <c r="P899" s="94">
        <f>VLOOKUP($A899+ROUND((COLUMN()-2)/24,5),АТС!$A$41:$F$784,5)+VLOOKUP($A899+ROUND((COLUMN()-2)/24,5),'Расчет сбытовых надбавок'!$B$2281:'Расчет сбытовых надбавок'!$G$3024,6)</f>
        <v>154.63999999999999</v>
      </c>
      <c r="Q899" s="94">
        <f>VLOOKUP($A899+ROUND((COLUMN()-2)/24,5),АТС!$A$41:$F$784,5)+VLOOKUP($A899+ROUND((COLUMN()-2)/24,5),'Расчет сбытовых надбавок'!$B$2281:'Расчет сбытовых надбавок'!$G$3024,6)</f>
        <v>106.01</v>
      </c>
      <c r="R899" s="94">
        <f>VLOOKUP($A899+ROUND((COLUMN()-2)/24,5),АТС!$A$41:$F$784,5)+VLOOKUP($A899+ROUND((COLUMN()-2)/24,5),'Расчет сбытовых надбавок'!$B$2281:'Расчет сбытовых надбавок'!$G$3024,6)</f>
        <v>62.67</v>
      </c>
      <c r="S899" s="94">
        <f>VLOOKUP($A899+ROUND((COLUMN()-2)/24,5),АТС!$A$41:$F$784,5)+VLOOKUP($A899+ROUND((COLUMN()-2)/24,5),'Расчет сбытовых надбавок'!$B$2281:'Расчет сбытовых надбавок'!$G$3024,6)</f>
        <v>40.33</v>
      </c>
      <c r="T899" s="94">
        <f>VLOOKUP($A899+ROUND((COLUMN()-2)/24,5),АТС!$A$41:$F$784,5)+VLOOKUP($A899+ROUND((COLUMN()-2)/24,5),'Расчет сбытовых надбавок'!$B$2281:'Расчет сбытовых надбавок'!$G$3024,6)</f>
        <v>138.99</v>
      </c>
      <c r="U899" s="94">
        <f>VLOOKUP($A899+ROUND((COLUMN()-2)/24,5),АТС!$A$41:$F$784,5)+VLOOKUP($A899+ROUND((COLUMN()-2)/24,5),'Расчет сбытовых надбавок'!$B$2281:'Расчет сбытовых надбавок'!$G$3024,6)</f>
        <v>308.98</v>
      </c>
      <c r="V899" s="94">
        <f>VLOOKUP($A899+ROUND((COLUMN()-2)/24,5),АТС!$A$41:$F$784,5)+VLOOKUP($A899+ROUND((COLUMN()-2)/24,5),'Расчет сбытовых надбавок'!$B$2281:'Расчет сбытовых надбавок'!$G$3024,6)</f>
        <v>27.080000000000002</v>
      </c>
      <c r="W899" s="94">
        <f>VLOOKUP($A899+ROUND((COLUMN()-2)/24,5),АТС!$A$41:$F$784,5)+VLOOKUP($A899+ROUND((COLUMN()-2)/24,5),'Расчет сбытовых надбавок'!$B$2281:'Расчет сбытовых надбавок'!$G$3024,6)</f>
        <v>161.44</v>
      </c>
      <c r="X899" s="94">
        <f>VLOOKUP($A899+ROUND((COLUMN()-2)/24,5),АТС!$A$41:$F$784,5)+VLOOKUP($A899+ROUND((COLUMN()-2)/24,5),'Расчет сбытовых надбавок'!$B$2281:'Расчет сбытовых надбавок'!$G$3024,6)</f>
        <v>255.4</v>
      </c>
      <c r="Y899" s="94">
        <f>VLOOKUP($A899+ROUND((COLUMN()-2)/24,5),АТС!$A$41:$F$784,5)+VLOOKUP($A899+ROUND((COLUMN()-2)/24,5),'Расчет сбытовых надбавок'!$B$2281:'Расчет сбытовых надбавок'!$G$3024,6)</f>
        <v>422.75</v>
      </c>
    </row>
    <row r="900" spans="1:25" x14ac:dyDescent="0.2">
      <c r="A900" s="81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75" t="s">
        <v>95</v>
      </c>
      <c r="M901" s="175"/>
      <c r="N901" s="175" t="s">
        <v>96</v>
      </c>
      <c r="O901" s="175"/>
      <c r="P901" s="175" t="s">
        <v>97</v>
      </c>
      <c r="Q901" s="175"/>
      <c r="R901" s="175" t="s">
        <v>98</v>
      </c>
      <c r="S901" s="175"/>
      <c r="T901" s="95"/>
      <c r="U901" s="95"/>
      <c r="V901" s="95"/>
      <c r="W901" s="95"/>
      <c r="X901" s="95"/>
      <c r="Y901" s="95"/>
    </row>
    <row r="902" spans="1:25" s="96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75"/>
      <c r="M902" s="175"/>
      <c r="N902" s="175"/>
      <c r="O902" s="175"/>
      <c r="P902" s="175"/>
      <c r="Q902" s="175"/>
      <c r="R902" s="175"/>
      <c r="S902" s="175"/>
      <c r="T902" s="95"/>
      <c r="U902" s="95"/>
      <c r="V902" s="95"/>
      <c r="W902" s="95"/>
      <c r="X902" s="95"/>
      <c r="Y902" s="95"/>
    </row>
    <row r="903" spans="1:25" s="96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7">
        <f>'Расчет сбытовых надбавок'!D3025+АТС!$B$37</f>
        <v>8.5500000000000007</v>
      </c>
      <c r="M903" s="218"/>
      <c r="N903" s="217">
        <f>'Расчет сбытовых надбавок'!E3025+АТС!$B$37</f>
        <v>8.41</v>
      </c>
      <c r="O903" s="218"/>
      <c r="P903" s="217">
        <f>'Расчет сбытовых надбавок'!F3025+АТС!$B$37</f>
        <v>7.91</v>
      </c>
      <c r="Q903" s="218"/>
      <c r="R903" s="217">
        <f>'Расчет сбытовых надбавок'!G3025+АТС!$B$37</f>
        <v>7.48</v>
      </c>
      <c r="S903" s="218"/>
      <c r="T903" s="95"/>
      <c r="U903" s="95"/>
      <c r="V903" s="95"/>
      <c r="W903" s="95"/>
      <c r="X903" s="95"/>
      <c r="Y903" s="95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5">
        <f>'Расчет сбытовых надбавок'!D3026+АТС!$B$38</f>
        <v>466.56</v>
      </c>
      <c r="M904" s="215"/>
      <c r="N904" s="215">
        <f>'Расчет сбытовых надбавок'!E3026+АТС!$B$38</f>
        <v>459.12</v>
      </c>
      <c r="O904" s="215"/>
      <c r="P904" s="215">
        <f>'Расчет сбытовых надбавок'!F3026+АТС!$B$38</f>
        <v>432.11</v>
      </c>
      <c r="Q904" s="215"/>
      <c r="R904" s="215">
        <f>'Расчет сбытовых надбавок'!G3026+АТС!$B$38</f>
        <v>408.24</v>
      </c>
      <c r="S904" s="215"/>
      <c r="T904" s="95"/>
      <c r="U904" s="95"/>
      <c r="V904" s="95"/>
      <c r="W904" s="95"/>
      <c r="X904" s="95"/>
      <c r="Y904" s="95"/>
    </row>
    <row r="905" spans="1:25" x14ac:dyDescent="0.2">
      <c r="A905" s="81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</row>
    <row r="906" spans="1:25" x14ac:dyDescent="0.2">
      <c r="A906" s="81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</row>
    <row r="907" spans="1:25" ht="15" customHeight="1" x14ac:dyDescent="0.2">
      <c r="A907" s="174" t="s">
        <v>164</v>
      </c>
      <c r="B907" s="174"/>
      <c r="C907" s="174"/>
      <c r="D907" s="174"/>
      <c r="E907" s="174"/>
      <c r="F907" s="174"/>
      <c r="G907" s="174"/>
      <c r="H907" s="174"/>
      <c r="I907" s="174"/>
      <c r="J907" s="174"/>
      <c r="K907" s="174"/>
      <c r="L907" s="174" t="s">
        <v>5</v>
      </c>
      <c r="M907" s="174"/>
      <c r="N907" s="175" t="s">
        <v>155</v>
      </c>
      <c r="O907" s="175"/>
      <c r="P907" s="175" t="s">
        <v>156</v>
      </c>
      <c r="Q907" s="175"/>
      <c r="R907" s="175" t="s">
        <v>157</v>
      </c>
      <c r="S907" s="175"/>
      <c r="T907" s="216"/>
      <c r="U907" s="216"/>
      <c r="V907" s="95"/>
      <c r="W907" s="95"/>
      <c r="X907" s="95"/>
      <c r="Y907" s="95"/>
    </row>
    <row r="908" spans="1:25" s="86" customFormat="1" ht="59.25" customHeight="1" x14ac:dyDescent="0.25">
      <c r="A908" s="174"/>
      <c r="B908" s="174"/>
      <c r="C908" s="174"/>
      <c r="D908" s="174"/>
      <c r="E908" s="174"/>
      <c r="F908" s="174"/>
      <c r="G908" s="174"/>
      <c r="H908" s="174"/>
      <c r="I908" s="174"/>
      <c r="J908" s="174"/>
      <c r="K908" s="174"/>
      <c r="L908" s="174"/>
      <c r="M908" s="174"/>
      <c r="N908" s="175"/>
      <c r="O908" s="175"/>
      <c r="P908" s="175"/>
      <c r="Q908" s="175"/>
      <c r="R908" s="175"/>
      <c r="S908" s="175"/>
      <c r="T908" s="216"/>
      <c r="U908" s="216"/>
      <c r="V908" s="84"/>
      <c r="W908" s="84"/>
      <c r="X908" s="84"/>
      <c r="Y908" s="84"/>
    </row>
    <row r="909" spans="1:25" s="96" customFormat="1" ht="21.75" customHeight="1" x14ac:dyDescent="0.25">
      <c r="A909" s="174"/>
      <c r="B909" s="174"/>
      <c r="C909" s="174"/>
      <c r="D909" s="174"/>
      <c r="E909" s="174"/>
      <c r="F909" s="174"/>
      <c r="G909" s="174"/>
      <c r="H909" s="174"/>
      <c r="I909" s="174"/>
      <c r="J909" s="174"/>
      <c r="K909" s="174"/>
      <c r="L909" s="209">
        <f>'Расчет сбытовых надбавок'!D3034+АТС!$B$24</f>
        <v>520715.26999999996</v>
      </c>
      <c r="M909" s="210"/>
      <c r="N909" s="209">
        <f>'Расчет сбытовых надбавок'!E3034+АТС!$B$24</f>
        <v>512404.5</v>
      </c>
      <c r="O909" s="210"/>
      <c r="P909" s="209">
        <f>'Расчет сбытовых надбавок'!F3034+АТС!$B$24</f>
        <v>482268.23</v>
      </c>
      <c r="Q909" s="210"/>
      <c r="R909" s="209">
        <f>'Расчет сбытовых надбавок'!G3034+АТС!$B$24</f>
        <v>455627.13999999996</v>
      </c>
      <c r="S909" s="210"/>
      <c r="T909" s="213"/>
      <c r="U909" s="214"/>
      <c r="V909" s="97"/>
      <c r="W909" s="97"/>
      <c r="X909" s="97"/>
      <c r="Y909" s="97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74" customWidth="1"/>
    <col min="2" max="5" width="12" style="74" customWidth="1"/>
    <col min="6" max="6" width="12.125" style="74" customWidth="1"/>
    <col min="7" max="7" width="12.625" style="74" customWidth="1"/>
    <col min="8" max="9" width="12" style="74" customWidth="1"/>
    <col min="10" max="10" width="12.375" style="74" customWidth="1"/>
    <col min="11" max="11" width="12.625" style="74" customWidth="1"/>
    <col min="12" max="12" width="11.75" style="74" customWidth="1"/>
    <col min="13" max="25" width="12" style="74" customWidth="1"/>
    <col min="26" max="26" width="9" style="40"/>
    <col min="27" max="27" width="11.25" style="40" customWidth="1"/>
    <col min="28" max="16384" width="9" style="40"/>
  </cols>
  <sheetData>
    <row r="1" spans="1:27" ht="41.25" customHeight="1" x14ac:dyDescent="0.2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мае 2018 г.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163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54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4" t="s">
        <v>119</v>
      </c>
    </row>
    <row r="9" spans="1:27" s="86" customFormat="1" x14ac:dyDescent="0.25">
      <c r="A9" s="84" t="s">
        <v>120</v>
      </c>
      <c r="B9" s="84"/>
      <c r="C9" s="84"/>
      <c r="D9" s="85"/>
      <c r="E9" s="85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</row>
    <row r="10" spans="1:27" x14ac:dyDescent="0.25">
      <c r="A10" s="83" t="s">
        <v>149</v>
      </c>
      <c r="B10" s="75"/>
      <c r="C10" s="75"/>
      <c r="D10" s="75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6">
        <f>АТС!A41</f>
        <v>43221</v>
      </c>
      <c r="B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984.06999999999994</v>
      </c>
      <c r="C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921.06000000000006</v>
      </c>
      <c r="D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920.44999999999993</v>
      </c>
      <c r="E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919.88</v>
      </c>
      <c r="F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920.03</v>
      </c>
      <c r="G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919.49</v>
      </c>
      <c r="H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917.81</v>
      </c>
      <c r="I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988.07999999999993</v>
      </c>
      <c r="J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930.88</v>
      </c>
      <c r="K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930.3599999999999</v>
      </c>
      <c r="L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930.03</v>
      </c>
      <c r="M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930.51999999999987</v>
      </c>
      <c r="N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929.16</v>
      </c>
      <c r="O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928.33999999999992</v>
      </c>
      <c r="P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932.03</v>
      </c>
      <c r="Q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930.73</v>
      </c>
      <c r="R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931.02</v>
      </c>
      <c r="S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930.08</v>
      </c>
      <c r="T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933.93</v>
      </c>
      <c r="U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956.53999999999985</v>
      </c>
      <c r="V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959.07</v>
      </c>
      <c r="W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939.70999999999992</v>
      </c>
      <c r="X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1085.8499999999999</v>
      </c>
      <c r="Y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1077.0999999999999</v>
      </c>
      <c r="AA15" s="77"/>
    </row>
    <row r="16" spans="1:27" x14ac:dyDescent="0.2">
      <c r="A16" s="76">
        <f>A15+1</f>
        <v>43222</v>
      </c>
      <c r="B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985.41</v>
      </c>
      <c r="C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919.87</v>
      </c>
      <c r="D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910.08999999999992</v>
      </c>
      <c r="E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919.31</v>
      </c>
      <c r="F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919.16</v>
      </c>
      <c r="G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917.64</v>
      </c>
      <c r="H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911.73</v>
      </c>
      <c r="I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989.29</v>
      </c>
      <c r="J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930.68</v>
      </c>
      <c r="K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931.55</v>
      </c>
      <c r="L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931.14</v>
      </c>
      <c r="M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930.06</v>
      </c>
      <c r="N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929.95999999999992</v>
      </c>
      <c r="O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929.5</v>
      </c>
      <c r="P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934.59</v>
      </c>
      <c r="Q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933.62999999999988</v>
      </c>
      <c r="R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932.72</v>
      </c>
      <c r="S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931.48</v>
      </c>
      <c r="T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934.6</v>
      </c>
      <c r="U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958.83999999999992</v>
      </c>
      <c r="V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963.89</v>
      </c>
      <c r="W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941.38</v>
      </c>
      <c r="X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1092.2399999999998</v>
      </c>
      <c r="Y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1053.82</v>
      </c>
    </row>
    <row r="17" spans="1:25" x14ac:dyDescent="0.2">
      <c r="A17" s="76">
        <f t="shared" ref="A17:A45" si="0">A16+1</f>
        <v>43223</v>
      </c>
      <c r="B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999.38</v>
      </c>
      <c r="C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909.82999999999993</v>
      </c>
      <c r="D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909.29</v>
      </c>
      <c r="E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909.32999999999993</v>
      </c>
      <c r="F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909.42</v>
      </c>
      <c r="G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917.83</v>
      </c>
      <c r="H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901.19999999999993</v>
      </c>
      <c r="I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994.28</v>
      </c>
      <c r="J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909.23</v>
      </c>
      <c r="K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909.68</v>
      </c>
      <c r="L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909.57</v>
      </c>
      <c r="M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909.43</v>
      </c>
      <c r="N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908.57999999999993</v>
      </c>
      <c r="O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909.22</v>
      </c>
      <c r="P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914.31</v>
      </c>
      <c r="Q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915.09999999999991</v>
      </c>
      <c r="R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913.84999999999991</v>
      </c>
      <c r="S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913.78</v>
      </c>
      <c r="T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933.27</v>
      </c>
      <c r="U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944.67</v>
      </c>
      <c r="V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946.79</v>
      </c>
      <c r="W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942.38</v>
      </c>
      <c r="X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949.21999999999991</v>
      </c>
      <c r="Y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957.58999999999992</v>
      </c>
    </row>
    <row r="18" spans="1:25" x14ac:dyDescent="0.2">
      <c r="A18" s="76">
        <f t="shared" si="0"/>
        <v>43224</v>
      </c>
      <c r="B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904.95999999999992</v>
      </c>
      <c r="C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948.48</v>
      </c>
      <c r="D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998.32</v>
      </c>
      <c r="E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996.69999999999993</v>
      </c>
      <c r="F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1055.29</v>
      </c>
      <c r="G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1122.1099999999999</v>
      </c>
      <c r="H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1318.8299999999997</v>
      </c>
      <c r="I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1060.1499999999999</v>
      </c>
      <c r="J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1150.3499999999999</v>
      </c>
      <c r="K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1026.1199999999999</v>
      </c>
      <c r="L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908.31000000000006</v>
      </c>
      <c r="M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908.2299999999999</v>
      </c>
      <c r="N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907.70999999999992</v>
      </c>
      <c r="O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925.75</v>
      </c>
      <c r="P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928.63</v>
      </c>
      <c r="Q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975.78</v>
      </c>
      <c r="R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976.16</v>
      </c>
      <c r="S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975.68999999999994</v>
      </c>
      <c r="T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1030.51</v>
      </c>
      <c r="U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1037.82</v>
      </c>
      <c r="V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934.16</v>
      </c>
      <c r="W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935.56</v>
      </c>
      <c r="X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1120.1999999999998</v>
      </c>
      <c r="Y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928.9</v>
      </c>
    </row>
    <row r="19" spans="1:25" x14ac:dyDescent="0.2">
      <c r="A19" s="76">
        <f t="shared" si="0"/>
        <v>43225</v>
      </c>
      <c r="B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901.6</v>
      </c>
      <c r="C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928.92</v>
      </c>
      <c r="D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968.31999999999994</v>
      </c>
      <c r="E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1000.15</v>
      </c>
      <c r="F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1034.1499999999999</v>
      </c>
      <c r="G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1054.48</v>
      </c>
      <c r="H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1055.04</v>
      </c>
      <c r="I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911.4</v>
      </c>
      <c r="J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1099.81</v>
      </c>
      <c r="K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1087.3199999999997</v>
      </c>
      <c r="L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1028.29</v>
      </c>
      <c r="M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1086.7699999999998</v>
      </c>
      <c r="N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1086.5999999999999</v>
      </c>
      <c r="O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1085.4999999999998</v>
      </c>
      <c r="P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1083.8599999999999</v>
      </c>
      <c r="Q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1085.5899999999999</v>
      </c>
      <c r="R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1085.5999999999997</v>
      </c>
      <c r="S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1083.4799999999998</v>
      </c>
      <c r="T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1083.3599999999999</v>
      </c>
      <c r="U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1084.4399999999998</v>
      </c>
      <c r="V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929.11999999999989</v>
      </c>
      <c r="W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955.08999999999992</v>
      </c>
      <c r="X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1217.9099999999999</v>
      </c>
      <c r="Y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952.44999999999993</v>
      </c>
    </row>
    <row r="20" spans="1:25" x14ac:dyDescent="0.2">
      <c r="A20" s="76">
        <f t="shared" si="0"/>
        <v>43226</v>
      </c>
      <c r="B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900.89</v>
      </c>
      <c r="C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938.18999999999994</v>
      </c>
      <c r="D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977.28</v>
      </c>
      <c r="E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1009.5899999999999</v>
      </c>
      <c r="F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1042.9199999999998</v>
      </c>
      <c r="G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1053.4899999999998</v>
      </c>
      <c r="H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1055.1599999999999</v>
      </c>
      <c r="I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911.46999999999991</v>
      </c>
      <c r="J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1092.1499999999999</v>
      </c>
      <c r="K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1086.5199999999998</v>
      </c>
      <c r="L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1027.6899999999998</v>
      </c>
      <c r="M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1086.1999999999998</v>
      </c>
      <c r="N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1086.4199999999998</v>
      </c>
      <c r="O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1151.7899999999997</v>
      </c>
      <c r="P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1151.9699999999998</v>
      </c>
      <c r="Q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1124.7699999999998</v>
      </c>
      <c r="R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1124.7499999999998</v>
      </c>
      <c r="S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1124.4299999999998</v>
      </c>
      <c r="T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1121.6099999999999</v>
      </c>
      <c r="U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1118.9899999999998</v>
      </c>
      <c r="V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929.25999999999988</v>
      </c>
      <c r="W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1028.4099999999999</v>
      </c>
      <c r="X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1339.3099999999997</v>
      </c>
      <c r="Y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932.76</v>
      </c>
    </row>
    <row r="21" spans="1:25" x14ac:dyDescent="0.2">
      <c r="A21" s="76">
        <f t="shared" si="0"/>
        <v>43227</v>
      </c>
      <c r="B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901.25999999999988</v>
      </c>
      <c r="C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947.1</v>
      </c>
      <c r="D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995.07999999999993</v>
      </c>
      <c r="E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983.38</v>
      </c>
      <c r="F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1053.71</v>
      </c>
      <c r="G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1055.7199999999998</v>
      </c>
      <c r="H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1060.3</v>
      </c>
      <c r="I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915.37</v>
      </c>
      <c r="J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1027.78</v>
      </c>
      <c r="K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928.1</v>
      </c>
      <c r="L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910.36</v>
      </c>
      <c r="M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910.79</v>
      </c>
      <c r="N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910.81</v>
      </c>
      <c r="O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928.65</v>
      </c>
      <c r="P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928.15</v>
      </c>
      <c r="Q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928.36</v>
      </c>
      <c r="R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927.68999999999994</v>
      </c>
      <c r="S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973.01999999999987</v>
      </c>
      <c r="T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925.81</v>
      </c>
      <c r="U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1035.2099999999998</v>
      </c>
      <c r="V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934.9799999999999</v>
      </c>
      <c r="W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935.28</v>
      </c>
      <c r="X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1118.81</v>
      </c>
      <c r="Y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929.09999999999991</v>
      </c>
    </row>
    <row r="22" spans="1:25" x14ac:dyDescent="0.2">
      <c r="A22" s="76">
        <f t="shared" si="0"/>
        <v>43228</v>
      </c>
      <c r="B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898.98</v>
      </c>
      <c r="C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944.36999999999989</v>
      </c>
      <c r="D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995.57999999999993</v>
      </c>
      <c r="E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995.18999999999994</v>
      </c>
      <c r="F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1053.1299999999999</v>
      </c>
      <c r="G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1054.4699999999998</v>
      </c>
      <c r="H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1314.0099999999998</v>
      </c>
      <c r="I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980.46999999999991</v>
      </c>
      <c r="J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1177.7899999999997</v>
      </c>
      <c r="K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1027.07</v>
      </c>
      <c r="L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927.64</v>
      </c>
      <c r="M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910.07999999999993</v>
      </c>
      <c r="N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975.31999999999994</v>
      </c>
      <c r="O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974.93999999999994</v>
      </c>
      <c r="P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974.55</v>
      </c>
      <c r="Q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973.9</v>
      </c>
      <c r="R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972.95999999999992</v>
      </c>
      <c r="S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971.1</v>
      </c>
      <c r="T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970.4</v>
      </c>
      <c r="U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1027.4899999999998</v>
      </c>
      <c r="V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903.77</v>
      </c>
      <c r="W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930.29</v>
      </c>
      <c r="X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1218.2299999999998</v>
      </c>
      <c r="Y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909.39</v>
      </c>
    </row>
    <row r="23" spans="1:25" x14ac:dyDescent="0.2">
      <c r="A23" s="76">
        <f t="shared" si="0"/>
        <v>43229</v>
      </c>
      <c r="B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903.15</v>
      </c>
      <c r="C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950.56</v>
      </c>
      <c r="D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1000.86</v>
      </c>
      <c r="E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1033.6799999999998</v>
      </c>
      <c r="F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1057.57</v>
      </c>
      <c r="G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1058.9299999999998</v>
      </c>
      <c r="H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1067.9599999999998</v>
      </c>
      <c r="I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942.75</v>
      </c>
      <c r="J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1141.6799999999998</v>
      </c>
      <c r="K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967.63</v>
      </c>
      <c r="L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969.18</v>
      </c>
      <c r="M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969.31</v>
      </c>
      <c r="N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968.24</v>
      </c>
      <c r="O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968.44999999999993</v>
      </c>
      <c r="P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968.72</v>
      </c>
      <c r="Q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968.36999999999989</v>
      </c>
      <c r="R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967.03</v>
      </c>
      <c r="S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966.42</v>
      </c>
      <c r="T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967.34</v>
      </c>
      <c r="U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1022.88</v>
      </c>
      <c r="V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926.70999999999992</v>
      </c>
      <c r="W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926.26</v>
      </c>
      <c r="X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1333.49</v>
      </c>
      <c r="Y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899.18</v>
      </c>
    </row>
    <row r="24" spans="1:25" x14ac:dyDescent="0.2">
      <c r="A24" s="76">
        <f t="shared" si="0"/>
        <v>43230</v>
      </c>
      <c r="B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903.63</v>
      </c>
      <c r="C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949.25</v>
      </c>
      <c r="D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967.74999999999989</v>
      </c>
      <c r="E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998.75</v>
      </c>
      <c r="F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999.09</v>
      </c>
      <c r="G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1000.87</v>
      </c>
      <c r="H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1019.41</v>
      </c>
      <c r="I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916.53</v>
      </c>
      <c r="J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969.67</v>
      </c>
      <c r="K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925.08999999999992</v>
      </c>
      <c r="L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909.94999999999993</v>
      </c>
      <c r="M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909.57</v>
      </c>
      <c r="N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909.73</v>
      </c>
      <c r="O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909.69999999999993</v>
      </c>
      <c r="P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909.73</v>
      </c>
      <c r="Q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909.63</v>
      </c>
      <c r="R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908.4</v>
      </c>
      <c r="S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972.5</v>
      </c>
      <c r="T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924.88</v>
      </c>
      <c r="U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1033.2599999999998</v>
      </c>
      <c r="V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918.61</v>
      </c>
      <c r="W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930.9</v>
      </c>
      <c r="X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1219.7199999999998</v>
      </c>
      <c r="Y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939.84999999999991</v>
      </c>
    </row>
    <row r="25" spans="1:25" x14ac:dyDescent="0.2">
      <c r="A25" s="76">
        <f t="shared" si="0"/>
        <v>43231</v>
      </c>
      <c r="B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903.51</v>
      </c>
      <c r="C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949.06999999999994</v>
      </c>
      <c r="D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965.03</v>
      </c>
      <c r="E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982.88</v>
      </c>
      <c r="F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1031.6999999999998</v>
      </c>
      <c r="G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1057.46</v>
      </c>
      <c r="H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1053.9699999999998</v>
      </c>
      <c r="I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898.2399999999999</v>
      </c>
      <c r="J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970.12</v>
      </c>
      <c r="K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923.11</v>
      </c>
      <c r="L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908.63</v>
      </c>
      <c r="M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906.94999999999993</v>
      </c>
      <c r="N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907.51</v>
      </c>
      <c r="O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908.38</v>
      </c>
      <c r="P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907.11</v>
      </c>
      <c r="Q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906.79</v>
      </c>
      <c r="R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907.84</v>
      </c>
      <c r="S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907.29</v>
      </c>
      <c r="T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907.68999999999994</v>
      </c>
      <c r="U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930.46999999999991</v>
      </c>
      <c r="V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915.37</v>
      </c>
      <c r="W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929.9799999999999</v>
      </c>
      <c r="X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1219.3499999999997</v>
      </c>
      <c r="Y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932.69999999999993</v>
      </c>
    </row>
    <row r="26" spans="1:25" x14ac:dyDescent="0.2">
      <c r="A26" s="76">
        <f t="shared" si="0"/>
        <v>43232</v>
      </c>
      <c r="B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905.33</v>
      </c>
      <c r="C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949.89</v>
      </c>
      <c r="D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968.96999999999991</v>
      </c>
      <c r="E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998.68999999999994</v>
      </c>
      <c r="F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1031.53</v>
      </c>
      <c r="G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1032.0499999999997</v>
      </c>
      <c r="H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1314.2099999999998</v>
      </c>
      <c r="I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947.01999999999987</v>
      </c>
      <c r="J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1146.04</v>
      </c>
      <c r="K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1023.7499999999999</v>
      </c>
      <c r="L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972.31</v>
      </c>
      <c r="M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972.25999999999988</v>
      </c>
      <c r="N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972.91</v>
      </c>
      <c r="O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1025.4899999999998</v>
      </c>
      <c r="P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1024.9999999999998</v>
      </c>
      <c r="Q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1025.3</v>
      </c>
      <c r="R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1085.55</v>
      </c>
      <c r="S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1027.03</v>
      </c>
      <c r="T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973.7299999999999</v>
      </c>
      <c r="U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954.33999999999992</v>
      </c>
      <c r="V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930.50999999999988</v>
      </c>
      <c r="W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929.24999999999989</v>
      </c>
      <c r="X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1344.9399999999998</v>
      </c>
      <c r="Y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921.2</v>
      </c>
    </row>
    <row r="27" spans="1:25" x14ac:dyDescent="0.2">
      <c r="A27" s="76">
        <f t="shared" si="0"/>
        <v>43233</v>
      </c>
      <c r="B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907.29</v>
      </c>
      <c r="C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947.4799999999999</v>
      </c>
      <c r="D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966.74999999999989</v>
      </c>
      <c r="E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1000.1199999999999</v>
      </c>
      <c r="F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1032.9599999999998</v>
      </c>
      <c r="G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1033.02</v>
      </c>
      <c r="H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1318.86</v>
      </c>
      <c r="I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950.06999999999994</v>
      </c>
      <c r="J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1147.1999999999998</v>
      </c>
      <c r="K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1085.6899999999998</v>
      </c>
      <c r="L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1004.83</v>
      </c>
      <c r="M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1004.7699999999999</v>
      </c>
      <c r="N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1026.3899999999999</v>
      </c>
      <c r="O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1084.9799999999998</v>
      </c>
      <c r="P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1085.08</v>
      </c>
      <c r="Q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1086.2499999999998</v>
      </c>
      <c r="R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1153.7199999999998</v>
      </c>
      <c r="S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1087.6799999999998</v>
      </c>
      <c r="T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1027.4799999999998</v>
      </c>
      <c r="U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1030.8399999999999</v>
      </c>
      <c r="V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932.74</v>
      </c>
      <c r="W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950.47</v>
      </c>
      <c r="X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1345.99</v>
      </c>
      <c r="Y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947.76</v>
      </c>
    </row>
    <row r="28" spans="1:25" x14ac:dyDescent="0.2">
      <c r="A28" s="76">
        <f t="shared" si="0"/>
        <v>43234</v>
      </c>
      <c r="B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908.47</v>
      </c>
      <c r="C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922.32</v>
      </c>
      <c r="D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970.6</v>
      </c>
      <c r="E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1001.8199999999999</v>
      </c>
      <c r="F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1035.96</v>
      </c>
      <c r="G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1058.1599999999999</v>
      </c>
      <c r="H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1059.6199999999999</v>
      </c>
      <c r="I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896.63</v>
      </c>
      <c r="J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1025.7099999999998</v>
      </c>
      <c r="K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910.38</v>
      </c>
      <c r="L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950.64</v>
      </c>
      <c r="M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945.98</v>
      </c>
      <c r="N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898.79</v>
      </c>
      <c r="O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891.25999999999988</v>
      </c>
      <c r="P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907.89</v>
      </c>
      <c r="Q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908.63</v>
      </c>
      <c r="R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912.31999999999994</v>
      </c>
      <c r="S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931.5</v>
      </c>
      <c r="T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914.32999999999993</v>
      </c>
      <c r="U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944.06999999999994</v>
      </c>
      <c r="V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951.88</v>
      </c>
      <c r="W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948.61</v>
      </c>
      <c r="X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1232.2199999999998</v>
      </c>
      <c r="Y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918.02</v>
      </c>
    </row>
    <row r="29" spans="1:25" x14ac:dyDescent="0.2">
      <c r="A29" s="76">
        <f t="shared" si="0"/>
        <v>43235</v>
      </c>
      <c r="B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903.39</v>
      </c>
      <c r="C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917.19999999999993</v>
      </c>
      <c r="D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965.74</v>
      </c>
      <c r="E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997.07</v>
      </c>
      <c r="F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1031.8399999999999</v>
      </c>
      <c r="G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1057.29</v>
      </c>
      <c r="H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1061.1199999999999</v>
      </c>
      <c r="I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892.55000000000007</v>
      </c>
      <c r="J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1024.56</v>
      </c>
      <c r="K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907.64999999999986</v>
      </c>
      <c r="L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938.67</v>
      </c>
      <c r="M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939.54</v>
      </c>
      <c r="N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897.50999999999988</v>
      </c>
      <c r="O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890.16</v>
      </c>
      <c r="P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906.36999999999989</v>
      </c>
      <c r="Q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907.56</v>
      </c>
      <c r="R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911.05</v>
      </c>
      <c r="S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929.95999999999992</v>
      </c>
      <c r="T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912.93</v>
      </c>
      <c r="U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941.82999999999993</v>
      </c>
      <c r="V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949.54000000000008</v>
      </c>
      <c r="W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946.2299999999999</v>
      </c>
      <c r="X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1227.6099999999999</v>
      </c>
      <c r="Y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931.68</v>
      </c>
    </row>
    <row r="30" spans="1:25" x14ac:dyDescent="0.2">
      <c r="A30" s="76">
        <f t="shared" si="0"/>
        <v>43236</v>
      </c>
      <c r="B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905.93</v>
      </c>
      <c r="C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920.2399999999999</v>
      </c>
      <c r="D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965.61</v>
      </c>
      <c r="E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944.38999999999987</v>
      </c>
      <c r="F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997.46999999999991</v>
      </c>
      <c r="G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999.93999999999994</v>
      </c>
      <c r="H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949.49999999999989</v>
      </c>
      <c r="I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950.88</v>
      </c>
      <c r="J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974.43</v>
      </c>
      <c r="K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892.05</v>
      </c>
      <c r="L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942.73</v>
      </c>
      <c r="M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949.18999999999994</v>
      </c>
      <c r="N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900.45999999999992</v>
      </c>
      <c r="O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900.58999999999992</v>
      </c>
      <c r="P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900.59999999999991</v>
      </c>
      <c r="Q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900.70999999999992</v>
      </c>
      <c r="R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900.56999999999994</v>
      </c>
      <c r="S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900.4</v>
      </c>
      <c r="T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899.43999999999994</v>
      </c>
      <c r="U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906.74</v>
      </c>
      <c r="V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911.43999999999994</v>
      </c>
      <c r="W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947.00999999999988</v>
      </c>
      <c r="X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1169.8399999999999</v>
      </c>
      <c r="Y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990.31</v>
      </c>
    </row>
    <row r="31" spans="1:25" x14ac:dyDescent="0.2">
      <c r="A31" s="76">
        <f t="shared" si="0"/>
        <v>43237</v>
      </c>
      <c r="B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893.42</v>
      </c>
      <c r="C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900.55</v>
      </c>
      <c r="D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904.31999999999994</v>
      </c>
      <c r="E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902.07</v>
      </c>
      <c r="F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905.57999999999993</v>
      </c>
      <c r="G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917.84</v>
      </c>
      <c r="H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947.4799999999999</v>
      </c>
      <c r="I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1018.4499999999999</v>
      </c>
      <c r="J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928.58</v>
      </c>
      <c r="K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911.34999999999991</v>
      </c>
      <c r="L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904.75</v>
      </c>
      <c r="M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901.78</v>
      </c>
      <c r="N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909.93999999999994</v>
      </c>
      <c r="O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910.88</v>
      </c>
      <c r="P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909.9</v>
      </c>
      <c r="Q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912.79000000000008</v>
      </c>
      <c r="R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918.27</v>
      </c>
      <c r="S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916.12</v>
      </c>
      <c r="T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913.05</v>
      </c>
      <c r="U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944.68999999999994</v>
      </c>
      <c r="V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952.79999999999984</v>
      </c>
      <c r="W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950.78</v>
      </c>
      <c r="X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1044.78</v>
      </c>
      <c r="Y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959.9</v>
      </c>
    </row>
    <row r="32" spans="1:25" x14ac:dyDescent="0.2">
      <c r="A32" s="76">
        <f t="shared" si="0"/>
        <v>43238</v>
      </c>
      <c r="B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891.13999999999987</v>
      </c>
      <c r="C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921.84</v>
      </c>
      <c r="D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947.93999999999994</v>
      </c>
      <c r="E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916.63</v>
      </c>
      <c r="F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984.04</v>
      </c>
      <c r="G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998.83999999999992</v>
      </c>
      <c r="H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949.7</v>
      </c>
      <c r="I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948.81999999999994</v>
      </c>
      <c r="J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974.43999999999994</v>
      </c>
      <c r="K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909.62</v>
      </c>
      <c r="L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909.43</v>
      </c>
      <c r="M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909.23</v>
      </c>
      <c r="N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908.81</v>
      </c>
      <c r="O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908.67</v>
      </c>
      <c r="P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908.77</v>
      </c>
      <c r="Q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909.93999999999994</v>
      </c>
      <c r="R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913.82999999999993</v>
      </c>
      <c r="S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980.4799999999999</v>
      </c>
      <c r="T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979.21999999999991</v>
      </c>
      <c r="U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1037.3799999999999</v>
      </c>
      <c r="V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937.24</v>
      </c>
      <c r="W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940.61999999999989</v>
      </c>
      <c r="X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1127.9599999999998</v>
      </c>
      <c r="Y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960.31000000000006</v>
      </c>
    </row>
    <row r="33" spans="1:25" x14ac:dyDescent="0.2">
      <c r="A33" s="76">
        <f t="shared" si="0"/>
        <v>43239</v>
      </c>
      <c r="B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909.08</v>
      </c>
      <c r="C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955.32</v>
      </c>
      <c r="D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1005.67</v>
      </c>
      <c r="E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1003.91</v>
      </c>
      <c r="F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1062.75</v>
      </c>
      <c r="G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1060.57</v>
      </c>
      <c r="H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1062.9899999999998</v>
      </c>
      <c r="I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951.26</v>
      </c>
      <c r="J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1028.95</v>
      </c>
      <c r="K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1029.2499999999998</v>
      </c>
      <c r="L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1028.4599999999998</v>
      </c>
      <c r="M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1028.57</v>
      </c>
      <c r="N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1028.33</v>
      </c>
      <c r="O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1028.1899999999998</v>
      </c>
      <c r="P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1029.55</v>
      </c>
      <c r="Q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1033.1699999999998</v>
      </c>
      <c r="R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1091.8499999999999</v>
      </c>
      <c r="S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1089.5899999999999</v>
      </c>
      <c r="T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1091.2299999999998</v>
      </c>
      <c r="U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1295.7599999999998</v>
      </c>
      <c r="V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935.9</v>
      </c>
      <c r="W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938.24999999999989</v>
      </c>
      <c r="X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1350.8299999999997</v>
      </c>
      <c r="Y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905.05</v>
      </c>
    </row>
    <row r="34" spans="1:25" x14ac:dyDescent="0.2">
      <c r="A34" s="76">
        <f t="shared" si="0"/>
        <v>43240</v>
      </c>
      <c r="B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914.85</v>
      </c>
      <c r="C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952.11</v>
      </c>
      <c r="D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1002.7399999999999</v>
      </c>
      <c r="E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1002.04</v>
      </c>
      <c r="F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1056.8599999999999</v>
      </c>
      <c r="G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1054.6199999999999</v>
      </c>
      <c r="H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1258.78</v>
      </c>
      <c r="I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1003.81</v>
      </c>
      <c r="J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1221.9599999999998</v>
      </c>
      <c r="K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1087.4199999999998</v>
      </c>
      <c r="L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1029.32</v>
      </c>
      <c r="M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1029.2199999999998</v>
      </c>
      <c r="N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1051.28</v>
      </c>
      <c r="O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1087.4399999999998</v>
      </c>
      <c r="P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1089.1599999999999</v>
      </c>
      <c r="Q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1131.8599999999999</v>
      </c>
      <c r="R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1130.3499999999999</v>
      </c>
      <c r="S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1092.4099999999999</v>
      </c>
      <c r="T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1092.8699999999999</v>
      </c>
      <c r="U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1292.7299999999998</v>
      </c>
      <c r="V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932.79</v>
      </c>
      <c r="W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957.1099999999999</v>
      </c>
      <c r="X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1296.33</v>
      </c>
      <c r="Y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920.64</v>
      </c>
    </row>
    <row r="35" spans="1:25" x14ac:dyDescent="0.2">
      <c r="A35" s="76">
        <f t="shared" si="0"/>
        <v>43241</v>
      </c>
      <c r="B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893.91</v>
      </c>
      <c r="C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916.62</v>
      </c>
      <c r="D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946.2299999999999</v>
      </c>
      <c r="E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964.59999999999991</v>
      </c>
      <c r="F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1055.08</v>
      </c>
      <c r="G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1057.6099999999999</v>
      </c>
      <c r="H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1001.74</v>
      </c>
      <c r="I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923.87</v>
      </c>
      <c r="J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1026.7099999999998</v>
      </c>
      <c r="K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910.8</v>
      </c>
      <c r="L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910.53</v>
      </c>
      <c r="M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909.4799999999999</v>
      </c>
      <c r="N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907.24</v>
      </c>
      <c r="O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907.43999999999994</v>
      </c>
      <c r="P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907.78999999999985</v>
      </c>
      <c r="Q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907.56999999999994</v>
      </c>
      <c r="R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922.74999999999989</v>
      </c>
      <c r="S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970.69999999999993</v>
      </c>
      <c r="T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969.83</v>
      </c>
      <c r="U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1109.9099999999999</v>
      </c>
      <c r="V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926.70999999999992</v>
      </c>
      <c r="W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927.02</v>
      </c>
      <c r="X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1202.4999999999998</v>
      </c>
      <c r="Y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877.08999999999992</v>
      </c>
    </row>
    <row r="36" spans="1:25" x14ac:dyDescent="0.2">
      <c r="A36" s="76">
        <f t="shared" si="0"/>
        <v>43242</v>
      </c>
      <c r="B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894.70999999999992</v>
      </c>
      <c r="C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910.69999999999993</v>
      </c>
      <c r="D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938.89</v>
      </c>
      <c r="E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983.27</v>
      </c>
      <c r="F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1037.24</v>
      </c>
      <c r="G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993.08999999999992</v>
      </c>
      <c r="H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1011.81</v>
      </c>
      <c r="I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940.76999999999987</v>
      </c>
      <c r="J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968.4899999999999</v>
      </c>
      <c r="K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924.69999999999993</v>
      </c>
      <c r="L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906.78</v>
      </c>
      <c r="M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906.04</v>
      </c>
      <c r="N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905.01</v>
      </c>
      <c r="O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904.99999999999989</v>
      </c>
      <c r="P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905.16</v>
      </c>
      <c r="Q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905.93</v>
      </c>
      <c r="R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905.43</v>
      </c>
      <c r="S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904.41</v>
      </c>
      <c r="T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921.55</v>
      </c>
      <c r="U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1101.1099999999999</v>
      </c>
      <c r="V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919.19999999999993</v>
      </c>
      <c r="W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926.03</v>
      </c>
      <c r="X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1205.8399999999999</v>
      </c>
      <c r="Y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907.46999999999991</v>
      </c>
    </row>
    <row r="37" spans="1:25" x14ac:dyDescent="0.2">
      <c r="A37" s="76">
        <f t="shared" si="0"/>
        <v>43243</v>
      </c>
      <c r="B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889.56</v>
      </c>
      <c r="C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914.55</v>
      </c>
      <c r="D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993.65</v>
      </c>
      <c r="E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1028.1399999999999</v>
      </c>
      <c r="F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1155.6199999999999</v>
      </c>
      <c r="G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1112.5499999999997</v>
      </c>
      <c r="H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1008.31</v>
      </c>
      <c r="I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940.67</v>
      </c>
      <c r="J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967.86999999999989</v>
      </c>
      <c r="K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931.15</v>
      </c>
      <c r="L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913.68999999999994</v>
      </c>
      <c r="M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912.66</v>
      </c>
      <c r="N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912.43999999999994</v>
      </c>
      <c r="O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913.39</v>
      </c>
      <c r="P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913.15</v>
      </c>
      <c r="Q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914.44999999999993</v>
      </c>
      <c r="R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912.56999999999994</v>
      </c>
      <c r="S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911.25</v>
      </c>
      <c r="T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911.8</v>
      </c>
      <c r="U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952.7399999999999</v>
      </c>
      <c r="V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946.81</v>
      </c>
      <c r="W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956.28</v>
      </c>
      <c r="X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1224.0999999999999</v>
      </c>
      <c r="Y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933.62999999999988</v>
      </c>
    </row>
    <row r="38" spans="1:25" x14ac:dyDescent="0.2">
      <c r="A38" s="76">
        <f t="shared" si="0"/>
        <v>43244</v>
      </c>
      <c r="B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897.61</v>
      </c>
      <c r="C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923.41</v>
      </c>
      <c r="D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993.16</v>
      </c>
      <c r="E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1024.7299999999998</v>
      </c>
      <c r="F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1047.02</v>
      </c>
      <c r="G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1049.4799999999998</v>
      </c>
      <c r="H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1012.77</v>
      </c>
      <c r="I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890.1</v>
      </c>
      <c r="J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971.00999999999988</v>
      </c>
      <c r="K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915.16</v>
      </c>
      <c r="L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915.43</v>
      </c>
      <c r="M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914.75999999999988</v>
      </c>
      <c r="N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931.68999999999994</v>
      </c>
      <c r="O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913.9</v>
      </c>
      <c r="P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913.95999999999992</v>
      </c>
      <c r="Q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914.3</v>
      </c>
      <c r="R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909.69999999999993</v>
      </c>
      <c r="S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924.7299999999999</v>
      </c>
      <c r="T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923.93</v>
      </c>
      <c r="U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1069.9999999999998</v>
      </c>
      <c r="V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926.58999999999992</v>
      </c>
      <c r="W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940.66</v>
      </c>
      <c r="X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1211.83</v>
      </c>
      <c r="Y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924.95</v>
      </c>
    </row>
    <row r="39" spans="1:25" x14ac:dyDescent="0.2">
      <c r="A39" s="76">
        <f t="shared" si="0"/>
        <v>43245</v>
      </c>
      <c r="B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897.75</v>
      </c>
      <c r="C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922.42</v>
      </c>
      <c r="D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992.29</v>
      </c>
      <c r="E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1026.2799999999997</v>
      </c>
      <c r="F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1050.1699999999998</v>
      </c>
      <c r="G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1051.9299999999998</v>
      </c>
      <c r="H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1016.89</v>
      </c>
      <c r="I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894.13</v>
      </c>
      <c r="J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974.8</v>
      </c>
      <c r="K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912.89</v>
      </c>
      <c r="L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895.92</v>
      </c>
      <c r="M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895.29</v>
      </c>
      <c r="N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911.68</v>
      </c>
      <c r="O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912.02</v>
      </c>
      <c r="P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912.02</v>
      </c>
      <c r="Q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912.34</v>
      </c>
      <c r="R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911.24</v>
      </c>
      <c r="S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927.68</v>
      </c>
      <c r="T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923.9899999999999</v>
      </c>
      <c r="U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1069.9399999999998</v>
      </c>
      <c r="V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906.64</v>
      </c>
      <c r="W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928.06000000000006</v>
      </c>
      <c r="X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1214.1099999999999</v>
      </c>
      <c r="Y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946.39</v>
      </c>
    </row>
    <row r="40" spans="1:25" x14ac:dyDescent="0.2">
      <c r="A40" s="76">
        <f t="shared" si="0"/>
        <v>43246</v>
      </c>
      <c r="B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900.97</v>
      </c>
      <c r="C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946.71999999999991</v>
      </c>
      <c r="D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997.41</v>
      </c>
      <c r="E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1031.9299999999998</v>
      </c>
      <c r="F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1076.7199999999998</v>
      </c>
      <c r="G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1077.8099999999997</v>
      </c>
      <c r="H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1052.52</v>
      </c>
      <c r="I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891.43</v>
      </c>
      <c r="J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1078.7099999999998</v>
      </c>
      <c r="K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923.32999999999993</v>
      </c>
      <c r="L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923.38</v>
      </c>
      <c r="M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923.32999999999993</v>
      </c>
      <c r="N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970.72</v>
      </c>
      <c r="O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970.67</v>
      </c>
      <c r="P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970.29</v>
      </c>
      <c r="Q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970.17</v>
      </c>
      <c r="R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969.99</v>
      </c>
      <c r="S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922.62</v>
      </c>
      <c r="T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922.30000000000007</v>
      </c>
      <c r="U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1067.4999999999998</v>
      </c>
      <c r="V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907.7399999999999</v>
      </c>
      <c r="W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932.19999999999993</v>
      </c>
      <c r="X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1328.52</v>
      </c>
      <c r="Y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929.51</v>
      </c>
    </row>
    <row r="41" spans="1:25" x14ac:dyDescent="0.2">
      <c r="A41" s="76">
        <f t="shared" si="0"/>
        <v>43247</v>
      </c>
      <c r="B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908.83999999999992</v>
      </c>
      <c r="C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953.09999999999991</v>
      </c>
      <c r="D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1002.83</v>
      </c>
      <c r="E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1037.1099999999999</v>
      </c>
      <c r="F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1082.8699999999999</v>
      </c>
      <c r="G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1122.28</v>
      </c>
      <c r="H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1317.36</v>
      </c>
      <c r="I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1055.8499999999999</v>
      </c>
      <c r="J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1214.57</v>
      </c>
      <c r="K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1022.8299999999999</v>
      </c>
      <c r="L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972.58</v>
      </c>
      <c r="M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972.68</v>
      </c>
      <c r="N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1003.28</v>
      </c>
      <c r="O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1003.3599999999999</v>
      </c>
      <c r="P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1024.6499999999999</v>
      </c>
      <c r="Q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1024.58</v>
      </c>
      <c r="R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972.56999999999994</v>
      </c>
      <c r="S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971.46999999999991</v>
      </c>
      <c r="T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971.04</v>
      </c>
      <c r="U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1106.3999999999999</v>
      </c>
      <c r="V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932.81</v>
      </c>
      <c r="W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944.13</v>
      </c>
      <c r="X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1343.0699999999997</v>
      </c>
      <c r="Y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924.49</v>
      </c>
    </row>
    <row r="42" spans="1:25" x14ac:dyDescent="0.2">
      <c r="A42" s="76">
        <f t="shared" si="0"/>
        <v>43248</v>
      </c>
      <c r="B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895.53</v>
      </c>
      <c r="C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949.33999999999992</v>
      </c>
      <c r="D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968.81</v>
      </c>
      <c r="E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966.89</v>
      </c>
      <c r="F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1081.6899999999998</v>
      </c>
      <c r="G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1081.2099999999998</v>
      </c>
      <c r="H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1000.8</v>
      </c>
      <c r="I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911.06999999999994</v>
      </c>
      <c r="J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964.71999999999991</v>
      </c>
      <c r="K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896.33</v>
      </c>
      <c r="L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898.27999999999986</v>
      </c>
      <c r="M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898.38</v>
      </c>
      <c r="N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898.93999999999994</v>
      </c>
      <c r="O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900.41</v>
      </c>
      <c r="P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900.41</v>
      </c>
      <c r="Q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901.18</v>
      </c>
      <c r="R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900.45999999999992</v>
      </c>
      <c r="S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898.06</v>
      </c>
      <c r="T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901.8599999999999</v>
      </c>
      <c r="U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1065.06</v>
      </c>
      <c r="V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928.86</v>
      </c>
      <c r="W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929.42</v>
      </c>
      <c r="X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1291.3999999999999</v>
      </c>
      <c r="Y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922.31000000000006</v>
      </c>
    </row>
    <row r="43" spans="1:25" x14ac:dyDescent="0.2">
      <c r="A43" s="76">
        <f t="shared" si="0"/>
        <v>43249</v>
      </c>
      <c r="B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891.56</v>
      </c>
      <c r="C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945.14</v>
      </c>
      <c r="D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964.37</v>
      </c>
      <c r="E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962.01</v>
      </c>
      <c r="F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1061.6999999999998</v>
      </c>
      <c r="G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1079.1099999999999</v>
      </c>
      <c r="H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998.17</v>
      </c>
      <c r="I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928.53</v>
      </c>
      <c r="J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922.32</v>
      </c>
      <c r="K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901.4</v>
      </c>
      <c r="L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928.70999999999992</v>
      </c>
      <c r="M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942.69</v>
      </c>
      <c r="N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925.91</v>
      </c>
      <c r="O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942.6</v>
      </c>
      <c r="P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925.15</v>
      </c>
      <c r="Q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933.45999999999992</v>
      </c>
      <c r="R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910.18999999999994</v>
      </c>
      <c r="S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905.99</v>
      </c>
      <c r="T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905.32</v>
      </c>
      <c r="U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1073.8899999999999</v>
      </c>
      <c r="V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926.76999999999987</v>
      </c>
      <c r="W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925.03</v>
      </c>
      <c r="X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1285.2899999999997</v>
      </c>
      <c r="Y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940.43</v>
      </c>
    </row>
    <row r="44" spans="1:25" x14ac:dyDescent="0.2">
      <c r="A44" s="76">
        <f t="shared" si="0"/>
        <v>43250</v>
      </c>
      <c r="B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888.22</v>
      </c>
      <c r="C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916.6</v>
      </c>
      <c r="D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964.31</v>
      </c>
      <c r="E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960.79</v>
      </c>
      <c r="F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1024.9399999999998</v>
      </c>
      <c r="G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1049.7599999999998</v>
      </c>
      <c r="H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999.79</v>
      </c>
      <c r="I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895.7399999999999</v>
      </c>
      <c r="J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967.06999999999994</v>
      </c>
      <c r="K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903.41</v>
      </c>
      <c r="L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906.51999999999987</v>
      </c>
      <c r="M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906.18</v>
      </c>
      <c r="N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905.76999999999987</v>
      </c>
      <c r="O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906.46999999999991</v>
      </c>
      <c r="P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905.89</v>
      </c>
      <c r="Q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906.74</v>
      </c>
      <c r="R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905.49</v>
      </c>
      <c r="S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905.89</v>
      </c>
      <c r="T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923.32999999999993</v>
      </c>
      <c r="U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1070.7499999999998</v>
      </c>
      <c r="V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930.26</v>
      </c>
      <c r="W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926.68</v>
      </c>
      <c r="X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1281.2099999999998</v>
      </c>
      <c r="Y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939.2399999999999</v>
      </c>
    </row>
    <row r="45" spans="1:25" x14ac:dyDescent="0.2">
      <c r="A45" s="76">
        <f t="shared" si="0"/>
        <v>43251</v>
      </c>
      <c r="B45" s="129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890.93</v>
      </c>
      <c r="C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917.05</v>
      </c>
      <c r="D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965.07999999999993</v>
      </c>
      <c r="E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964.42</v>
      </c>
      <c r="F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1029.76</v>
      </c>
      <c r="G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1056.3999999999999</v>
      </c>
      <c r="H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1001.12</v>
      </c>
      <c r="I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889.5</v>
      </c>
      <c r="J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967.9899999999999</v>
      </c>
      <c r="K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892.4</v>
      </c>
      <c r="L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922.38</v>
      </c>
      <c r="M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922.18999999999994</v>
      </c>
      <c r="N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896.43999999999994</v>
      </c>
      <c r="O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903</v>
      </c>
      <c r="P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905.38</v>
      </c>
      <c r="Q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906.36999999999989</v>
      </c>
      <c r="R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906.95999999999992</v>
      </c>
      <c r="S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906.43</v>
      </c>
      <c r="T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923.69</v>
      </c>
      <c r="U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1071.3899999999999</v>
      </c>
      <c r="V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931.9</v>
      </c>
      <c r="W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928.4</v>
      </c>
      <c r="X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1150.4299999999998</v>
      </c>
      <c r="Y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988.7399999999999</v>
      </c>
    </row>
    <row r="47" spans="1:25" x14ac:dyDescent="0.25">
      <c r="A47" s="83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6">
        <f t="shared" ref="A52:A82" si="1">A15</f>
        <v>43221</v>
      </c>
      <c r="B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969.06</v>
      </c>
      <c r="C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907.06000000000006</v>
      </c>
      <c r="D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906.45999999999992</v>
      </c>
      <c r="E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905.89</v>
      </c>
      <c r="F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906.04</v>
      </c>
      <c r="G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905.51</v>
      </c>
      <c r="H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903.86</v>
      </c>
      <c r="I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972.99999999999989</v>
      </c>
      <c r="J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916.72</v>
      </c>
      <c r="K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916.19999999999993</v>
      </c>
      <c r="L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915.88</v>
      </c>
      <c r="M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916.3599999999999</v>
      </c>
      <c r="N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915.02</v>
      </c>
      <c r="O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914.21999999999991</v>
      </c>
      <c r="P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917.83999999999992</v>
      </c>
      <c r="Q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916.57</v>
      </c>
      <c r="R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916.85</v>
      </c>
      <c r="S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915.93</v>
      </c>
      <c r="T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919.71999999999991</v>
      </c>
      <c r="U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941.96999999999991</v>
      </c>
      <c r="V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944.44999999999993</v>
      </c>
      <c r="W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925.41</v>
      </c>
      <c r="X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1069.2099999999998</v>
      </c>
      <c r="Y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1060.6099999999999</v>
      </c>
      <c r="AA52" s="77"/>
    </row>
    <row r="53" spans="1:27" x14ac:dyDescent="0.2">
      <c r="A53" s="76">
        <f t="shared" si="1"/>
        <v>43222</v>
      </c>
      <c r="B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970.38</v>
      </c>
      <c r="C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905.88</v>
      </c>
      <c r="D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896.25999999999988</v>
      </c>
      <c r="E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905.32999999999993</v>
      </c>
      <c r="F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905.18</v>
      </c>
      <c r="G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903.68999999999994</v>
      </c>
      <c r="H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897.88</v>
      </c>
      <c r="I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974.18999999999994</v>
      </c>
      <c r="J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916.51999999999987</v>
      </c>
      <c r="K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917.38</v>
      </c>
      <c r="L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916.96999999999991</v>
      </c>
      <c r="M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915.91</v>
      </c>
      <c r="N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915.81</v>
      </c>
      <c r="O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915.36</v>
      </c>
      <c r="P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920.37</v>
      </c>
      <c r="Q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919.42</v>
      </c>
      <c r="R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918.53</v>
      </c>
      <c r="S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917.30000000000007</v>
      </c>
      <c r="T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920.38</v>
      </c>
      <c r="U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944.2299999999999</v>
      </c>
      <c r="V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949.19999999999993</v>
      </c>
      <c r="W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927.05</v>
      </c>
      <c r="X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1075.4999999999998</v>
      </c>
      <c r="Y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1037.6999999999998</v>
      </c>
    </row>
    <row r="54" spans="1:27" x14ac:dyDescent="0.2">
      <c r="A54" s="76">
        <f t="shared" si="1"/>
        <v>43223</v>
      </c>
      <c r="B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984.12</v>
      </c>
      <c r="C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895.99999999999989</v>
      </c>
      <c r="D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895.46999999999991</v>
      </c>
      <c r="E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895.50999999999988</v>
      </c>
      <c r="F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895.6</v>
      </c>
      <c r="G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903.87</v>
      </c>
      <c r="H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887.51</v>
      </c>
      <c r="I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979.11</v>
      </c>
      <c r="J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895.41</v>
      </c>
      <c r="K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895.85</v>
      </c>
      <c r="L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895.74</v>
      </c>
      <c r="M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895.61</v>
      </c>
      <c r="N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894.76999999999987</v>
      </c>
      <c r="O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895.4</v>
      </c>
      <c r="P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900.41</v>
      </c>
      <c r="Q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901.18999999999994</v>
      </c>
      <c r="R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899.95999999999992</v>
      </c>
      <c r="S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899.89</v>
      </c>
      <c r="T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919.06999999999994</v>
      </c>
      <c r="U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930.28</v>
      </c>
      <c r="V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932.37</v>
      </c>
      <c r="W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928.03</v>
      </c>
      <c r="X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934.75999999999988</v>
      </c>
      <c r="Y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942.99999999999989</v>
      </c>
    </row>
    <row r="55" spans="1:27" x14ac:dyDescent="0.2">
      <c r="A55" s="76">
        <f t="shared" si="1"/>
        <v>43224</v>
      </c>
      <c r="B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891.20999999999992</v>
      </c>
      <c r="C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934.04</v>
      </c>
      <c r="D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983.08</v>
      </c>
      <c r="E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981.4799999999999</v>
      </c>
      <c r="F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1039.1399999999999</v>
      </c>
      <c r="G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1104.8899999999999</v>
      </c>
      <c r="H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1298.4699999999998</v>
      </c>
      <c r="I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1043.9199999999998</v>
      </c>
      <c r="J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1132.6799999999998</v>
      </c>
      <c r="K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1010.4399999999999</v>
      </c>
      <c r="L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894.51</v>
      </c>
      <c r="M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894.43</v>
      </c>
      <c r="N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893.92</v>
      </c>
      <c r="O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911.67</v>
      </c>
      <c r="P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914.49999999999989</v>
      </c>
      <c r="Q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960.9</v>
      </c>
      <c r="R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961.26999999999987</v>
      </c>
      <c r="S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960.81</v>
      </c>
      <c r="T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1014.75</v>
      </c>
      <c r="U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1021.9499999999999</v>
      </c>
      <c r="V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919.93999999999994</v>
      </c>
      <c r="W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921.32</v>
      </c>
      <c r="X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1103.02</v>
      </c>
      <c r="Y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914.77</v>
      </c>
    </row>
    <row r="56" spans="1:27" x14ac:dyDescent="0.2">
      <c r="A56" s="76">
        <f t="shared" si="1"/>
        <v>43225</v>
      </c>
      <c r="B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887.9</v>
      </c>
      <c r="C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914.79</v>
      </c>
      <c r="D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953.56</v>
      </c>
      <c r="E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984.88</v>
      </c>
      <c r="F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1018.34</v>
      </c>
      <c r="G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1038.3499999999999</v>
      </c>
      <c r="H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1038.8999999999999</v>
      </c>
      <c r="I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897.55000000000007</v>
      </c>
      <c r="J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1082.9499999999998</v>
      </c>
      <c r="K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1070.6599999999999</v>
      </c>
      <c r="L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1012.5699999999999</v>
      </c>
      <c r="M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1070.1199999999999</v>
      </c>
      <c r="N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1069.9499999999998</v>
      </c>
      <c r="O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1068.8699999999999</v>
      </c>
      <c r="P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1067.2499999999998</v>
      </c>
      <c r="Q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1068.9499999999998</v>
      </c>
      <c r="R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1068.9699999999998</v>
      </c>
      <c r="S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1066.8799999999999</v>
      </c>
      <c r="T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1066.76</v>
      </c>
      <c r="U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1067.83</v>
      </c>
      <c r="V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914.9899999999999</v>
      </c>
      <c r="W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940.54</v>
      </c>
      <c r="X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1199.1599999999999</v>
      </c>
      <c r="Y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937.94999999999993</v>
      </c>
    </row>
    <row r="57" spans="1:27" x14ac:dyDescent="0.2">
      <c r="A57" s="76">
        <f t="shared" si="1"/>
        <v>43226</v>
      </c>
      <c r="B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887.19999999999993</v>
      </c>
      <c r="C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923.91</v>
      </c>
      <c r="D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962.37</v>
      </c>
      <c r="E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994.17</v>
      </c>
      <c r="F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1026.9699999999998</v>
      </c>
      <c r="G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1037.3699999999999</v>
      </c>
      <c r="H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1039.01</v>
      </c>
      <c r="I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897.62</v>
      </c>
      <c r="J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1075.4099999999999</v>
      </c>
      <c r="K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1069.8699999999999</v>
      </c>
      <c r="L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1011.9799999999999</v>
      </c>
      <c r="M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1069.5499999999997</v>
      </c>
      <c r="N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1069.77</v>
      </c>
      <c r="O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1134.0999999999997</v>
      </c>
      <c r="P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1134.27</v>
      </c>
      <c r="Q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1107.5199999999998</v>
      </c>
      <c r="R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1107.4899999999998</v>
      </c>
      <c r="S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1107.1699999999998</v>
      </c>
      <c r="T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1104.3999999999999</v>
      </c>
      <c r="U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1101.83</v>
      </c>
      <c r="V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915.11999999999989</v>
      </c>
      <c r="W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1012.6899999999999</v>
      </c>
      <c r="X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1318.6299999999999</v>
      </c>
      <c r="Y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918.57</v>
      </c>
    </row>
    <row r="58" spans="1:27" x14ac:dyDescent="0.2">
      <c r="A58" s="76">
        <f t="shared" si="1"/>
        <v>43227</v>
      </c>
      <c r="B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887.56999999999994</v>
      </c>
      <c r="C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932.67</v>
      </c>
      <c r="D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979.89</v>
      </c>
      <c r="E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968.38</v>
      </c>
      <c r="F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1037.5899999999999</v>
      </c>
      <c r="G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1039.56</v>
      </c>
      <c r="H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1044.07</v>
      </c>
      <c r="I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901.45999999999992</v>
      </c>
      <c r="J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1012.0699999999999</v>
      </c>
      <c r="K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913.98</v>
      </c>
      <c r="L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896.53</v>
      </c>
      <c r="M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896.93999999999994</v>
      </c>
      <c r="N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896.96999999999991</v>
      </c>
      <c r="O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914.51999999999987</v>
      </c>
      <c r="P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914.03</v>
      </c>
      <c r="Q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914.24</v>
      </c>
      <c r="R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913.57999999999993</v>
      </c>
      <c r="S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958.18</v>
      </c>
      <c r="T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911.7299999999999</v>
      </c>
      <c r="U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1019.38</v>
      </c>
      <c r="V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920.75</v>
      </c>
      <c r="W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921.04</v>
      </c>
      <c r="X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1101.6399999999999</v>
      </c>
      <c r="Y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914.95999999999992</v>
      </c>
    </row>
    <row r="59" spans="1:27" x14ac:dyDescent="0.2">
      <c r="A59" s="76">
        <f t="shared" si="1"/>
        <v>43228</v>
      </c>
      <c r="B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885.32</v>
      </c>
      <c r="C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929.9899999999999</v>
      </c>
      <c r="D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980.38</v>
      </c>
      <c r="E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980</v>
      </c>
      <c r="F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1037.01</v>
      </c>
      <c r="G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1038.33</v>
      </c>
      <c r="H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1293.7299999999998</v>
      </c>
      <c r="I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965.50999999999988</v>
      </c>
      <c r="J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1159.6799999999998</v>
      </c>
      <c r="K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1011.3699999999999</v>
      </c>
      <c r="L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913.53</v>
      </c>
      <c r="M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896.24999999999989</v>
      </c>
      <c r="N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960.44999999999993</v>
      </c>
      <c r="O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960.07</v>
      </c>
      <c r="P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959.68999999999994</v>
      </c>
      <c r="Q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959.05</v>
      </c>
      <c r="R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958.12</v>
      </c>
      <c r="S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956.3</v>
      </c>
      <c r="T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955.61</v>
      </c>
      <c r="U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1011.78</v>
      </c>
      <c r="V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890.04</v>
      </c>
      <c r="W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916.14</v>
      </c>
      <c r="X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1199.4799999999998</v>
      </c>
      <c r="Y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895.57</v>
      </c>
    </row>
    <row r="60" spans="1:27" x14ac:dyDescent="0.2">
      <c r="A60" s="76">
        <f t="shared" si="1"/>
        <v>43229</v>
      </c>
      <c r="B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889.43</v>
      </c>
      <c r="C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936.07999999999993</v>
      </c>
      <c r="D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985.57999999999993</v>
      </c>
      <c r="E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1017.88</v>
      </c>
      <c r="F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1041.3899999999999</v>
      </c>
      <c r="G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1042.7199999999998</v>
      </c>
      <c r="H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1051.6099999999999</v>
      </c>
      <c r="I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928.4</v>
      </c>
      <c r="J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1124.1499999999999</v>
      </c>
      <c r="K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952.88</v>
      </c>
      <c r="L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954.41</v>
      </c>
      <c r="M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954.52999999999986</v>
      </c>
      <c r="N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953.48</v>
      </c>
      <c r="O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953.68</v>
      </c>
      <c r="P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953.94999999999993</v>
      </c>
      <c r="Q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953.6099999999999</v>
      </c>
      <c r="R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952.29</v>
      </c>
      <c r="S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951.68999999999994</v>
      </c>
      <c r="T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952.59</v>
      </c>
      <c r="U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1007.25</v>
      </c>
      <c r="V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912.61</v>
      </c>
      <c r="W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912.17</v>
      </c>
      <c r="X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1312.8999999999999</v>
      </c>
      <c r="Y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885.52</v>
      </c>
    </row>
    <row r="61" spans="1:27" x14ac:dyDescent="0.2">
      <c r="A61" s="76">
        <f t="shared" si="1"/>
        <v>43230</v>
      </c>
      <c r="B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889.9</v>
      </c>
      <c r="C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934.8</v>
      </c>
      <c r="D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952.99999999999989</v>
      </c>
      <c r="E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983.51</v>
      </c>
      <c r="F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983.84</v>
      </c>
      <c r="G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985.58999999999992</v>
      </c>
      <c r="H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1003.8299999999999</v>
      </c>
      <c r="I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902.6</v>
      </c>
      <c r="J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954.89</v>
      </c>
      <c r="K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911.01999999999987</v>
      </c>
      <c r="L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896.11999999999989</v>
      </c>
      <c r="M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895.74</v>
      </c>
      <c r="N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895.9</v>
      </c>
      <c r="O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895.88</v>
      </c>
      <c r="P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895.9</v>
      </c>
      <c r="Q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895.8</v>
      </c>
      <c r="R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894.58999999999992</v>
      </c>
      <c r="S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957.67</v>
      </c>
      <c r="T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910.81</v>
      </c>
      <c r="U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1017.4599999999999</v>
      </c>
      <c r="V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904.64</v>
      </c>
      <c r="W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916.74</v>
      </c>
      <c r="X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1200.9399999999998</v>
      </c>
      <c r="Y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925.54</v>
      </c>
    </row>
    <row r="62" spans="1:27" x14ac:dyDescent="0.2">
      <c r="A62" s="76">
        <f t="shared" si="1"/>
        <v>43231</v>
      </c>
      <c r="B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889.79</v>
      </c>
      <c r="C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934.6099999999999</v>
      </c>
      <c r="D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950.32999999999993</v>
      </c>
      <c r="E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967.89</v>
      </c>
      <c r="F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1015.93</v>
      </c>
      <c r="G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1041.28</v>
      </c>
      <c r="H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1037.8399999999999</v>
      </c>
      <c r="I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884.59999999999991</v>
      </c>
      <c r="J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955.33</v>
      </c>
      <c r="K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909.07</v>
      </c>
      <c r="L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894.82</v>
      </c>
      <c r="M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893.17</v>
      </c>
      <c r="N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893.72</v>
      </c>
      <c r="O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894.57999999999993</v>
      </c>
      <c r="P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893.32999999999993</v>
      </c>
      <c r="Q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893.01</v>
      </c>
      <c r="R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894.04</v>
      </c>
      <c r="S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893.49999999999989</v>
      </c>
      <c r="T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893.89</v>
      </c>
      <c r="U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916.31</v>
      </c>
      <c r="V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901.45999999999992</v>
      </c>
      <c r="W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915.82999999999993</v>
      </c>
      <c r="X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1200.5899999999999</v>
      </c>
      <c r="Y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918.50999999999988</v>
      </c>
    </row>
    <row r="63" spans="1:27" x14ac:dyDescent="0.2">
      <c r="A63" s="76">
        <f t="shared" si="1"/>
        <v>43232</v>
      </c>
      <c r="B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891.58</v>
      </c>
      <c r="C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935.42</v>
      </c>
      <c r="D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954.19999999999993</v>
      </c>
      <c r="E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983.44999999999993</v>
      </c>
      <c r="F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1015.76</v>
      </c>
      <c r="G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1016.2699999999999</v>
      </c>
      <c r="H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1293.9299999999998</v>
      </c>
      <c r="I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932.59999999999991</v>
      </c>
      <c r="J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1128.4399999999998</v>
      </c>
      <c r="K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1008.1099999999999</v>
      </c>
      <c r="L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957.48</v>
      </c>
      <c r="M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957.43999999999994</v>
      </c>
      <c r="N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958.07</v>
      </c>
      <c r="O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1009.81</v>
      </c>
      <c r="P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1009.3299999999999</v>
      </c>
      <c r="Q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1009.63</v>
      </c>
      <c r="R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1068.9199999999998</v>
      </c>
      <c r="S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1011.3299999999999</v>
      </c>
      <c r="T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958.88</v>
      </c>
      <c r="U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939.8</v>
      </c>
      <c r="V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916.34999999999991</v>
      </c>
      <c r="W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915.1099999999999</v>
      </c>
      <c r="X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1324.1699999999998</v>
      </c>
      <c r="Y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907.19</v>
      </c>
    </row>
    <row r="64" spans="1:27" x14ac:dyDescent="0.2">
      <c r="A64" s="76">
        <f t="shared" si="1"/>
        <v>43233</v>
      </c>
      <c r="B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893.49999999999989</v>
      </c>
      <c r="C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933.05</v>
      </c>
      <c r="D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952.02</v>
      </c>
      <c r="E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984.84999999999991</v>
      </c>
      <c r="F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1017.17</v>
      </c>
      <c r="G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1017.23</v>
      </c>
      <c r="H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1298.4999999999998</v>
      </c>
      <c r="I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935.6</v>
      </c>
      <c r="J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1129.58</v>
      </c>
      <c r="K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1069.05</v>
      </c>
      <c r="L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989.49</v>
      </c>
      <c r="M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989.43</v>
      </c>
      <c r="N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1010.7099999999999</v>
      </c>
      <c r="O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1068.3499999999997</v>
      </c>
      <c r="P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1068.4499999999998</v>
      </c>
      <c r="Q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1069.5999999999999</v>
      </c>
      <c r="R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1135.9999999999998</v>
      </c>
      <c r="S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1071.01</v>
      </c>
      <c r="T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1011.77</v>
      </c>
      <c r="U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1015.08</v>
      </c>
      <c r="V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918.54</v>
      </c>
      <c r="W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936</v>
      </c>
      <c r="X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1325.1999999999998</v>
      </c>
      <c r="Y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933.31999999999994</v>
      </c>
    </row>
    <row r="65" spans="1:25" x14ac:dyDescent="0.2">
      <c r="A65" s="76">
        <f t="shared" si="1"/>
        <v>43234</v>
      </c>
      <c r="B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894.66</v>
      </c>
      <c r="C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908.29</v>
      </c>
      <c r="D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955.8</v>
      </c>
      <c r="E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986.51999999999987</v>
      </c>
      <c r="F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1020.12</v>
      </c>
      <c r="G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1041.9599999999998</v>
      </c>
      <c r="H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1043.3999999999999</v>
      </c>
      <c r="I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883.01</v>
      </c>
      <c r="J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1010.03</v>
      </c>
      <c r="K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896.54</v>
      </c>
      <c r="L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936.16</v>
      </c>
      <c r="M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931.57</v>
      </c>
      <c r="N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885.14</v>
      </c>
      <c r="O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877.71999999999991</v>
      </c>
      <c r="P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894.08999999999992</v>
      </c>
      <c r="Q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894.82</v>
      </c>
      <c r="R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898.44999999999993</v>
      </c>
      <c r="S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917.33</v>
      </c>
      <c r="T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900.43</v>
      </c>
      <c r="U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929.69999999999993</v>
      </c>
      <c r="V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937.38</v>
      </c>
      <c r="W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934.16</v>
      </c>
      <c r="X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1213.2499999999998</v>
      </c>
      <c r="Y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904.06999999999994</v>
      </c>
    </row>
    <row r="66" spans="1:25" x14ac:dyDescent="0.2">
      <c r="A66" s="76">
        <f t="shared" si="1"/>
        <v>43235</v>
      </c>
      <c r="B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889.66</v>
      </c>
      <c r="C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903.26</v>
      </c>
      <c r="D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951.02</v>
      </c>
      <c r="E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981.85</v>
      </c>
      <c r="F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1016.06</v>
      </c>
      <c r="G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1041.0999999999999</v>
      </c>
      <c r="H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1044.8799999999999</v>
      </c>
      <c r="I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879</v>
      </c>
      <c r="J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1008.9</v>
      </c>
      <c r="K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893.8599999999999</v>
      </c>
      <c r="L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924.38</v>
      </c>
      <c r="M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925.2299999999999</v>
      </c>
      <c r="N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883.87999999999988</v>
      </c>
      <c r="O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876.65</v>
      </c>
      <c r="P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892.58999999999992</v>
      </c>
      <c r="Q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893.77</v>
      </c>
      <c r="R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897.19999999999993</v>
      </c>
      <c r="S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915.81</v>
      </c>
      <c r="T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899.05</v>
      </c>
      <c r="U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927.4899999999999</v>
      </c>
      <c r="V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935.08</v>
      </c>
      <c r="W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931.81999999999994</v>
      </c>
      <c r="X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1208.7099999999998</v>
      </c>
      <c r="Y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917.5</v>
      </c>
    </row>
    <row r="67" spans="1:25" x14ac:dyDescent="0.2">
      <c r="A67" s="76">
        <f t="shared" si="1"/>
        <v>43236</v>
      </c>
      <c r="B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892.16</v>
      </c>
      <c r="C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906.24999999999989</v>
      </c>
      <c r="D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950.89</v>
      </c>
      <c r="E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930.01999999999987</v>
      </c>
      <c r="F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982.2399999999999</v>
      </c>
      <c r="G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984.67</v>
      </c>
      <c r="H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935.04</v>
      </c>
      <c r="I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936.4</v>
      </c>
      <c r="J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959.56999999999994</v>
      </c>
      <c r="K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878.50999999999988</v>
      </c>
      <c r="L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928.37</v>
      </c>
      <c r="M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934.7299999999999</v>
      </c>
      <c r="N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886.77999999999986</v>
      </c>
      <c r="O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886.91</v>
      </c>
      <c r="P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886.92</v>
      </c>
      <c r="Q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887.03</v>
      </c>
      <c r="R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886.89</v>
      </c>
      <c r="S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886.71999999999991</v>
      </c>
      <c r="T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885.78</v>
      </c>
      <c r="U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892.96</v>
      </c>
      <c r="V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897.58</v>
      </c>
      <c r="W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932.58999999999992</v>
      </c>
      <c r="X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1151.8599999999999</v>
      </c>
      <c r="Y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975.19999999999993</v>
      </c>
    </row>
    <row r="68" spans="1:25" x14ac:dyDescent="0.2">
      <c r="A68" s="76">
        <f t="shared" si="1"/>
        <v>43237</v>
      </c>
      <c r="B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879.86</v>
      </c>
      <c r="C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886.87</v>
      </c>
      <c r="D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890.57999999999993</v>
      </c>
      <c r="E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888.36</v>
      </c>
      <c r="F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891.81999999999994</v>
      </c>
      <c r="G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903.88</v>
      </c>
      <c r="H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933.05</v>
      </c>
      <c r="I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1002.89</v>
      </c>
      <c r="J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914.44999999999993</v>
      </c>
      <c r="K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897.49999999999989</v>
      </c>
      <c r="L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891</v>
      </c>
      <c r="M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888.08</v>
      </c>
      <c r="N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896.1099999999999</v>
      </c>
      <c r="O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897.03</v>
      </c>
      <c r="P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896.06999999999994</v>
      </c>
      <c r="Q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898.92</v>
      </c>
      <c r="R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904.31000000000006</v>
      </c>
      <c r="S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902.18999999999994</v>
      </c>
      <c r="T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899.18</v>
      </c>
      <c r="U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930.31</v>
      </c>
      <c r="V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938.28999999999985</v>
      </c>
      <c r="W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936.30000000000007</v>
      </c>
      <c r="X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1028.8</v>
      </c>
      <c r="Y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945.28</v>
      </c>
    </row>
    <row r="69" spans="1:25" x14ac:dyDescent="0.2">
      <c r="A69" s="76">
        <f t="shared" si="1"/>
        <v>43238</v>
      </c>
      <c r="B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877.6099999999999</v>
      </c>
      <c r="C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907.82</v>
      </c>
      <c r="D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933.50999999999988</v>
      </c>
      <c r="E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902.68999999999994</v>
      </c>
      <c r="F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969.03</v>
      </c>
      <c r="G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983.58999999999992</v>
      </c>
      <c r="H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935.24</v>
      </c>
      <c r="I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934.37</v>
      </c>
      <c r="J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959.57999999999993</v>
      </c>
      <c r="K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895.79</v>
      </c>
      <c r="L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895.61</v>
      </c>
      <c r="M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895.41</v>
      </c>
      <c r="N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895</v>
      </c>
      <c r="O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894.86</v>
      </c>
      <c r="P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894.96</v>
      </c>
      <c r="Q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896.1099999999999</v>
      </c>
      <c r="R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899.93999999999994</v>
      </c>
      <c r="S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965.51999999999987</v>
      </c>
      <c r="T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964.29</v>
      </c>
      <c r="U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1021.52</v>
      </c>
      <c r="V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922.98</v>
      </c>
      <c r="W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926.3</v>
      </c>
      <c r="X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1110.6499999999999</v>
      </c>
      <c r="Y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945.68</v>
      </c>
    </row>
    <row r="70" spans="1:25" x14ac:dyDescent="0.2">
      <c r="A70" s="76">
        <f t="shared" si="1"/>
        <v>43239</v>
      </c>
      <c r="B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895.27</v>
      </c>
      <c r="C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940.76</v>
      </c>
      <c r="D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990.31</v>
      </c>
      <c r="E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988.58</v>
      </c>
      <c r="F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1046.49</v>
      </c>
      <c r="G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1044.3399999999999</v>
      </c>
      <c r="H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1046.7199999999998</v>
      </c>
      <c r="I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936.77</v>
      </c>
      <c r="J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1013.22</v>
      </c>
      <c r="K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1013.5099999999999</v>
      </c>
      <c r="L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1012.7399999999999</v>
      </c>
      <c r="M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1012.8499999999999</v>
      </c>
      <c r="N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1012.61</v>
      </c>
      <c r="O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1012.47</v>
      </c>
      <c r="P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1013.81</v>
      </c>
      <c r="Q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1017.37</v>
      </c>
      <c r="R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1075.1199999999999</v>
      </c>
      <c r="S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1072.8899999999999</v>
      </c>
      <c r="T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1074.51</v>
      </c>
      <c r="U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1275.7699999999998</v>
      </c>
      <c r="V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921.66</v>
      </c>
      <c r="W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923.96999999999991</v>
      </c>
      <c r="X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1329.9599999999998</v>
      </c>
      <c r="Y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891.29</v>
      </c>
    </row>
    <row r="71" spans="1:25" x14ac:dyDescent="0.2">
      <c r="A71" s="76">
        <f t="shared" si="1"/>
        <v>43240</v>
      </c>
      <c r="B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900.93999999999994</v>
      </c>
      <c r="C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937.6</v>
      </c>
      <c r="D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987.43</v>
      </c>
      <c r="E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986.74</v>
      </c>
      <c r="F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1040.6899999999998</v>
      </c>
      <c r="G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1038.4799999999998</v>
      </c>
      <c r="H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1239.3799999999999</v>
      </c>
      <c r="I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988.4799999999999</v>
      </c>
      <c r="J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1203.1499999999999</v>
      </c>
      <c r="K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1070.7599999999998</v>
      </c>
      <c r="L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1013.59</v>
      </c>
      <c r="M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1013.4899999999999</v>
      </c>
      <c r="N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1035.1999999999998</v>
      </c>
      <c r="O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1070.7799999999997</v>
      </c>
      <c r="P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1072.4699999999998</v>
      </c>
      <c r="Q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1114.4899999999998</v>
      </c>
      <c r="R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1113.01</v>
      </c>
      <c r="S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1075.6699999999998</v>
      </c>
      <c r="T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1076.1199999999999</v>
      </c>
      <c r="U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1272.8</v>
      </c>
      <c r="V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918.59</v>
      </c>
      <c r="W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942.53</v>
      </c>
      <c r="X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1276.3399999999999</v>
      </c>
      <c r="Y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906.64</v>
      </c>
    </row>
    <row r="72" spans="1:25" x14ac:dyDescent="0.2">
      <c r="A72" s="76">
        <f t="shared" si="1"/>
        <v>43241</v>
      </c>
      <c r="B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880.33999999999992</v>
      </c>
      <c r="C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902.68</v>
      </c>
      <c r="D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931.81999999999994</v>
      </c>
      <c r="E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949.9</v>
      </c>
      <c r="F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1038.9299999999998</v>
      </c>
      <c r="G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1041.4199999999998</v>
      </c>
      <c r="H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986.44999999999993</v>
      </c>
      <c r="I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909.81000000000006</v>
      </c>
      <c r="J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1011.0099999999999</v>
      </c>
      <c r="K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896.95999999999992</v>
      </c>
      <c r="L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896.68999999999994</v>
      </c>
      <c r="M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895.66</v>
      </c>
      <c r="N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893.44999999999993</v>
      </c>
      <c r="O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893.65</v>
      </c>
      <c r="P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893.9899999999999</v>
      </c>
      <c r="Q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893.78</v>
      </c>
      <c r="R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908.70999999999992</v>
      </c>
      <c r="S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955.9</v>
      </c>
      <c r="T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955.04</v>
      </c>
      <c r="U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1092.8899999999999</v>
      </c>
      <c r="V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912.61</v>
      </c>
      <c r="W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912.92</v>
      </c>
      <c r="X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1183.9999999999998</v>
      </c>
      <c r="Y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863.79</v>
      </c>
    </row>
    <row r="73" spans="1:25" x14ac:dyDescent="0.2">
      <c r="A73" s="76">
        <f t="shared" si="1"/>
        <v>43242</v>
      </c>
      <c r="B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881.11999999999989</v>
      </c>
      <c r="C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896.86</v>
      </c>
      <c r="D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924.59999999999991</v>
      </c>
      <c r="E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968.27</v>
      </c>
      <c r="F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1021.38</v>
      </c>
      <c r="G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977.93</v>
      </c>
      <c r="H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996.34999999999991</v>
      </c>
      <c r="I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926.44999999999993</v>
      </c>
      <c r="J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953.71999999999991</v>
      </c>
      <c r="K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910.64</v>
      </c>
      <c r="L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893</v>
      </c>
      <c r="M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892.27</v>
      </c>
      <c r="N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891.26</v>
      </c>
      <c r="O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891.2399999999999</v>
      </c>
      <c r="P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891.39999999999986</v>
      </c>
      <c r="Q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892.16</v>
      </c>
      <c r="R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891.67</v>
      </c>
      <c r="S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890.67</v>
      </c>
      <c r="T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907.53</v>
      </c>
      <c r="U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1084.2299999999998</v>
      </c>
      <c r="V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905.22</v>
      </c>
      <c r="W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911.95</v>
      </c>
      <c r="X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1187.29</v>
      </c>
      <c r="Y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893.68</v>
      </c>
    </row>
    <row r="74" spans="1:25" x14ac:dyDescent="0.2">
      <c r="A74" s="76">
        <f t="shared" si="1"/>
        <v>43243</v>
      </c>
      <c r="B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876.06</v>
      </c>
      <c r="C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900.65</v>
      </c>
      <c r="D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978.48</v>
      </c>
      <c r="E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1012.42</v>
      </c>
      <c r="F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1137.8599999999999</v>
      </c>
      <c r="G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1095.4899999999998</v>
      </c>
      <c r="H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992.91</v>
      </c>
      <c r="I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926.35</v>
      </c>
      <c r="J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953.11999999999989</v>
      </c>
      <c r="K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916.9899999999999</v>
      </c>
      <c r="L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899.8</v>
      </c>
      <c r="M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898.78</v>
      </c>
      <c r="N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898.56999999999994</v>
      </c>
      <c r="O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899.50999999999988</v>
      </c>
      <c r="P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899.27</v>
      </c>
      <c r="Q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900.55</v>
      </c>
      <c r="R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898.69999999999993</v>
      </c>
      <c r="S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897.4</v>
      </c>
      <c r="T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897.93999999999994</v>
      </c>
      <c r="U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938.2299999999999</v>
      </c>
      <c r="V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932.39</v>
      </c>
      <c r="W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941.70999999999992</v>
      </c>
      <c r="X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1205.2599999999998</v>
      </c>
      <c r="Y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919.42</v>
      </c>
    </row>
    <row r="75" spans="1:25" x14ac:dyDescent="0.2">
      <c r="A75" s="76">
        <f t="shared" si="1"/>
        <v>43244</v>
      </c>
      <c r="B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883.9799999999999</v>
      </c>
      <c r="C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909.36</v>
      </c>
      <c r="D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978</v>
      </c>
      <c r="E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1009.06</v>
      </c>
      <c r="F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1031</v>
      </c>
      <c r="G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1033.4199999999998</v>
      </c>
      <c r="H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997.30000000000007</v>
      </c>
      <c r="I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876.58</v>
      </c>
      <c r="J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956.20999999999992</v>
      </c>
      <c r="K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901.25</v>
      </c>
      <c r="L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901.51999999999987</v>
      </c>
      <c r="M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900.84999999999991</v>
      </c>
      <c r="N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917.51</v>
      </c>
      <c r="O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900.01</v>
      </c>
      <c r="P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900.06999999999994</v>
      </c>
      <c r="Q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900.4</v>
      </c>
      <c r="R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895.88</v>
      </c>
      <c r="S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910.66</v>
      </c>
      <c r="T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909.88</v>
      </c>
      <c r="U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1053.6199999999999</v>
      </c>
      <c r="V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912.49999999999989</v>
      </c>
      <c r="W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926.33999999999992</v>
      </c>
      <c r="X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1193.1799999999998</v>
      </c>
      <c r="Y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910.88</v>
      </c>
    </row>
    <row r="76" spans="1:25" x14ac:dyDescent="0.2">
      <c r="A76" s="76">
        <f t="shared" si="1"/>
        <v>43245</v>
      </c>
      <c r="B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884.11</v>
      </c>
      <c r="C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908.39</v>
      </c>
      <c r="D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977.15</v>
      </c>
      <c r="E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1010.5999999999999</v>
      </c>
      <c r="F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1034.1099999999999</v>
      </c>
      <c r="G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1035.83</v>
      </c>
      <c r="H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1001.3499999999999</v>
      </c>
      <c r="I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880.56000000000006</v>
      </c>
      <c r="J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959.93999999999994</v>
      </c>
      <c r="K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899.02</v>
      </c>
      <c r="L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882.31</v>
      </c>
      <c r="M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881.69999999999993</v>
      </c>
      <c r="N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897.82999999999993</v>
      </c>
      <c r="O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898.16</v>
      </c>
      <c r="P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898.16</v>
      </c>
      <c r="Q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898.48</v>
      </c>
      <c r="R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897.39</v>
      </c>
      <c r="S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913.56999999999994</v>
      </c>
      <c r="T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909.93999999999994</v>
      </c>
      <c r="U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1053.56</v>
      </c>
      <c r="V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892.86</v>
      </c>
      <c r="W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913.95</v>
      </c>
      <c r="X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1195.4299999999998</v>
      </c>
      <c r="Y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931.9799999999999</v>
      </c>
    </row>
    <row r="77" spans="1:25" x14ac:dyDescent="0.2">
      <c r="A77" s="76">
        <f t="shared" si="1"/>
        <v>43246</v>
      </c>
      <c r="B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887.29</v>
      </c>
      <c r="C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932.31</v>
      </c>
      <c r="D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982.18</v>
      </c>
      <c r="E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1016.15</v>
      </c>
      <c r="F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1060.2299999999998</v>
      </c>
      <c r="G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1061.3</v>
      </c>
      <c r="H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1036.4099999999999</v>
      </c>
      <c r="I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877.9</v>
      </c>
      <c r="J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1062.1899999999998</v>
      </c>
      <c r="K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909.29</v>
      </c>
      <c r="L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909.34</v>
      </c>
      <c r="M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909.29</v>
      </c>
      <c r="N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955.92</v>
      </c>
      <c r="O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955.87</v>
      </c>
      <c r="P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955.5</v>
      </c>
      <c r="Q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955.38</v>
      </c>
      <c r="R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955.19999999999993</v>
      </c>
      <c r="S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908.59</v>
      </c>
      <c r="T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908.27</v>
      </c>
      <c r="U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1051.1599999999999</v>
      </c>
      <c r="V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893.93999999999994</v>
      </c>
      <c r="W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918.00999999999988</v>
      </c>
      <c r="X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1308.01</v>
      </c>
      <c r="Y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915.37</v>
      </c>
    </row>
    <row r="78" spans="1:25" x14ac:dyDescent="0.2">
      <c r="A78" s="76">
        <f t="shared" si="1"/>
        <v>43247</v>
      </c>
      <c r="B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895.03</v>
      </c>
      <c r="C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938.57999999999993</v>
      </c>
      <c r="D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987.51</v>
      </c>
      <c r="E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1021.25</v>
      </c>
      <c r="F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1066.28</v>
      </c>
      <c r="G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1105.06</v>
      </c>
      <c r="H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1297.03</v>
      </c>
      <c r="I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1039.6899999999998</v>
      </c>
      <c r="J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1195.8799999999999</v>
      </c>
      <c r="K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1007.1999999999999</v>
      </c>
      <c r="L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957.75</v>
      </c>
      <c r="M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957.84999999999991</v>
      </c>
      <c r="N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987.96</v>
      </c>
      <c r="O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988.04</v>
      </c>
      <c r="P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1008.99</v>
      </c>
      <c r="Q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1008.92</v>
      </c>
      <c r="R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957.7399999999999</v>
      </c>
      <c r="S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956.66</v>
      </c>
      <c r="T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956.23</v>
      </c>
      <c r="U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1089.4399999999998</v>
      </c>
      <c r="V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918.62</v>
      </c>
      <c r="W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929.76</v>
      </c>
      <c r="X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1322.3299999999997</v>
      </c>
      <c r="Y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910.43</v>
      </c>
    </row>
    <row r="79" spans="1:25" x14ac:dyDescent="0.2">
      <c r="A79" s="76">
        <f t="shared" si="1"/>
        <v>43248</v>
      </c>
      <c r="B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881.93</v>
      </c>
      <c r="C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934.88</v>
      </c>
      <c r="D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954.04</v>
      </c>
      <c r="E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952.15</v>
      </c>
      <c r="F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1065.1199999999999</v>
      </c>
      <c r="G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1064.6499999999999</v>
      </c>
      <c r="H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985.52</v>
      </c>
      <c r="I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897.2299999999999</v>
      </c>
      <c r="J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950.02</v>
      </c>
      <c r="K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882.70999999999992</v>
      </c>
      <c r="L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884.64</v>
      </c>
      <c r="M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884.7399999999999</v>
      </c>
      <c r="N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885.29000000000008</v>
      </c>
      <c r="O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886.7299999999999</v>
      </c>
      <c r="P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886.7299999999999</v>
      </c>
      <c r="Q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887.4899999999999</v>
      </c>
      <c r="R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886.77999999999986</v>
      </c>
      <c r="S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884.42</v>
      </c>
      <c r="T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888.16</v>
      </c>
      <c r="U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1048.7499999999998</v>
      </c>
      <c r="V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914.73</v>
      </c>
      <c r="W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915.27999999999986</v>
      </c>
      <c r="X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1271.4799999999998</v>
      </c>
      <c r="Y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908.28</v>
      </c>
    </row>
    <row r="80" spans="1:25" x14ac:dyDescent="0.2">
      <c r="A80" s="76">
        <f t="shared" si="1"/>
        <v>43249</v>
      </c>
      <c r="B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878.02</v>
      </c>
      <c r="C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930.74999999999989</v>
      </c>
      <c r="D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949.68</v>
      </c>
      <c r="E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947.35</v>
      </c>
      <c r="F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1045.4399999999998</v>
      </c>
      <c r="G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1062.58</v>
      </c>
      <c r="H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982.93</v>
      </c>
      <c r="I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914.4</v>
      </c>
      <c r="J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908.29</v>
      </c>
      <c r="K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887.69999999999993</v>
      </c>
      <c r="L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914.58</v>
      </c>
      <c r="M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928.34</v>
      </c>
      <c r="N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911.82</v>
      </c>
      <c r="O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928.25</v>
      </c>
      <c r="P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911.08</v>
      </c>
      <c r="Q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919.24999999999989</v>
      </c>
      <c r="R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896.36</v>
      </c>
      <c r="S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892.23</v>
      </c>
      <c r="T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891.56000000000006</v>
      </c>
      <c r="U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1057.4399999999998</v>
      </c>
      <c r="V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912.67</v>
      </c>
      <c r="W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910.94999999999993</v>
      </c>
      <c r="X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1265.4699999999998</v>
      </c>
      <c r="Y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926.12</v>
      </c>
    </row>
    <row r="81" spans="1:27" x14ac:dyDescent="0.2">
      <c r="A81" s="76">
        <f t="shared" si="1"/>
        <v>43250</v>
      </c>
      <c r="B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874.73</v>
      </c>
      <c r="C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902.67</v>
      </c>
      <c r="D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949.6099999999999</v>
      </c>
      <c r="E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946.15</v>
      </c>
      <c r="F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1009.27</v>
      </c>
      <c r="G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1033.6999999999998</v>
      </c>
      <c r="H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984.51999999999987</v>
      </c>
      <c r="I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882.14</v>
      </c>
      <c r="J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952.31999999999994</v>
      </c>
      <c r="K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889.68999999999994</v>
      </c>
      <c r="L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892.7399999999999</v>
      </c>
      <c r="M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892.41</v>
      </c>
      <c r="N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891.99999999999989</v>
      </c>
      <c r="O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892.68999999999994</v>
      </c>
      <c r="P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892.13</v>
      </c>
      <c r="Q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892.96</v>
      </c>
      <c r="R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891.73</v>
      </c>
      <c r="S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892.13</v>
      </c>
      <c r="T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909.29</v>
      </c>
      <c r="U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1054.3499999999999</v>
      </c>
      <c r="V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916.1</v>
      </c>
      <c r="W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912.58</v>
      </c>
      <c r="X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1261.4599999999998</v>
      </c>
      <c r="Y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924.93999999999994</v>
      </c>
    </row>
    <row r="82" spans="1:27" x14ac:dyDescent="0.2">
      <c r="A82" s="76">
        <f t="shared" si="1"/>
        <v>43251</v>
      </c>
      <c r="B82" s="129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877.41</v>
      </c>
      <c r="C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903.11</v>
      </c>
      <c r="D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950.36999999999989</v>
      </c>
      <c r="E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949.7299999999999</v>
      </c>
      <c r="F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1014.02</v>
      </c>
      <c r="G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1040.23</v>
      </c>
      <c r="H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985.84</v>
      </c>
      <c r="I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876</v>
      </c>
      <c r="J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953.2299999999999</v>
      </c>
      <c r="K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878.85</v>
      </c>
      <c r="L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908.36</v>
      </c>
      <c r="M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908.16</v>
      </c>
      <c r="N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882.81999999999994</v>
      </c>
      <c r="O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889.28</v>
      </c>
      <c r="P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891.62</v>
      </c>
      <c r="Q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892.58999999999992</v>
      </c>
      <c r="R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893.18</v>
      </c>
      <c r="S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892.65</v>
      </c>
      <c r="T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909.64</v>
      </c>
      <c r="U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1054.9799999999998</v>
      </c>
      <c r="V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917.71999999999991</v>
      </c>
      <c r="W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914.28</v>
      </c>
      <c r="X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1132.7699999999998</v>
      </c>
      <c r="Y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973.65</v>
      </c>
    </row>
    <row r="83" spans="1:27" x14ac:dyDescent="0.2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7" x14ac:dyDescent="0.25">
      <c r="A84" s="83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6.5" customHeight="1" x14ac:dyDescent="0.2">
      <c r="A89" s="76">
        <f t="shared" ref="A89:A117" si="2">A52</f>
        <v>43221</v>
      </c>
      <c r="B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914.61999999999989</v>
      </c>
      <c r="C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856.26</v>
      </c>
      <c r="D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855.69999999999993</v>
      </c>
      <c r="E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855.17</v>
      </c>
      <c r="F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855.31</v>
      </c>
      <c r="G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854.81000000000006</v>
      </c>
      <c r="H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853.25</v>
      </c>
      <c r="I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918.32999999999993</v>
      </c>
      <c r="J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865.35</v>
      </c>
      <c r="K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864.86999999999989</v>
      </c>
      <c r="L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864.56999999999994</v>
      </c>
      <c r="M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865.01999999999987</v>
      </c>
      <c r="N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863.76</v>
      </c>
      <c r="O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862.99999999999989</v>
      </c>
      <c r="P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866.42</v>
      </c>
      <c r="Q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865.22</v>
      </c>
      <c r="R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865.48</v>
      </c>
      <c r="S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864.62</v>
      </c>
      <c r="T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868.18</v>
      </c>
      <c r="U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889.11999999999989</v>
      </c>
      <c r="V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891.46</v>
      </c>
      <c r="W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873.52999999999986</v>
      </c>
      <c r="X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1008.88</v>
      </c>
      <c r="Y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1000.78</v>
      </c>
      <c r="AA89" s="77"/>
    </row>
    <row r="90" spans="1:27" x14ac:dyDescent="0.2">
      <c r="A90" s="76">
        <f t="shared" si="2"/>
        <v>43222</v>
      </c>
      <c r="B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915.86</v>
      </c>
      <c r="C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855.16</v>
      </c>
      <c r="D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846.09999999999991</v>
      </c>
      <c r="E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854.63999999999987</v>
      </c>
      <c r="F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854.49999999999989</v>
      </c>
      <c r="G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853.09</v>
      </c>
      <c r="H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847.62</v>
      </c>
      <c r="I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919.44999999999993</v>
      </c>
      <c r="J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865.17</v>
      </c>
      <c r="K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865.9799999999999</v>
      </c>
      <c r="L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865.59999999999991</v>
      </c>
      <c r="M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864.58999999999992</v>
      </c>
      <c r="N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864.5</v>
      </c>
      <c r="O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864.06999999999994</v>
      </c>
      <c r="P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868.79000000000008</v>
      </c>
      <c r="Q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867.9</v>
      </c>
      <c r="R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867.06000000000006</v>
      </c>
      <c r="S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865.91</v>
      </c>
      <c r="T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868.80000000000007</v>
      </c>
      <c r="U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891.24999999999989</v>
      </c>
      <c r="V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895.93</v>
      </c>
      <c r="W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875.07999999999993</v>
      </c>
      <c r="X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1014.8</v>
      </c>
      <c r="Y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979.21999999999991</v>
      </c>
    </row>
    <row r="91" spans="1:27" x14ac:dyDescent="0.2">
      <c r="A91" s="76">
        <f t="shared" si="2"/>
        <v>43223</v>
      </c>
      <c r="B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928.79</v>
      </c>
      <c r="C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845.8599999999999</v>
      </c>
      <c r="D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845.36</v>
      </c>
      <c r="E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845.4</v>
      </c>
      <c r="F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845.48</v>
      </c>
      <c r="G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853.26</v>
      </c>
      <c r="H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837.86</v>
      </c>
      <c r="I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924.07999999999993</v>
      </c>
      <c r="J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845.3</v>
      </c>
      <c r="K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845.72</v>
      </c>
      <c r="L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845.62</v>
      </c>
      <c r="M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845.49</v>
      </c>
      <c r="N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844.69999999999993</v>
      </c>
      <c r="O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845.29</v>
      </c>
      <c r="P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850.00999999999988</v>
      </c>
      <c r="Q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850.7399999999999</v>
      </c>
      <c r="R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849.57999999999993</v>
      </c>
      <c r="S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849.51</v>
      </c>
      <c r="T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867.56999999999994</v>
      </c>
      <c r="U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878.13</v>
      </c>
      <c r="V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880.09</v>
      </c>
      <c r="W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876</v>
      </c>
      <c r="X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882.33999999999992</v>
      </c>
      <c r="Y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890.08999999999992</v>
      </c>
    </row>
    <row r="92" spans="1:27" x14ac:dyDescent="0.2">
      <c r="A92" s="76">
        <f t="shared" si="2"/>
        <v>43224</v>
      </c>
      <c r="B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841.34999999999991</v>
      </c>
      <c r="C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881.66</v>
      </c>
      <c r="D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927.81</v>
      </c>
      <c r="E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926.31</v>
      </c>
      <c r="F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980.58</v>
      </c>
      <c r="G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1042.4599999999998</v>
      </c>
      <c r="H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1224.6599999999999</v>
      </c>
      <c r="I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985.07999999999993</v>
      </c>
      <c r="J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1068.6199999999999</v>
      </c>
      <c r="K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953.56</v>
      </c>
      <c r="L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844.44999999999993</v>
      </c>
      <c r="M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844.38</v>
      </c>
      <c r="N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843.9</v>
      </c>
      <c r="O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860.6</v>
      </c>
      <c r="P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863.27</v>
      </c>
      <c r="Q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906.93999999999994</v>
      </c>
      <c r="R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907.28999999999985</v>
      </c>
      <c r="S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906.84999999999991</v>
      </c>
      <c r="T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957.62</v>
      </c>
      <c r="U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964.39999999999986</v>
      </c>
      <c r="V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868.39</v>
      </c>
      <c r="W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869.68999999999994</v>
      </c>
      <c r="X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1040.7</v>
      </c>
      <c r="Y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863.52</v>
      </c>
    </row>
    <row r="93" spans="1:27" x14ac:dyDescent="0.2">
      <c r="A93" s="76">
        <f t="shared" si="2"/>
        <v>43225</v>
      </c>
      <c r="B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838.23</v>
      </c>
      <c r="C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863.54</v>
      </c>
      <c r="D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900.03</v>
      </c>
      <c r="E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929.51</v>
      </c>
      <c r="F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961</v>
      </c>
      <c r="G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979.83</v>
      </c>
      <c r="H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980.34999999999991</v>
      </c>
      <c r="I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847.31000000000006</v>
      </c>
      <c r="J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1021.8100000000001</v>
      </c>
      <c r="K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1010.2399999999999</v>
      </c>
      <c r="L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955.56999999999994</v>
      </c>
      <c r="M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1009.7299999999999</v>
      </c>
      <c r="N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1009.57</v>
      </c>
      <c r="O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1008.5600000000001</v>
      </c>
      <c r="P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1007.03</v>
      </c>
      <c r="Q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1008.64</v>
      </c>
      <c r="R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1008.65</v>
      </c>
      <c r="S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1006.6899999999999</v>
      </c>
      <c r="T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1006.5699999999999</v>
      </c>
      <c r="U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1007.5799999999999</v>
      </c>
      <c r="V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863.7299999999999</v>
      </c>
      <c r="W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887.78</v>
      </c>
      <c r="X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1131.1899999999998</v>
      </c>
      <c r="Y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885.33999999999992</v>
      </c>
    </row>
    <row r="94" spans="1:27" x14ac:dyDescent="0.2">
      <c r="A94" s="76">
        <f t="shared" si="2"/>
        <v>43226</v>
      </c>
      <c r="B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837.56999999999994</v>
      </c>
      <c r="C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872.13</v>
      </c>
      <c r="D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908.33</v>
      </c>
      <c r="E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938.24999999999989</v>
      </c>
      <c r="F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969.12999999999988</v>
      </c>
      <c r="G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978.91</v>
      </c>
      <c r="H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980.44999999999993</v>
      </c>
      <c r="I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847.38</v>
      </c>
      <c r="J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1014.7199999999999</v>
      </c>
      <c r="K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1009.4999999999999</v>
      </c>
      <c r="L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955.01999999999987</v>
      </c>
      <c r="M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1009.1999999999999</v>
      </c>
      <c r="N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1009.41</v>
      </c>
      <c r="O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1069.9599999999998</v>
      </c>
      <c r="P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1070.1199999999999</v>
      </c>
      <c r="Q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1044.9299999999998</v>
      </c>
      <c r="R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1044.9099999999999</v>
      </c>
      <c r="S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1044.6099999999999</v>
      </c>
      <c r="T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1042</v>
      </c>
      <c r="U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1039.58</v>
      </c>
      <c r="V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863.84999999999991</v>
      </c>
      <c r="W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955.68999999999994</v>
      </c>
      <c r="X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1243.6299999999999</v>
      </c>
      <c r="Y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867.1</v>
      </c>
    </row>
    <row r="95" spans="1:27" x14ac:dyDescent="0.2">
      <c r="A95" s="76">
        <f t="shared" si="2"/>
        <v>43227</v>
      </c>
      <c r="B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837.92</v>
      </c>
      <c r="C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880.37</v>
      </c>
      <c r="D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924.81</v>
      </c>
      <c r="E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913.98</v>
      </c>
      <c r="F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979.12</v>
      </c>
      <c r="G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980.96999999999991</v>
      </c>
      <c r="H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985.21999999999991</v>
      </c>
      <c r="I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850.9899999999999</v>
      </c>
      <c r="J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955.1</v>
      </c>
      <c r="K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862.78</v>
      </c>
      <c r="L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846.35</v>
      </c>
      <c r="M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846.75</v>
      </c>
      <c r="N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846.77</v>
      </c>
      <c r="O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863.29</v>
      </c>
      <c r="P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862.82999999999993</v>
      </c>
      <c r="Q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863.02</v>
      </c>
      <c r="R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862.4</v>
      </c>
      <c r="S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904.37999999999988</v>
      </c>
      <c r="T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860.66</v>
      </c>
      <c r="U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961.98</v>
      </c>
      <c r="V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869.15</v>
      </c>
      <c r="W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869.43</v>
      </c>
      <c r="X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1039.4099999999999</v>
      </c>
      <c r="Y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863.69999999999993</v>
      </c>
    </row>
    <row r="96" spans="1:27" x14ac:dyDescent="0.2">
      <c r="A96" s="76">
        <f t="shared" si="2"/>
        <v>43228</v>
      </c>
      <c r="B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835.81</v>
      </c>
      <c r="C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877.84999999999991</v>
      </c>
      <c r="D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925.28</v>
      </c>
      <c r="E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924.92</v>
      </c>
      <c r="F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978.56999999999994</v>
      </c>
      <c r="G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979.81999999999994</v>
      </c>
      <c r="H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1220.1999999999998</v>
      </c>
      <c r="I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911.28</v>
      </c>
      <c r="J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1094.0299999999997</v>
      </c>
      <c r="K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954.43999999999994</v>
      </c>
      <c r="L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862.35</v>
      </c>
      <c r="M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846.08999999999992</v>
      </c>
      <c r="N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906.52</v>
      </c>
      <c r="O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906.16</v>
      </c>
      <c r="P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905.8</v>
      </c>
      <c r="Q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905.19999999999993</v>
      </c>
      <c r="R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904.31999999999994</v>
      </c>
      <c r="S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902.61</v>
      </c>
      <c r="T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901.96</v>
      </c>
      <c r="U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954.82999999999993</v>
      </c>
      <c r="V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840.25</v>
      </c>
      <c r="W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864.81</v>
      </c>
      <c r="X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1131.4899999999998</v>
      </c>
      <c r="Y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845.44999999999993</v>
      </c>
    </row>
    <row r="97" spans="1:25" x14ac:dyDescent="0.2">
      <c r="A97" s="76">
        <f t="shared" si="2"/>
        <v>43229</v>
      </c>
      <c r="B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839.67</v>
      </c>
      <c r="C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883.57999999999993</v>
      </c>
      <c r="D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930.17</v>
      </c>
      <c r="E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960.56999999999994</v>
      </c>
      <c r="F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982.68999999999994</v>
      </c>
      <c r="G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983.94999999999993</v>
      </c>
      <c r="H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992.31</v>
      </c>
      <c r="I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876.35</v>
      </c>
      <c r="J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1060.5899999999999</v>
      </c>
      <c r="K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899.39</v>
      </c>
      <c r="L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900.83</v>
      </c>
      <c r="M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900.93999999999994</v>
      </c>
      <c r="N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899.95</v>
      </c>
      <c r="O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900.15</v>
      </c>
      <c r="P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900.4</v>
      </c>
      <c r="Q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900.07999999999993</v>
      </c>
      <c r="R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898.83</v>
      </c>
      <c r="S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898.27</v>
      </c>
      <c r="T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899.12</v>
      </c>
      <c r="U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950.56000000000006</v>
      </c>
      <c r="V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861.49</v>
      </c>
      <c r="W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861.06999999999994</v>
      </c>
      <c r="X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1238.24</v>
      </c>
      <c r="Y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835.9899999999999</v>
      </c>
    </row>
    <row r="98" spans="1:25" x14ac:dyDescent="0.2">
      <c r="A98" s="76">
        <f t="shared" si="2"/>
        <v>43230</v>
      </c>
      <c r="B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840.11</v>
      </c>
      <c r="C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882.37</v>
      </c>
      <c r="D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899.49999999999989</v>
      </c>
      <c r="E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928.22</v>
      </c>
      <c r="F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928.53</v>
      </c>
      <c r="G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930.18</v>
      </c>
      <c r="H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947.33999999999992</v>
      </c>
      <c r="I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852.06000000000006</v>
      </c>
      <c r="J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901.28</v>
      </c>
      <c r="K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859.9899999999999</v>
      </c>
      <c r="L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845.96999999999991</v>
      </c>
      <c r="M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845.62</v>
      </c>
      <c r="N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845.77</v>
      </c>
      <c r="O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845.74</v>
      </c>
      <c r="P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845.77</v>
      </c>
      <c r="Q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845.67</v>
      </c>
      <c r="R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844.53</v>
      </c>
      <c r="S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903.9</v>
      </c>
      <c r="T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859.79</v>
      </c>
      <c r="U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960.17</v>
      </c>
      <c r="V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853.99</v>
      </c>
      <c r="W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865.38</v>
      </c>
      <c r="X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1132.8599999999999</v>
      </c>
      <c r="Y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873.66</v>
      </c>
    </row>
    <row r="99" spans="1:25" x14ac:dyDescent="0.2">
      <c r="A99" s="76">
        <f t="shared" si="2"/>
        <v>43231</v>
      </c>
      <c r="B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840.01</v>
      </c>
      <c r="C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882.19999999999993</v>
      </c>
      <c r="D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896.9899999999999</v>
      </c>
      <c r="E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913.52</v>
      </c>
      <c r="F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958.7299999999999</v>
      </c>
      <c r="G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982.59</v>
      </c>
      <c r="H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979.3599999999999</v>
      </c>
      <c r="I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835.13</v>
      </c>
      <c r="J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901.68999999999994</v>
      </c>
      <c r="K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858.16</v>
      </c>
      <c r="L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844.75</v>
      </c>
      <c r="M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843.18999999999994</v>
      </c>
      <c r="N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843.71</v>
      </c>
      <c r="O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844.52</v>
      </c>
      <c r="P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843.33999999999992</v>
      </c>
      <c r="Q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843.04</v>
      </c>
      <c r="R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844.01</v>
      </c>
      <c r="S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843.49999999999989</v>
      </c>
      <c r="T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843.87</v>
      </c>
      <c r="U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864.96999999999991</v>
      </c>
      <c r="V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850.9899999999999</v>
      </c>
      <c r="W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864.52</v>
      </c>
      <c r="X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1132.5299999999997</v>
      </c>
      <c r="Y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867.04</v>
      </c>
    </row>
    <row r="100" spans="1:25" x14ac:dyDescent="0.2">
      <c r="A100" s="76">
        <f t="shared" si="2"/>
        <v>43232</v>
      </c>
      <c r="B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841.68999999999994</v>
      </c>
      <c r="C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882.95999999999992</v>
      </c>
      <c r="D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900.62999999999988</v>
      </c>
      <c r="E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928.16</v>
      </c>
      <c r="F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958.56999999999994</v>
      </c>
      <c r="G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959.05</v>
      </c>
      <c r="H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1220.3799999999999</v>
      </c>
      <c r="I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880.31</v>
      </c>
      <c r="J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1064.6299999999999</v>
      </c>
      <c r="K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951.37</v>
      </c>
      <c r="L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903.72</v>
      </c>
      <c r="M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903.68</v>
      </c>
      <c r="N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904.28</v>
      </c>
      <c r="O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952.96999999999991</v>
      </c>
      <c r="P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952.52</v>
      </c>
      <c r="Q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952.8</v>
      </c>
      <c r="R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1008.6</v>
      </c>
      <c r="S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954.4</v>
      </c>
      <c r="T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905.04</v>
      </c>
      <c r="U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887.07999999999993</v>
      </c>
      <c r="V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865.00999999999988</v>
      </c>
      <c r="W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863.83999999999992</v>
      </c>
      <c r="X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1248.8399999999997</v>
      </c>
      <c r="Y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856.39</v>
      </c>
    </row>
    <row r="101" spans="1:25" x14ac:dyDescent="0.2">
      <c r="A101" s="76">
        <f t="shared" si="2"/>
        <v>43233</v>
      </c>
      <c r="B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843.49999999999989</v>
      </c>
      <c r="C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880.7299999999999</v>
      </c>
      <c r="D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898.57999999999993</v>
      </c>
      <c r="E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929.4899999999999</v>
      </c>
      <c r="F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959.9</v>
      </c>
      <c r="G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959.94999999999993</v>
      </c>
      <c r="H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1224.6799999999998</v>
      </c>
      <c r="I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883.13</v>
      </c>
      <c r="J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1065.6999999999998</v>
      </c>
      <c r="K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1008.7299999999999</v>
      </c>
      <c r="L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933.85</v>
      </c>
      <c r="M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933.79</v>
      </c>
      <c r="N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953.81999999999994</v>
      </c>
      <c r="O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1008.0699999999999</v>
      </c>
      <c r="P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1008.17</v>
      </c>
      <c r="Q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1009.25</v>
      </c>
      <c r="R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1071.7399999999998</v>
      </c>
      <c r="S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1010.58</v>
      </c>
      <c r="T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954.81999999999994</v>
      </c>
      <c r="U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957.93999999999994</v>
      </c>
      <c r="V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867.07</v>
      </c>
      <c r="W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883.5</v>
      </c>
      <c r="X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1249.81</v>
      </c>
      <c r="Y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880.9899999999999</v>
      </c>
    </row>
    <row r="102" spans="1:25" x14ac:dyDescent="0.2">
      <c r="A102" s="76">
        <f t="shared" si="2"/>
        <v>43234</v>
      </c>
      <c r="B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844.6</v>
      </c>
      <c r="C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857.43</v>
      </c>
      <c r="D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902.14</v>
      </c>
      <c r="E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931.05</v>
      </c>
      <c r="F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962.68</v>
      </c>
      <c r="G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983.2299999999999</v>
      </c>
      <c r="H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984.57999999999993</v>
      </c>
      <c r="I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833.63</v>
      </c>
      <c r="J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953.18</v>
      </c>
      <c r="K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846.36</v>
      </c>
      <c r="L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883.65</v>
      </c>
      <c r="M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879.34</v>
      </c>
      <c r="N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835.64</v>
      </c>
      <c r="O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828.66</v>
      </c>
      <c r="P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844.06</v>
      </c>
      <c r="Q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844.75</v>
      </c>
      <c r="R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848.16</v>
      </c>
      <c r="S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865.93</v>
      </c>
      <c r="T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850.01999999999987</v>
      </c>
      <c r="U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877.56999999999994</v>
      </c>
      <c r="V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884.80000000000007</v>
      </c>
      <c r="W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881.77</v>
      </c>
      <c r="X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1144.4499999999998</v>
      </c>
      <c r="Y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853.44999999999993</v>
      </c>
    </row>
    <row r="103" spans="1:25" x14ac:dyDescent="0.2">
      <c r="A103" s="76">
        <f t="shared" si="2"/>
        <v>43235</v>
      </c>
      <c r="B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839.89</v>
      </c>
      <c r="C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852.68999999999994</v>
      </c>
      <c r="D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897.65</v>
      </c>
      <c r="E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926.66</v>
      </c>
      <c r="F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958.86</v>
      </c>
      <c r="G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982.43</v>
      </c>
      <c r="H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985.9799999999999</v>
      </c>
      <c r="I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829.86</v>
      </c>
      <c r="J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952.11999999999989</v>
      </c>
      <c r="K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843.83999999999992</v>
      </c>
      <c r="L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872.56000000000006</v>
      </c>
      <c r="M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873.36999999999989</v>
      </c>
      <c r="N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834.44999999999993</v>
      </c>
      <c r="O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827.64</v>
      </c>
      <c r="P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842.65</v>
      </c>
      <c r="Q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843.76</v>
      </c>
      <c r="R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846.9899999999999</v>
      </c>
      <c r="S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864.5</v>
      </c>
      <c r="T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848.7299999999999</v>
      </c>
      <c r="U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875.4899999999999</v>
      </c>
      <c r="V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882.64</v>
      </c>
      <c r="W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879.56999999999994</v>
      </c>
      <c r="X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1140.1799999999998</v>
      </c>
      <c r="Y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866.09</v>
      </c>
    </row>
    <row r="104" spans="1:25" x14ac:dyDescent="0.2">
      <c r="A104" s="76">
        <f t="shared" si="2"/>
        <v>43236</v>
      </c>
      <c r="B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842.24999999999989</v>
      </c>
      <c r="C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855.49999999999989</v>
      </c>
      <c r="D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897.52</v>
      </c>
      <c r="E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877.86999999999989</v>
      </c>
      <c r="F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927.02999999999986</v>
      </c>
      <c r="G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929.31</v>
      </c>
      <c r="H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882.59999999999991</v>
      </c>
      <c r="I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883.88</v>
      </c>
      <c r="J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905.68999999999994</v>
      </c>
      <c r="K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829.39</v>
      </c>
      <c r="L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876.33</v>
      </c>
      <c r="M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882.31</v>
      </c>
      <c r="N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837.18</v>
      </c>
      <c r="O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837.3</v>
      </c>
      <c r="P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837.31</v>
      </c>
      <c r="Q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837.41</v>
      </c>
      <c r="R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837.29</v>
      </c>
      <c r="S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837.12</v>
      </c>
      <c r="T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836.24</v>
      </c>
      <c r="U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843</v>
      </c>
      <c r="V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847.35</v>
      </c>
      <c r="W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880.29</v>
      </c>
      <c r="X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1086.6699999999998</v>
      </c>
      <c r="Y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920.4</v>
      </c>
    </row>
    <row r="105" spans="1:25" x14ac:dyDescent="0.2">
      <c r="A105" s="76">
        <f t="shared" si="2"/>
        <v>43237</v>
      </c>
      <c r="B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830.66</v>
      </c>
      <c r="C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837.26</v>
      </c>
      <c r="D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840.76</v>
      </c>
      <c r="E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838.67</v>
      </c>
      <c r="F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841.92</v>
      </c>
      <c r="G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853.28</v>
      </c>
      <c r="H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880.7299999999999</v>
      </c>
      <c r="I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946.45999999999992</v>
      </c>
      <c r="J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863.21999999999991</v>
      </c>
      <c r="K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847.25999999999988</v>
      </c>
      <c r="L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841.15</v>
      </c>
      <c r="M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838.4</v>
      </c>
      <c r="N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845.95999999999992</v>
      </c>
      <c r="O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846.82999999999993</v>
      </c>
      <c r="P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845.93</v>
      </c>
      <c r="Q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848.6</v>
      </c>
      <c r="R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853.68</v>
      </c>
      <c r="S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851.68</v>
      </c>
      <c r="T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848.84999999999991</v>
      </c>
      <c r="U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878.15</v>
      </c>
      <c r="V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885.66</v>
      </c>
      <c r="W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883.79000000000008</v>
      </c>
      <c r="X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970.83999999999992</v>
      </c>
      <c r="Y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892.2299999999999</v>
      </c>
    </row>
    <row r="106" spans="1:25" x14ac:dyDescent="0.2">
      <c r="A106" s="76">
        <f t="shared" si="2"/>
        <v>43238</v>
      </c>
      <c r="B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828.54999999999984</v>
      </c>
      <c r="C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856.98</v>
      </c>
      <c r="D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881.16</v>
      </c>
      <c r="E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852.16</v>
      </c>
      <c r="F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914.58999999999992</v>
      </c>
      <c r="G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928.3</v>
      </c>
      <c r="H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882.79</v>
      </c>
      <c r="I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881.96999999999991</v>
      </c>
      <c r="J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905.69999999999993</v>
      </c>
      <c r="K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845.66</v>
      </c>
      <c r="L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845.49</v>
      </c>
      <c r="M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845.3</v>
      </c>
      <c r="N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844.91</v>
      </c>
      <c r="O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844.78</v>
      </c>
      <c r="P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844.88</v>
      </c>
      <c r="Q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845.95999999999992</v>
      </c>
      <c r="R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849.56</v>
      </c>
      <c r="S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911.29</v>
      </c>
      <c r="T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910.13</v>
      </c>
      <c r="U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963.99</v>
      </c>
      <c r="V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871.25</v>
      </c>
      <c r="W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874.38</v>
      </c>
      <c r="X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1047.8899999999999</v>
      </c>
      <c r="Y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892.62</v>
      </c>
    </row>
    <row r="107" spans="1:25" x14ac:dyDescent="0.2">
      <c r="A107" s="76">
        <f t="shared" si="2"/>
        <v>43239</v>
      </c>
      <c r="B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845.17</v>
      </c>
      <c r="C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887.99</v>
      </c>
      <c r="D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934.62</v>
      </c>
      <c r="E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932.99</v>
      </c>
      <c r="F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987.49</v>
      </c>
      <c r="G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985.47</v>
      </c>
      <c r="H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987.70999999999992</v>
      </c>
      <c r="I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884.23</v>
      </c>
      <c r="J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956.18</v>
      </c>
      <c r="K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956.45999999999992</v>
      </c>
      <c r="L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955.7299999999999</v>
      </c>
      <c r="M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955.83999999999992</v>
      </c>
      <c r="N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955.6</v>
      </c>
      <c r="O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955.48</v>
      </c>
      <c r="P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956.7399999999999</v>
      </c>
      <c r="Q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960.09</v>
      </c>
      <c r="R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1014.44</v>
      </c>
      <c r="S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1012.34</v>
      </c>
      <c r="T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1013.86</v>
      </c>
      <c r="U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1203.2899999999997</v>
      </c>
      <c r="V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870</v>
      </c>
      <c r="W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872.18</v>
      </c>
      <c r="X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1254.2999999999997</v>
      </c>
      <c r="Y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841.43</v>
      </c>
    </row>
    <row r="108" spans="1:25" x14ac:dyDescent="0.2">
      <c r="A108" s="76">
        <f t="shared" si="2"/>
        <v>43240</v>
      </c>
      <c r="B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850.51</v>
      </c>
      <c r="C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885.01</v>
      </c>
      <c r="D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931.91</v>
      </c>
      <c r="E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931.26</v>
      </c>
      <c r="F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982.04</v>
      </c>
      <c r="G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979.95999999999992</v>
      </c>
      <c r="H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1169.04</v>
      </c>
      <c r="I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932.9</v>
      </c>
      <c r="J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1134.9399999999998</v>
      </c>
      <c r="K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1010.3299999999999</v>
      </c>
      <c r="L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956.53</v>
      </c>
      <c r="M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956.43999999999994</v>
      </c>
      <c r="N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976.87</v>
      </c>
      <c r="O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1010.3599999999999</v>
      </c>
      <c r="P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1011.9499999999999</v>
      </c>
      <c r="Q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1051.4999999999998</v>
      </c>
      <c r="R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1050.0999999999999</v>
      </c>
      <c r="S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1014.9599999999999</v>
      </c>
      <c r="T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1015.39</v>
      </c>
      <c r="U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1200.49</v>
      </c>
      <c r="V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867.12</v>
      </c>
      <c r="W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889.65</v>
      </c>
      <c r="X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1203.83</v>
      </c>
      <c r="Y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855.87</v>
      </c>
    </row>
    <row r="109" spans="1:25" x14ac:dyDescent="0.2">
      <c r="A109" s="76">
        <f t="shared" si="2"/>
        <v>43241</v>
      </c>
      <c r="B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831.1099999999999</v>
      </c>
      <c r="C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852.14</v>
      </c>
      <c r="D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879.56999999999994</v>
      </c>
      <c r="E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896.57999999999993</v>
      </c>
      <c r="F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980.38999999999987</v>
      </c>
      <c r="G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982.73</v>
      </c>
      <c r="H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930.99</v>
      </c>
      <c r="I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858.86</v>
      </c>
      <c r="J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954.09999999999991</v>
      </c>
      <c r="K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846.76</v>
      </c>
      <c r="L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846.5</v>
      </c>
      <c r="M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845.53</v>
      </c>
      <c r="N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843.45999999999992</v>
      </c>
      <c r="O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843.64</v>
      </c>
      <c r="P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843.96999999999991</v>
      </c>
      <c r="Q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843.77</v>
      </c>
      <c r="R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857.81999999999994</v>
      </c>
      <c r="S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902.2399999999999</v>
      </c>
      <c r="T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901.43</v>
      </c>
      <c r="U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1031.1699999999998</v>
      </c>
      <c r="V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861.49</v>
      </c>
      <c r="W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861.78</v>
      </c>
      <c r="X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1116.9199999999998</v>
      </c>
      <c r="Y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815.54</v>
      </c>
    </row>
    <row r="110" spans="1:25" x14ac:dyDescent="0.2">
      <c r="A110" s="76">
        <f t="shared" si="2"/>
        <v>43242</v>
      </c>
      <c r="B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831.84999999999991</v>
      </c>
      <c r="C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846.66</v>
      </c>
      <c r="D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872.77</v>
      </c>
      <c r="E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913.88</v>
      </c>
      <c r="F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963.86</v>
      </c>
      <c r="G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922.96999999999991</v>
      </c>
      <c r="H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940.31</v>
      </c>
      <c r="I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874.50999999999988</v>
      </c>
      <c r="J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900.18</v>
      </c>
      <c r="K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859.63</v>
      </c>
      <c r="L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843.03</v>
      </c>
      <c r="M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842.34999999999991</v>
      </c>
      <c r="N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841.39</v>
      </c>
      <c r="O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841.37999999999988</v>
      </c>
      <c r="P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841.52999999999986</v>
      </c>
      <c r="Q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842.24999999999989</v>
      </c>
      <c r="R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841.78</v>
      </c>
      <c r="S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840.84</v>
      </c>
      <c r="T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856.70999999999992</v>
      </c>
      <c r="U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1023.01</v>
      </c>
      <c r="V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854.53</v>
      </c>
      <c r="W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860.87</v>
      </c>
      <c r="X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1120.01</v>
      </c>
      <c r="Y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843.68</v>
      </c>
    </row>
    <row r="111" spans="1:25" x14ac:dyDescent="0.2">
      <c r="A111" s="76">
        <f t="shared" si="2"/>
        <v>43243</v>
      </c>
      <c r="B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827.08999999999992</v>
      </c>
      <c r="C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850.23</v>
      </c>
      <c r="D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923.49</v>
      </c>
      <c r="E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955.43</v>
      </c>
      <c r="F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1073.4999999999998</v>
      </c>
      <c r="G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1033.6099999999999</v>
      </c>
      <c r="H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937.06999999999994</v>
      </c>
      <c r="I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874.42</v>
      </c>
      <c r="J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899.61999999999989</v>
      </c>
      <c r="K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865.6099999999999</v>
      </c>
      <c r="L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849.43</v>
      </c>
      <c r="M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848.48</v>
      </c>
      <c r="N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848.28</v>
      </c>
      <c r="O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849.16</v>
      </c>
      <c r="P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848.93999999999994</v>
      </c>
      <c r="Q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850.14</v>
      </c>
      <c r="R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848.4</v>
      </c>
      <c r="S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847.17</v>
      </c>
      <c r="T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847.68</v>
      </c>
      <c r="U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885.59999999999991</v>
      </c>
      <c r="V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880.11</v>
      </c>
      <c r="W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888.88</v>
      </c>
      <c r="X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1136.9199999999998</v>
      </c>
      <c r="Y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867.9</v>
      </c>
    </row>
    <row r="112" spans="1:25" x14ac:dyDescent="0.2">
      <c r="A112" s="76">
        <f t="shared" si="2"/>
        <v>43244</v>
      </c>
      <c r="B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834.54</v>
      </c>
      <c r="C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858.43</v>
      </c>
      <c r="D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923.04</v>
      </c>
      <c r="E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952.26999999999987</v>
      </c>
      <c r="F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972.92</v>
      </c>
      <c r="G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975.18999999999994</v>
      </c>
      <c r="H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941.2</v>
      </c>
      <c r="I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827.58</v>
      </c>
      <c r="J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902.51999999999987</v>
      </c>
      <c r="K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850.8</v>
      </c>
      <c r="L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851.04999999999984</v>
      </c>
      <c r="M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850.43</v>
      </c>
      <c r="N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866.1</v>
      </c>
      <c r="O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849.63</v>
      </c>
      <c r="P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849.68999999999994</v>
      </c>
      <c r="Q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849.99999999999989</v>
      </c>
      <c r="R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845.74</v>
      </c>
      <c r="S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859.66</v>
      </c>
      <c r="T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858.92</v>
      </c>
      <c r="U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994.20999999999992</v>
      </c>
      <c r="V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861.39</v>
      </c>
      <c r="W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874.41</v>
      </c>
      <c r="X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1125.5599999999997</v>
      </c>
      <c r="Y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859.86</v>
      </c>
    </row>
    <row r="113" spans="1:27" x14ac:dyDescent="0.2">
      <c r="A113" s="76">
        <f t="shared" si="2"/>
        <v>43245</v>
      </c>
      <c r="B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834.67</v>
      </c>
      <c r="C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857.51999999999987</v>
      </c>
      <c r="D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922.2299999999999</v>
      </c>
      <c r="E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953.70999999999992</v>
      </c>
      <c r="F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975.84</v>
      </c>
      <c r="G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977.46999999999991</v>
      </c>
      <c r="H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945.01</v>
      </c>
      <c r="I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831.32</v>
      </c>
      <c r="J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906.03</v>
      </c>
      <c r="K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848.69999999999993</v>
      </c>
      <c r="L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832.96999999999991</v>
      </c>
      <c r="M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832.39</v>
      </c>
      <c r="N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847.57999999999993</v>
      </c>
      <c r="O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847.89</v>
      </c>
      <c r="P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847.89</v>
      </c>
      <c r="Q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848.18999999999994</v>
      </c>
      <c r="R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847.16</v>
      </c>
      <c r="S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862.39</v>
      </c>
      <c r="T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858.96999999999991</v>
      </c>
      <c r="U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994.15</v>
      </c>
      <c r="V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842.9</v>
      </c>
      <c r="W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862.75</v>
      </c>
      <c r="X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1127.6699999999998</v>
      </c>
      <c r="Y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879.71999999999991</v>
      </c>
    </row>
    <row r="114" spans="1:27" x14ac:dyDescent="0.2">
      <c r="A114" s="76">
        <f t="shared" si="2"/>
        <v>43246</v>
      </c>
      <c r="B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837.65</v>
      </c>
      <c r="C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880.02999999999986</v>
      </c>
      <c r="D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926.96999999999991</v>
      </c>
      <c r="E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958.93999999999994</v>
      </c>
      <c r="F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1000.42</v>
      </c>
      <c r="G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1001.4399999999999</v>
      </c>
      <c r="H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978.01</v>
      </c>
      <c r="I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828.81999999999994</v>
      </c>
      <c r="J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1002.27</v>
      </c>
      <c r="K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858.3599999999999</v>
      </c>
      <c r="L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858.41</v>
      </c>
      <c r="M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858.3599999999999</v>
      </c>
      <c r="N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902.25</v>
      </c>
      <c r="O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902.19999999999993</v>
      </c>
      <c r="P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901.86</v>
      </c>
      <c r="Q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901.7399999999999</v>
      </c>
      <c r="R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901.57999999999993</v>
      </c>
      <c r="S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857.71</v>
      </c>
      <c r="T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857.41</v>
      </c>
      <c r="U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991.89</v>
      </c>
      <c r="V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843.92</v>
      </c>
      <c r="W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866.57999999999993</v>
      </c>
      <c r="X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1233.6399999999999</v>
      </c>
      <c r="Y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864.09</v>
      </c>
    </row>
    <row r="115" spans="1:27" x14ac:dyDescent="0.2">
      <c r="A115" s="76">
        <f t="shared" si="2"/>
        <v>43247</v>
      </c>
      <c r="B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844.94999999999993</v>
      </c>
      <c r="C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885.93999999999994</v>
      </c>
      <c r="D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931.99</v>
      </c>
      <c r="E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963.74</v>
      </c>
      <c r="F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1006.12</v>
      </c>
      <c r="G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1042.6299999999999</v>
      </c>
      <c r="H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1223.3</v>
      </c>
      <c r="I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981.09999999999991</v>
      </c>
      <c r="J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1128.0999999999999</v>
      </c>
      <c r="K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950.51999999999987</v>
      </c>
      <c r="L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903.98</v>
      </c>
      <c r="M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904.06999999999994</v>
      </c>
      <c r="N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932.4</v>
      </c>
      <c r="O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932.4899999999999</v>
      </c>
      <c r="P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952.19999999999993</v>
      </c>
      <c r="Q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952.12999999999988</v>
      </c>
      <c r="R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903.96999999999991</v>
      </c>
      <c r="S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902.94999999999993</v>
      </c>
      <c r="T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902.55000000000007</v>
      </c>
      <c r="U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1027.9199999999998</v>
      </c>
      <c r="V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867.14</v>
      </c>
      <c r="W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877.63</v>
      </c>
      <c r="X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1247.1099999999997</v>
      </c>
      <c r="Y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859.43999999999994</v>
      </c>
    </row>
    <row r="116" spans="1:27" x14ac:dyDescent="0.2">
      <c r="A116" s="76">
        <f t="shared" si="2"/>
        <v>43248</v>
      </c>
      <c r="B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832.61</v>
      </c>
      <c r="C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882.44999999999993</v>
      </c>
      <c r="D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900.4799999999999</v>
      </c>
      <c r="E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898.70999999999992</v>
      </c>
      <c r="F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1005.03</v>
      </c>
      <c r="G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1004.5899999999999</v>
      </c>
      <c r="H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930.11</v>
      </c>
      <c r="I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847.00999999999988</v>
      </c>
      <c r="J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896.69999999999993</v>
      </c>
      <c r="K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833.35</v>
      </c>
      <c r="L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835.16</v>
      </c>
      <c r="M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835.26</v>
      </c>
      <c r="N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835.77</v>
      </c>
      <c r="O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837.14</v>
      </c>
      <c r="P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837.14</v>
      </c>
      <c r="Q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837.85</v>
      </c>
      <c r="R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837.18</v>
      </c>
      <c r="S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834.95999999999992</v>
      </c>
      <c r="T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838.46999999999991</v>
      </c>
      <c r="U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989.62999999999988</v>
      </c>
      <c r="V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863.49</v>
      </c>
      <c r="W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863.99999999999989</v>
      </c>
      <c r="X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1199.2599999999998</v>
      </c>
      <c r="Y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857.42</v>
      </c>
    </row>
    <row r="117" spans="1:27" x14ac:dyDescent="0.2">
      <c r="A117" s="76">
        <f t="shared" si="2"/>
        <v>43249</v>
      </c>
      <c r="B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828.93</v>
      </c>
      <c r="C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878.56</v>
      </c>
      <c r="D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896.38</v>
      </c>
      <c r="E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894.18</v>
      </c>
      <c r="F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986.51</v>
      </c>
      <c r="G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1002.64</v>
      </c>
      <c r="H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927.67</v>
      </c>
      <c r="I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863.17</v>
      </c>
      <c r="J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857.43</v>
      </c>
      <c r="K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838.05</v>
      </c>
      <c r="L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863.35</v>
      </c>
      <c r="M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876.29000000000008</v>
      </c>
      <c r="N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860.75</v>
      </c>
      <c r="O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876.20999999999992</v>
      </c>
      <c r="P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860.05</v>
      </c>
      <c r="Q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867.7399999999999</v>
      </c>
      <c r="R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846.18999999999994</v>
      </c>
      <c r="S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842.3</v>
      </c>
      <c r="T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841.68</v>
      </c>
      <c r="U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997.81</v>
      </c>
      <c r="V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861.55</v>
      </c>
      <c r="W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859.93</v>
      </c>
      <c r="X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1193.5899999999999</v>
      </c>
      <c r="Y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874.19999999999993</v>
      </c>
    </row>
    <row r="118" spans="1:27" x14ac:dyDescent="0.2">
      <c r="A118" s="76">
        <f t="shared" ref="A118:A119" si="3">A81</f>
        <v>43250</v>
      </c>
      <c r="B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825.84</v>
      </c>
      <c r="C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852.13</v>
      </c>
      <c r="D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896.31999999999994</v>
      </c>
      <c r="E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893.05</v>
      </c>
      <c r="F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952.47</v>
      </c>
      <c r="G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975.45999999999992</v>
      </c>
      <c r="H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929.17</v>
      </c>
      <c r="I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832.81</v>
      </c>
      <c r="J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898.87</v>
      </c>
      <c r="K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839.92</v>
      </c>
      <c r="L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842.79</v>
      </c>
      <c r="M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842.4799999999999</v>
      </c>
      <c r="N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842.09999999999991</v>
      </c>
      <c r="O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842.74</v>
      </c>
      <c r="P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842.20999999999992</v>
      </c>
      <c r="Q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843</v>
      </c>
      <c r="R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841.84</v>
      </c>
      <c r="S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842.20999999999992</v>
      </c>
      <c r="T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858.3599999999999</v>
      </c>
      <c r="U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994.9</v>
      </c>
      <c r="V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864.78</v>
      </c>
      <c r="W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861.47</v>
      </c>
      <c r="X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1189.82</v>
      </c>
      <c r="Y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873.09999999999991</v>
      </c>
    </row>
    <row r="119" spans="1:27" x14ac:dyDescent="0.2">
      <c r="A119" s="76">
        <f t="shared" si="3"/>
        <v>43251</v>
      </c>
      <c r="B119" s="129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828.3599999999999</v>
      </c>
      <c r="C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852.55</v>
      </c>
      <c r="D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897.02999999999986</v>
      </c>
      <c r="E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896.42</v>
      </c>
      <c r="F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956.93</v>
      </c>
      <c r="G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981.61</v>
      </c>
      <c r="H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930.41</v>
      </c>
      <c r="I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827.03</v>
      </c>
      <c r="J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899.71999999999991</v>
      </c>
      <c r="K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829.72</v>
      </c>
      <c r="L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857.4899999999999</v>
      </c>
      <c r="M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857.3</v>
      </c>
      <c r="N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833.45999999999992</v>
      </c>
      <c r="O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839.54</v>
      </c>
      <c r="P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841.74</v>
      </c>
      <c r="Q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842.65</v>
      </c>
      <c r="R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843.19999999999993</v>
      </c>
      <c r="S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842.71</v>
      </c>
      <c r="T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858.7</v>
      </c>
      <c r="U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995.4899999999999</v>
      </c>
      <c r="V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866.3</v>
      </c>
      <c r="W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863.06</v>
      </c>
      <c r="X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1068.6999999999998</v>
      </c>
      <c r="Y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918.93999999999994</v>
      </c>
    </row>
    <row r="120" spans="1:27" x14ac:dyDescent="0.2">
      <c r="A120" s="81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7" x14ac:dyDescent="0.25">
      <c r="A121" s="83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5.75" customHeight="1" x14ac:dyDescent="0.2">
      <c r="A126" s="76">
        <f t="shared" ref="A126:A154" si="4">A89</f>
        <v>43221</v>
      </c>
      <c r="B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866.4899999999999</v>
      </c>
      <c r="C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811.36</v>
      </c>
      <c r="D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810.83</v>
      </c>
      <c r="E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810.32999999999993</v>
      </c>
      <c r="F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810.45999999999992</v>
      </c>
      <c r="G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809.99</v>
      </c>
      <c r="H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808.52</v>
      </c>
      <c r="I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870</v>
      </c>
      <c r="J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819.94999999999993</v>
      </c>
      <c r="K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819.4899999999999</v>
      </c>
      <c r="L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819.20999999999992</v>
      </c>
      <c r="M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819.62999999999988</v>
      </c>
      <c r="N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818.45</v>
      </c>
      <c r="O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817.7299999999999</v>
      </c>
      <c r="P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820.94999999999993</v>
      </c>
      <c r="Q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819.82</v>
      </c>
      <c r="R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820.07</v>
      </c>
      <c r="S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819.25</v>
      </c>
      <c r="T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822.61999999999989</v>
      </c>
      <c r="U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842.39999999999986</v>
      </c>
      <c r="V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844.61</v>
      </c>
      <c r="W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827.68</v>
      </c>
      <c r="X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955.55</v>
      </c>
      <c r="Y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947.9</v>
      </c>
      <c r="AA126" s="77"/>
    </row>
    <row r="127" spans="1:27" x14ac:dyDescent="0.2">
      <c r="A127" s="76">
        <f t="shared" si="4"/>
        <v>43222</v>
      </c>
      <c r="B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867.67</v>
      </c>
      <c r="C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810.31</v>
      </c>
      <c r="D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801.76</v>
      </c>
      <c r="E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809.81999999999994</v>
      </c>
      <c r="F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809.68999999999994</v>
      </c>
      <c r="G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808.36</v>
      </c>
      <c r="H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803.19999999999993</v>
      </c>
      <c r="I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871.06</v>
      </c>
      <c r="J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819.77999999999986</v>
      </c>
      <c r="K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820.54</v>
      </c>
      <c r="L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820.18</v>
      </c>
      <c r="M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819.2299999999999</v>
      </c>
      <c r="N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819.14</v>
      </c>
      <c r="O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818.74</v>
      </c>
      <c r="P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823.2</v>
      </c>
      <c r="Q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822.3599999999999</v>
      </c>
      <c r="R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821.56000000000006</v>
      </c>
      <c r="S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820.47</v>
      </c>
      <c r="T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823.21</v>
      </c>
      <c r="U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844.42</v>
      </c>
      <c r="V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848.83</v>
      </c>
      <c r="W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829.14</v>
      </c>
      <c r="X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961.14</v>
      </c>
      <c r="Y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927.53</v>
      </c>
    </row>
    <row r="128" spans="1:27" x14ac:dyDescent="0.2">
      <c r="A128" s="76">
        <f t="shared" si="4"/>
        <v>43223</v>
      </c>
      <c r="B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879.88</v>
      </c>
      <c r="C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801.52999999999986</v>
      </c>
      <c r="D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801.06</v>
      </c>
      <c r="E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801.08999999999992</v>
      </c>
      <c r="F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801.17</v>
      </c>
      <c r="G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808.53</v>
      </c>
      <c r="H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793.9799999999999</v>
      </c>
      <c r="I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875.43</v>
      </c>
      <c r="J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801.01</v>
      </c>
      <c r="K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801.4</v>
      </c>
      <c r="L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801.3</v>
      </c>
      <c r="M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801.18</v>
      </c>
      <c r="N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800.43999999999994</v>
      </c>
      <c r="O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801</v>
      </c>
      <c r="P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805.44999999999993</v>
      </c>
      <c r="Q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806.13999999999987</v>
      </c>
      <c r="R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805.05</v>
      </c>
      <c r="S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804.98</v>
      </c>
      <c r="T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822.04</v>
      </c>
      <c r="U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832.01999999999987</v>
      </c>
      <c r="V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833.87</v>
      </c>
      <c r="W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830.01</v>
      </c>
      <c r="X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835.9899999999999</v>
      </c>
      <c r="Y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843.31999999999994</v>
      </c>
    </row>
    <row r="129" spans="1:25" x14ac:dyDescent="0.2">
      <c r="A129" s="76">
        <f t="shared" si="4"/>
        <v>43224</v>
      </c>
      <c r="B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797.27</v>
      </c>
      <c r="C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835.35</v>
      </c>
      <c r="D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878.95999999999992</v>
      </c>
      <c r="E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877.53999999999985</v>
      </c>
      <c r="F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928.81</v>
      </c>
      <c r="G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987.28</v>
      </c>
      <c r="H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1159.4099999999999</v>
      </c>
      <c r="I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933.06</v>
      </c>
      <c r="J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1011.9799999999999</v>
      </c>
      <c r="K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903.29</v>
      </c>
      <c r="L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800.19999999999993</v>
      </c>
      <c r="M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800.12999999999988</v>
      </c>
      <c r="N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799.68</v>
      </c>
      <c r="O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815.46</v>
      </c>
      <c r="P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817.9799999999999</v>
      </c>
      <c r="Q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859.2399999999999</v>
      </c>
      <c r="R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859.56999999999994</v>
      </c>
      <c r="S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859.14999999999986</v>
      </c>
      <c r="T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907.12</v>
      </c>
      <c r="U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913.51999999999987</v>
      </c>
      <c r="V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822.82</v>
      </c>
      <c r="W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824.05</v>
      </c>
      <c r="X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985.61</v>
      </c>
      <c r="Y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818.21999999999991</v>
      </c>
    </row>
    <row r="130" spans="1:25" x14ac:dyDescent="0.2">
      <c r="A130" s="76">
        <f t="shared" si="4"/>
        <v>43225</v>
      </c>
      <c r="B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794.33</v>
      </c>
      <c r="C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818.2399999999999</v>
      </c>
      <c r="D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852.70999999999992</v>
      </c>
      <c r="E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880.56000000000006</v>
      </c>
      <c r="F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910.31999999999994</v>
      </c>
      <c r="G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928.1</v>
      </c>
      <c r="H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928.58999999999992</v>
      </c>
      <c r="I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802.9</v>
      </c>
      <c r="J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967.77</v>
      </c>
      <c r="K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956.82999999999993</v>
      </c>
      <c r="L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905.18</v>
      </c>
      <c r="M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956.35</v>
      </c>
      <c r="N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956.19999999999993</v>
      </c>
      <c r="O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955.24</v>
      </c>
      <c r="P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953.8</v>
      </c>
      <c r="Q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955.31999999999994</v>
      </c>
      <c r="R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955.32999999999993</v>
      </c>
      <c r="S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953.48</v>
      </c>
      <c r="T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953.37</v>
      </c>
      <c r="U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954.31999999999994</v>
      </c>
      <c r="V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818.41</v>
      </c>
      <c r="W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841.14</v>
      </c>
      <c r="X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1071.0999999999999</v>
      </c>
      <c r="Y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838.82999999999993</v>
      </c>
    </row>
    <row r="131" spans="1:25" x14ac:dyDescent="0.2">
      <c r="A131" s="76">
        <f t="shared" si="4"/>
        <v>43226</v>
      </c>
      <c r="B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793.69999999999993</v>
      </c>
      <c r="C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826.35</v>
      </c>
      <c r="D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860.55</v>
      </c>
      <c r="E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888.81999999999994</v>
      </c>
      <c r="F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917.9899999999999</v>
      </c>
      <c r="G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927.2299999999999</v>
      </c>
      <c r="H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928.68999999999994</v>
      </c>
      <c r="I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802.96999999999991</v>
      </c>
      <c r="J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961.06</v>
      </c>
      <c r="K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956.14</v>
      </c>
      <c r="L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904.66</v>
      </c>
      <c r="M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955.84999999999991</v>
      </c>
      <c r="N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956.05</v>
      </c>
      <c r="O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1013.2499999999999</v>
      </c>
      <c r="P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1013.4</v>
      </c>
      <c r="Q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989.61</v>
      </c>
      <c r="R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989.59</v>
      </c>
      <c r="S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989.3</v>
      </c>
      <c r="T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986.84</v>
      </c>
      <c r="U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984.55</v>
      </c>
      <c r="V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818.53</v>
      </c>
      <c r="W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905.29</v>
      </c>
      <c r="X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1177.3299999999997</v>
      </c>
      <c r="Y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821.6</v>
      </c>
    </row>
    <row r="132" spans="1:25" x14ac:dyDescent="0.2">
      <c r="A132" s="76">
        <f t="shared" si="4"/>
        <v>43227</v>
      </c>
      <c r="B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794.02999999999986</v>
      </c>
      <c r="C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834.14</v>
      </c>
      <c r="D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876.12</v>
      </c>
      <c r="E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865.89</v>
      </c>
      <c r="F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927.43</v>
      </c>
      <c r="G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929.18</v>
      </c>
      <c r="H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933.18999999999994</v>
      </c>
      <c r="I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806.38</v>
      </c>
      <c r="J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904.7299999999999</v>
      </c>
      <c r="K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817.52</v>
      </c>
      <c r="L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802</v>
      </c>
      <c r="M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802.37</v>
      </c>
      <c r="N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802.39</v>
      </c>
      <c r="O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817.99999999999989</v>
      </c>
      <c r="P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817.56</v>
      </c>
      <c r="Q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817.75</v>
      </c>
      <c r="R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817.16</v>
      </c>
      <c r="S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856.81999999999994</v>
      </c>
      <c r="T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815.51</v>
      </c>
      <c r="U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911.24</v>
      </c>
      <c r="V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823.54</v>
      </c>
      <c r="W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823.8</v>
      </c>
      <c r="X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984.39</v>
      </c>
      <c r="Y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818.39</v>
      </c>
    </row>
    <row r="133" spans="1:25" x14ac:dyDescent="0.2">
      <c r="A133" s="76">
        <f t="shared" si="4"/>
        <v>43228</v>
      </c>
      <c r="B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792.04</v>
      </c>
      <c r="C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831.74999999999989</v>
      </c>
      <c r="D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876.56</v>
      </c>
      <c r="E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876.22</v>
      </c>
      <c r="F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926.91</v>
      </c>
      <c r="G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928.08999999999992</v>
      </c>
      <c r="H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1155.1899999999998</v>
      </c>
      <c r="I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863.33999999999992</v>
      </c>
      <c r="J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1035.9899999999998</v>
      </c>
      <c r="K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904.1099999999999</v>
      </c>
      <c r="L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817.12</v>
      </c>
      <c r="M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801.75</v>
      </c>
      <c r="N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858.83999999999992</v>
      </c>
      <c r="O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858.5</v>
      </c>
      <c r="P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858.16</v>
      </c>
      <c r="Q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857.6</v>
      </c>
      <c r="R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856.77</v>
      </c>
      <c r="S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855.14</v>
      </c>
      <c r="T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854.53</v>
      </c>
      <c r="U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904.4799999999999</v>
      </c>
      <c r="V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796.23</v>
      </c>
      <c r="W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819.43999999999994</v>
      </c>
      <c r="X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1071.3799999999999</v>
      </c>
      <c r="Y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801.15</v>
      </c>
    </row>
    <row r="134" spans="1:25" x14ac:dyDescent="0.2">
      <c r="A134" s="76">
        <f t="shared" si="4"/>
        <v>43229</v>
      </c>
      <c r="B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795.69</v>
      </c>
      <c r="C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837.17</v>
      </c>
      <c r="D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881.18</v>
      </c>
      <c r="E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909.9</v>
      </c>
      <c r="F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930.81</v>
      </c>
      <c r="G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931.9899999999999</v>
      </c>
      <c r="H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939.9</v>
      </c>
      <c r="I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830.34</v>
      </c>
      <c r="J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1004.4</v>
      </c>
      <c r="K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852.1</v>
      </c>
      <c r="L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853.46</v>
      </c>
      <c r="M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853.56999999999994</v>
      </c>
      <c r="N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852.64</v>
      </c>
      <c r="O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852.81999999999994</v>
      </c>
      <c r="P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853.06</v>
      </c>
      <c r="Q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852.75999999999988</v>
      </c>
      <c r="R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851.58</v>
      </c>
      <c r="S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851.05</v>
      </c>
      <c r="T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851.85</v>
      </c>
      <c r="U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900.45</v>
      </c>
      <c r="V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816.3</v>
      </c>
      <c r="W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815.91</v>
      </c>
      <c r="X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1172.24</v>
      </c>
      <c r="Y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792.20999999999992</v>
      </c>
    </row>
    <row r="135" spans="1:25" x14ac:dyDescent="0.2">
      <c r="A135" s="76">
        <f t="shared" si="4"/>
        <v>43230</v>
      </c>
      <c r="B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796.1</v>
      </c>
      <c r="C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836.03</v>
      </c>
      <c r="D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852.20999999999992</v>
      </c>
      <c r="E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879.34</v>
      </c>
      <c r="F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879.63</v>
      </c>
      <c r="G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881.18999999999994</v>
      </c>
      <c r="H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897.41</v>
      </c>
      <c r="I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807.39</v>
      </c>
      <c r="J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853.89</v>
      </c>
      <c r="K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814.87999999999988</v>
      </c>
      <c r="L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801.64</v>
      </c>
      <c r="M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801.3</v>
      </c>
      <c r="N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801.43999999999994</v>
      </c>
      <c r="O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801.42</v>
      </c>
      <c r="P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801.43999999999994</v>
      </c>
      <c r="Q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801.3599999999999</v>
      </c>
      <c r="R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800.28</v>
      </c>
      <c r="S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856.36</v>
      </c>
      <c r="T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814.69999999999993</v>
      </c>
      <c r="U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909.53</v>
      </c>
      <c r="V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809.20999999999992</v>
      </c>
      <c r="W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819.96999999999991</v>
      </c>
      <c r="X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1072.6799999999998</v>
      </c>
      <c r="Y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827.8</v>
      </c>
    </row>
    <row r="136" spans="1:25" x14ac:dyDescent="0.2">
      <c r="A136" s="76">
        <f t="shared" si="4"/>
        <v>43231</v>
      </c>
      <c r="B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796</v>
      </c>
      <c r="C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835.8599999999999</v>
      </c>
      <c r="D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849.83999999999992</v>
      </c>
      <c r="E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865.44999999999993</v>
      </c>
      <c r="F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908.17</v>
      </c>
      <c r="G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930.71</v>
      </c>
      <c r="H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927.66</v>
      </c>
      <c r="I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791.39</v>
      </c>
      <c r="J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854.28</v>
      </c>
      <c r="K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813.15</v>
      </c>
      <c r="L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800.48</v>
      </c>
      <c r="M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799.01</v>
      </c>
      <c r="N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799.5</v>
      </c>
      <c r="O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800.27</v>
      </c>
      <c r="P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799.15</v>
      </c>
      <c r="Q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798.87</v>
      </c>
      <c r="R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799.79</v>
      </c>
      <c r="S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799.31</v>
      </c>
      <c r="T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799.66</v>
      </c>
      <c r="U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819.58999999999992</v>
      </c>
      <c r="V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806.38</v>
      </c>
      <c r="W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819.16</v>
      </c>
      <c r="X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1072.3699999999999</v>
      </c>
      <c r="Y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821.54</v>
      </c>
    </row>
    <row r="137" spans="1:25" x14ac:dyDescent="0.2">
      <c r="A137" s="76">
        <f t="shared" si="4"/>
        <v>43232</v>
      </c>
      <c r="B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797.6</v>
      </c>
      <c r="C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836.58</v>
      </c>
      <c r="D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853.27999999999986</v>
      </c>
      <c r="E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879.29</v>
      </c>
      <c r="F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908.02</v>
      </c>
      <c r="G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908.46999999999991</v>
      </c>
      <c r="H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1155.3599999999999</v>
      </c>
      <c r="I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834.06999999999994</v>
      </c>
      <c r="J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1008.21</v>
      </c>
      <c r="K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901.20999999999992</v>
      </c>
      <c r="L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856.19999999999993</v>
      </c>
      <c r="M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856.16</v>
      </c>
      <c r="N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856.72</v>
      </c>
      <c r="O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902.7299999999999</v>
      </c>
      <c r="P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902.3</v>
      </c>
      <c r="Q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902.56999999999994</v>
      </c>
      <c r="R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955.29</v>
      </c>
      <c r="S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904.07999999999993</v>
      </c>
      <c r="T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857.43999999999994</v>
      </c>
      <c r="U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840.46999999999991</v>
      </c>
      <c r="V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819.61999999999989</v>
      </c>
      <c r="W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818.52</v>
      </c>
      <c r="X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1182.2499999999998</v>
      </c>
      <c r="Y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811.48</v>
      </c>
    </row>
    <row r="138" spans="1:25" x14ac:dyDescent="0.2">
      <c r="A138" s="76">
        <f t="shared" si="4"/>
        <v>43233</v>
      </c>
      <c r="B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799.31</v>
      </c>
      <c r="C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834.4799999999999</v>
      </c>
      <c r="D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851.33999999999992</v>
      </c>
      <c r="E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880.53999999999985</v>
      </c>
      <c r="F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909.26999999999987</v>
      </c>
      <c r="G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909.32</v>
      </c>
      <c r="H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1159.4299999999998</v>
      </c>
      <c r="I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836.75</v>
      </c>
      <c r="J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1009.2299999999999</v>
      </c>
      <c r="K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955.41</v>
      </c>
      <c r="L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884.66</v>
      </c>
      <c r="M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884.59999999999991</v>
      </c>
      <c r="N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903.53</v>
      </c>
      <c r="O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954.77999999999986</v>
      </c>
      <c r="P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954.87</v>
      </c>
      <c r="Q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955.9</v>
      </c>
      <c r="R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1014.9399999999999</v>
      </c>
      <c r="S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957.15</v>
      </c>
      <c r="T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904.46999999999991</v>
      </c>
      <c r="U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907.42</v>
      </c>
      <c r="V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821.57</v>
      </c>
      <c r="W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837.09</v>
      </c>
      <c r="X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1183.1699999999998</v>
      </c>
      <c r="Y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834.71999999999991</v>
      </c>
    </row>
    <row r="139" spans="1:25" x14ac:dyDescent="0.2">
      <c r="A139" s="76">
        <f t="shared" si="4"/>
        <v>43234</v>
      </c>
      <c r="B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800.34</v>
      </c>
      <c r="C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812.46</v>
      </c>
      <c r="D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854.70999999999992</v>
      </c>
      <c r="E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882.01999999999987</v>
      </c>
      <c r="F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911.9</v>
      </c>
      <c r="G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931.31999999999994</v>
      </c>
      <c r="H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932.58999999999992</v>
      </c>
      <c r="I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789.98</v>
      </c>
      <c r="J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902.93</v>
      </c>
      <c r="K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802.01</v>
      </c>
      <c r="L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837.24</v>
      </c>
      <c r="M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833.16</v>
      </c>
      <c r="N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791.87</v>
      </c>
      <c r="O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785.28</v>
      </c>
      <c r="P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799.82999999999993</v>
      </c>
      <c r="Q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800.48</v>
      </c>
      <c r="R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803.70999999999992</v>
      </c>
      <c r="S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820.49</v>
      </c>
      <c r="T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805.45999999999992</v>
      </c>
      <c r="U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831.4899999999999</v>
      </c>
      <c r="V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838.33</v>
      </c>
      <c r="W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835.46</v>
      </c>
      <c r="X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1083.6199999999999</v>
      </c>
      <c r="Y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808.69999999999993</v>
      </c>
    </row>
    <row r="140" spans="1:25" x14ac:dyDescent="0.2">
      <c r="A140" s="76">
        <f t="shared" si="4"/>
        <v>43235</v>
      </c>
      <c r="B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795.89</v>
      </c>
      <c r="C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807.98</v>
      </c>
      <c r="D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850.46</v>
      </c>
      <c r="E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877.87</v>
      </c>
      <c r="F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908.29</v>
      </c>
      <c r="G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930.56000000000006</v>
      </c>
      <c r="H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933.91</v>
      </c>
      <c r="I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786.41</v>
      </c>
      <c r="J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901.92</v>
      </c>
      <c r="K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799.61999999999989</v>
      </c>
      <c r="L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826.76</v>
      </c>
      <c r="M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827.51999999999987</v>
      </c>
      <c r="N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790.74999999999989</v>
      </c>
      <c r="O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784.31999999999994</v>
      </c>
      <c r="P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798.49999999999989</v>
      </c>
      <c r="Q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799.55</v>
      </c>
      <c r="R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802.59999999999991</v>
      </c>
      <c r="S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819.14</v>
      </c>
      <c r="T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804.2399999999999</v>
      </c>
      <c r="U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829.53</v>
      </c>
      <c r="V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836.28</v>
      </c>
      <c r="W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833.38</v>
      </c>
      <c r="X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1079.5899999999997</v>
      </c>
      <c r="Y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820.65</v>
      </c>
    </row>
    <row r="141" spans="1:25" x14ac:dyDescent="0.2">
      <c r="A141" s="76">
        <f t="shared" si="4"/>
        <v>43236</v>
      </c>
      <c r="B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798.11999999999989</v>
      </c>
      <c r="C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810.63999999999987</v>
      </c>
      <c r="D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850.34</v>
      </c>
      <c r="E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831.77999999999986</v>
      </c>
      <c r="F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878.21999999999991</v>
      </c>
      <c r="G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880.38</v>
      </c>
      <c r="H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836.2399999999999</v>
      </c>
      <c r="I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837.44999999999993</v>
      </c>
      <c r="J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858.05</v>
      </c>
      <c r="K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785.9799999999999</v>
      </c>
      <c r="L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830.31</v>
      </c>
      <c r="M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835.96999999999991</v>
      </c>
      <c r="N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793.32999999999993</v>
      </c>
      <c r="O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793.43999999999994</v>
      </c>
      <c r="P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793.44999999999993</v>
      </c>
      <c r="Q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793.55</v>
      </c>
      <c r="R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793.43</v>
      </c>
      <c r="S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793.28</v>
      </c>
      <c r="T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792.43999999999994</v>
      </c>
      <c r="U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798.83</v>
      </c>
      <c r="V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802.93999999999994</v>
      </c>
      <c r="W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834.06</v>
      </c>
      <c r="X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1029.0399999999997</v>
      </c>
      <c r="Y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871.94999999999993</v>
      </c>
    </row>
    <row r="142" spans="1:25" x14ac:dyDescent="0.2">
      <c r="A142" s="76">
        <f t="shared" si="4"/>
        <v>43237</v>
      </c>
      <c r="B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787.18</v>
      </c>
      <c r="C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793.41</v>
      </c>
      <c r="D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796.70999999999992</v>
      </c>
      <c r="E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794.74</v>
      </c>
      <c r="F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797.81</v>
      </c>
      <c r="G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808.54</v>
      </c>
      <c r="H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834.4799999999999</v>
      </c>
      <c r="I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896.56999999999994</v>
      </c>
      <c r="J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817.93</v>
      </c>
      <c r="K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802.8599999999999</v>
      </c>
      <c r="L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797.07999999999993</v>
      </c>
      <c r="M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794.49</v>
      </c>
      <c r="N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801.63</v>
      </c>
      <c r="O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802.44999999999993</v>
      </c>
      <c r="P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801.6</v>
      </c>
      <c r="Q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804.12</v>
      </c>
      <c r="R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808.92</v>
      </c>
      <c r="S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807.03</v>
      </c>
      <c r="T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804.34999999999991</v>
      </c>
      <c r="U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832.03999999999985</v>
      </c>
      <c r="V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839.12999999999988</v>
      </c>
      <c r="W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837.37</v>
      </c>
      <c r="X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919.6099999999999</v>
      </c>
      <c r="Y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845.33999999999992</v>
      </c>
    </row>
    <row r="143" spans="1:25" x14ac:dyDescent="0.2">
      <c r="A143" s="76">
        <f t="shared" si="4"/>
        <v>43238</v>
      </c>
      <c r="B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785.18</v>
      </c>
      <c r="C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812.04</v>
      </c>
      <c r="D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834.87999999999988</v>
      </c>
      <c r="E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807.4799999999999</v>
      </c>
      <c r="F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866.46999999999991</v>
      </c>
      <c r="G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879.42</v>
      </c>
      <c r="H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836.42</v>
      </c>
      <c r="I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835.64</v>
      </c>
      <c r="J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858.06</v>
      </c>
      <c r="K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801.33999999999992</v>
      </c>
      <c r="L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801.18</v>
      </c>
      <c r="M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801.01</v>
      </c>
      <c r="N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800.64</v>
      </c>
      <c r="O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800.52</v>
      </c>
      <c r="P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800.6</v>
      </c>
      <c r="Q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801.63</v>
      </c>
      <c r="R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805.03</v>
      </c>
      <c r="S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863.34999999999991</v>
      </c>
      <c r="T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862.24999999999989</v>
      </c>
      <c r="U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913.14</v>
      </c>
      <c r="V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825.52</v>
      </c>
      <c r="W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828.46999999999991</v>
      </c>
      <c r="X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992.39999999999986</v>
      </c>
      <c r="Y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845.69999999999993</v>
      </c>
    </row>
    <row r="144" spans="1:25" x14ac:dyDescent="0.2">
      <c r="A144" s="76">
        <f t="shared" si="4"/>
        <v>43239</v>
      </c>
      <c r="B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800.88</v>
      </c>
      <c r="C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841.33</v>
      </c>
      <c r="D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885.39</v>
      </c>
      <c r="E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883.85</v>
      </c>
      <c r="F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935.34</v>
      </c>
      <c r="G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933.43</v>
      </c>
      <c r="H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935.55</v>
      </c>
      <c r="I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837.78</v>
      </c>
      <c r="J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905.76</v>
      </c>
      <c r="K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906.01999999999987</v>
      </c>
      <c r="L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905.32999999999993</v>
      </c>
      <c r="M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905.43</v>
      </c>
      <c r="N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905.21</v>
      </c>
      <c r="O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905.09</v>
      </c>
      <c r="P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906.27999999999986</v>
      </c>
      <c r="Q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909.45</v>
      </c>
      <c r="R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960.80000000000007</v>
      </c>
      <c r="S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958.81999999999994</v>
      </c>
      <c r="T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960.26</v>
      </c>
      <c r="U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1139.2199999999998</v>
      </c>
      <c r="V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824.34</v>
      </c>
      <c r="W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826.4</v>
      </c>
      <c r="X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1187.4099999999999</v>
      </c>
      <c r="Y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797.34</v>
      </c>
    </row>
    <row r="145" spans="1:25" x14ac:dyDescent="0.2">
      <c r="A145" s="76">
        <f t="shared" si="4"/>
        <v>43240</v>
      </c>
      <c r="B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805.92</v>
      </c>
      <c r="C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838.52</v>
      </c>
      <c r="D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882.82999999999993</v>
      </c>
      <c r="E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882.22</v>
      </c>
      <c r="F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930.18</v>
      </c>
      <c r="G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928.21999999999991</v>
      </c>
      <c r="H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1106.8599999999999</v>
      </c>
      <c r="I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883.76</v>
      </c>
      <c r="J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1074.6399999999999</v>
      </c>
      <c r="K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956.92</v>
      </c>
      <c r="L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906.09</v>
      </c>
      <c r="M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905.99999999999989</v>
      </c>
      <c r="N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925.3</v>
      </c>
      <c r="O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956.93999999999994</v>
      </c>
      <c r="P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958.44999999999993</v>
      </c>
      <c r="Q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995.81</v>
      </c>
      <c r="R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994.49</v>
      </c>
      <c r="S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961.29</v>
      </c>
      <c r="T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961.68999999999994</v>
      </c>
      <c r="U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1136.57</v>
      </c>
      <c r="V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821.62</v>
      </c>
      <c r="W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842.9</v>
      </c>
      <c r="X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1139.7199999999998</v>
      </c>
      <c r="Y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810.99</v>
      </c>
    </row>
    <row r="146" spans="1:25" x14ac:dyDescent="0.2">
      <c r="A146" s="76">
        <f t="shared" si="4"/>
        <v>43241</v>
      </c>
      <c r="B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787.59999999999991</v>
      </c>
      <c r="C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807.46999999999991</v>
      </c>
      <c r="D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833.38</v>
      </c>
      <c r="E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849.44999999999993</v>
      </c>
      <c r="F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928.62999999999988</v>
      </c>
      <c r="G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930.84</v>
      </c>
      <c r="H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881.95999999999992</v>
      </c>
      <c r="I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813.81000000000006</v>
      </c>
      <c r="J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903.8</v>
      </c>
      <c r="K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802.38</v>
      </c>
      <c r="L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802.14</v>
      </c>
      <c r="M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801.21999999999991</v>
      </c>
      <c r="N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799.26</v>
      </c>
      <c r="O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799.43999999999994</v>
      </c>
      <c r="P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799.7399999999999</v>
      </c>
      <c r="Q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799.56</v>
      </c>
      <c r="R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812.82999999999993</v>
      </c>
      <c r="S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854.78999999999985</v>
      </c>
      <c r="T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854.03</v>
      </c>
      <c r="U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976.6</v>
      </c>
      <c r="V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816.3</v>
      </c>
      <c r="W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816.56999999999994</v>
      </c>
      <c r="X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1057.6199999999999</v>
      </c>
      <c r="Y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772.89</v>
      </c>
    </row>
    <row r="147" spans="1:25" x14ac:dyDescent="0.2">
      <c r="A147" s="76">
        <f t="shared" si="4"/>
        <v>43242</v>
      </c>
      <c r="B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788.3</v>
      </c>
      <c r="C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802.29</v>
      </c>
      <c r="D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826.95999999999992</v>
      </c>
      <c r="E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865.79</v>
      </c>
      <c r="F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913.02</v>
      </c>
      <c r="G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874.38</v>
      </c>
      <c r="H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890.75999999999988</v>
      </c>
      <c r="I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828.59999999999991</v>
      </c>
      <c r="J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852.84999999999991</v>
      </c>
      <c r="K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814.54</v>
      </c>
      <c r="L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798.86</v>
      </c>
      <c r="M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798.21999999999991</v>
      </c>
      <c r="N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797.31000000000006</v>
      </c>
      <c r="O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797.3</v>
      </c>
      <c r="P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797.43999999999994</v>
      </c>
      <c r="Q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798.11999999999989</v>
      </c>
      <c r="R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797.68</v>
      </c>
      <c r="S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796.79</v>
      </c>
      <c r="T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811.79</v>
      </c>
      <c r="U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968.9</v>
      </c>
      <c r="V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809.73</v>
      </c>
      <c r="W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815.71</v>
      </c>
      <c r="X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1060.54</v>
      </c>
      <c r="Y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799.46999999999991</v>
      </c>
    </row>
    <row r="148" spans="1:25" x14ac:dyDescent="0.2">
      <c r="A148" s="76">
        <f t="shared" si="4"/>
        <v>43243</v>
      </c>
      <c r="B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783.8</v>
      </c>
      <c r="C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805.66</v>
      </c>
      <c r="D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874.87</v>
      </c>
      <c r="E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905.05</v>
      </c>
      <c r="F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1016.5899999999999</v>
      </c>
      <c r="G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978.92</v>
      </c>
      <c r="H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887.69999999999993</v>
      </c>
      <c r="I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828.52</v>
      </c>
      <c r="J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852.31999999999994</v>
      </c>
      <c r="K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820.18999999999994</v>
      </c>
      <c r="L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804.91</v>
      </c>
      <c r="M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804</v>
      </c>
      <c r="N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803.81999999999994</v>
      </c>
      <c r="O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804.65</v>
      </c>
      <c r="P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804.43999999999994</v>
      </c>
      <c r="Q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805.56999999999994</v>
      </c>
      <c r="R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803.93</v>
      </c>
      <c r="S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802.77</v>
      </c>
      <c r="T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803.24999999999989</v>
      </c>
      <c r="U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839.07999999999993</v>
      </c>
      <c r="V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833.89</v>
      </c>
      <c r="W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842.17</v>
      </c>
      <c r="X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1076.5199999999998</v>
      </c>
      <c r="Y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822.3599999999999</v>
      </c>
    </row>
    <row r="149" spans="1:25" x14ac:dyDescent="0.2">
      <c r="A149" s="76">
        <f t="shared" si="4"/>
        <v>43244</v>
      </c>
      <c r="B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790.83999999999992</v>
      </c>
      <c r="C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813.41</v>
      </c>
      <c r="D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874.44999999999993</v>
      </c>
      <c r="E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902.06</v>
      </c>
      <c r="F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921.57</v>
      </c>
      <c r="G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923.71999999999991</v>
      </c>
      <c r="H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891.6</v>
      </c>
      <c r="I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784.27</v>
      </c>
      <c r="J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855.06999999999994</v>
      </c>
      <c r="K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806.18999999999994</v>
      </c>
      <c r="L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806.43</v>
      </c>
      <c r="M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805.84999999999991</v>
      </c>
      <c r="N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820.66</v>
      </c>
      <c r="O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805.09</v>
      </c>
      <c r="P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805.15</v>
      </c>
      <c r="Q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805.43999999999994</v>
      </c>
      <c r="R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801.42</v>
      </c>
      <c r="S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814.56999999999994</v>
      </c>
      <c r="T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813.87</v>
      </c>
      <c r="U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941.68</v>
      </c>
      <c r="V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816.19999999999993</v>
      </c>
      <c r="W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828.50999999999988</v>
      </c>
      <c r="X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1065.78</v>
      </c>
      <c r="Y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814.76</v>
      </c>
    </row>
    <row r="150" spans="1:25" x14ac:dyDescent="0.2">
      <c r="A150" s="76">
        <f t="shared" si="4"/>
        <v>43245</v>
      </c>
      <c r="B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790.95999999999992</v>
      </c>
      <c r="C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812.55</v>
      </c>
      <c r="D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873.68</v>
      </c>
      <c r="E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903.43</v>
      </c>
      <c r="F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924.33</v>
      </c>
      <c r="G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925.87</v>
      </c>
      <c r="H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895.20999999999992</v>
      </c>
      <c r="I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787.8</v>
      </c>
      <c r="J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858.38</v>
      </c>
      <c r="K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804.20999999999992</v>
      </c>
      <c r="L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789.3599999999999</v>
      </c>
      <c r="M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788.81</v>
      </c>
      <c r="N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803.14999999999986</v>
      </c>
      <c r="O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803.45</v>
      </c>
      <c r="P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803.45</v>
      </c>
      <c r="Q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803.73</v>
      </c>
      <c r="R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802.76</v>
      </c>
      <c r="S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817.15</v>
      </c>
      <c r="T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813.92</v>
      </c>
      <c r="U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941.63</v>
      </c>
      <c r="V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798.74</v>
      </c>
      <c r="W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817.49</v>
      </c>
      <c r="X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1067.78</v>
      </c>
      <c r="Y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833.51999999999987</v>
      </c>
    </row>
    <row r="151" spans="1:25" x14ac:dyDescent="0.2">
      <c r="A151" s="76">
        <f t="shared" si="4"/>
        <v>43246</v>
      </c>
      <c r="B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793.78</v>
      </c>
      <c r="C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833.81</v>
      </c>
      <c r="D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878.16</v>
      </c>
      <c r="E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908.36</v>
      </c>
      <c r="F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947.56</v>
      </c>
      <c r="G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948.51999999999987</v>
      </c>
      <c r="H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926.38</v>
      </c>
      <c r="I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785.43</v>
      </c>
      <c r="J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949.3</v>
      </c>
      <c r="K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813.33999999999992</v>
      </c>
      <c r="L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813.39</v>
      </c>
      <c r="M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813.33999999999992</v>
      </c>
      <c r="N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854.81000000000006</v>
      </c>
      <c r="O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854.75999999999988</v>
      </c>
      <c r="P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854.43</v>
      </c>
      <c r="Q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854.32999999999993</v>
      </c>
      <c r="R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854.17</v>
      </c>
      <c r="S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812.72</v>
      </c>
      <c r="T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812.44</v>
      </c>
      <c r="U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939.4899999999999</v>
      </c>
      <c r="V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799.69999999999993</v>
      </c>
      <c r="W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821.09999999999991</v>
      </c>
      <c r="X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1167.8899999999999</v>
      </c>
      <c r="Y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818.75</v>
      </c>
    </row>
    <row r="152" spans="1:25" x14ac:dyDescent="0.2">
      <c r="A152" s="76">
        <f t="shared" si="4"/>
        <v>43247</v>
      </c>
      <c r="B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800.67</v>
      </c>
      <c r="C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839.38999999999987</v>
      </c>
      <c r="D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882.9</v>
      </c>
      <c r="E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912.9</v>
      </c>
      <c r="F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952.93999999999994</v>
      </c>
      <c r="G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987.43</v>
      </c>
      <c r="H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1158.1199999999999</v>
      </c>
      <c r="I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929.3</v>
      </c>
      <c r="J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1068.1799999999998</v>
      </c>
      <c r="K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900.41</v>
      </c>
      <c r="L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856.44</v>
      </c>
      <c r="M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856.53</v>
      </c>
      <c r="N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883.3</v>
      </c>
      <c r="O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883.36999999999989</v>
      </c>
      <c r="P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902</v>
      </c>
      <c r="Q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901.93</v>
      </c>
      <c r="R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856.43</v>
      </c>
      <c r="S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855.46999999999991</v>
      </c>
      <c r="T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855.09</v>
      </c>
      <c r="U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973.53</v>
      </c>
      <c r="V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821.64</v>
      </c>
      <c r="W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831.55</v>
      </c>
      <c r="X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1180.6199999999997</v>
      </c>
      <c r="Y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814.36</v>
      </c>
    </row>
    <row r="153" spans="1:25" x14ac:dyDescent="0.2">
      <c r="A153" s="76">
        <f t="shared" si="4"/>
        <v>43248</v>
      </c>
      <c r="B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789.02</v>
      </c>
      <c r="C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836.09999999999991</v>
      </c>
      <c r="D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853.14</v>
      </c>
      <c r="E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851.45999999999992</v>
      </c>
      <c r="F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951.91</v>
      </c>
      <c r="G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951.4899999999999</v>
      </c>
      <c r="H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881.13</v>
      </c>
      <c r="I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802.61999999999989</v>
      </c>
      <c r="J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849.56</v>
      </c>
      <c r="K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789.71</v>
      </c>
      <c r="L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791.43</v>
      </c>
      <c r="M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791.51</v>
      </c>
      <c r="N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792</v>
      </c>
      <c r="O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793.29</v>
      </c>
      <c r="P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793.29</v>
      </c>
      <c r="Q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793.96999999999991</v>
      </c>
      <c r="R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793.32999999999993</v>
      </c>
      <c r="S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791.23</v>
      </c>
      <c r="T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794.55</v>
      </c>
      <c r="U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937.3599999999999</v>
      </c>
      <c r="V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818.18</v>
      </c>
      <c r="W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818.67</v>
      </c>
      <c r="X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1135.4099999999999</v>
      </c>
      <c r="Y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812.45</v>
      </c>
    </row>
    <row r="154" spans="1:25" x14ac:dyDescent="0.2">
      <c r="A154" s="76">
        <f t="shared" si="4"/>
        <v>43249</v>
      </c>
      <c r="B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785.54</v>
      </c>
      <c r="C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832.43</v>
      </c>
      <c r="D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849.26</v>
      </c>
      <c r="E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847.18999999999994</v>
      </c>
      <c r="F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934.41</v>
      </c>
      <c r="G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949.65</v>
      </c>
      <c r="H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878.83</v>
      </c>
      <c r="I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817.89</v>
      </c>
      <c r="J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812.46</v>
      </c>
      <c r="K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794.15</v>
      </c>
      <c r="L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818.05</v>
      </c>
      <c r="M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830.28</v>
      </c>
      <c r="N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815.6</v>
      </c>
      <c r="O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830.20999999999992</v>
      </c>
      <c r="P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814.93999999999994</v>
      </c>
      <c r="Q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822.20999999999992</v>
      </c>
      <c r="R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801.85</v>
      </c>
      <c r="S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798.17</v>
      </c>
      <c r="T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797.58</v>
      </c>
      <c r="U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945.07999999999993</v>
      </c>
      <c r="V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816.34999999999991</v>
      </c>
      <c r="W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814.82999999999993</v>
      </c>
      <c r="X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1130.06</v>
      </c>
      <c r="Y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828.31</v>
      </c>
    </row>
    <row r="155" spans="1:25" x14ac:dyDescent="0.2">
      <c r="A155" s="76">
        <f t="shared" ref="A155:A156" si="5">A118</f>
        <v>43250</v>
      </c>
      <c r="B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782.62</v>
      </c>
      <c r="C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807.45999999999992</v>
      </c>
      <c r="D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849.19999999999993</v>
      </c>
      <c r="E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846.12</v>
      </c>
      <c r="F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902.25</v>
      </c>
      <c r="G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923.96999999999991</v>
      </c>
      <c r="H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880.2399999999999</v>
      </c>
      <c r="I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789.19999999999993</v>
      </c>
      <c r="J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851.61</v>
      </c>
      <c r="K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795.92</v>
      </c>
      <c r="L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798.63</v>
      </c>
      <c r="M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798.33999999999992</v>
      </c>
      <c r="N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797.9799999999999</v>
      </c>
      <c r="O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798.59</v>
      </c>
      <c r="P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798.08999999999992</v>
      </c>
      <c r="Q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798.83</v>
      </c>
      <c r="R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797.74</v>
      </c>
      <c r="S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798.08999999999992</v>
      </c>
      <c r="T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813.33999999999992</v>
      </c>
      <c r="U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942.33999999999992</v>
      </c>
      <c r="V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819.4</v>
      </c>
      <c r="W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816.28</v>
      </c>
      <c r="X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1126.4899999999998</v>
      </c>
      <c r="Y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827.25999999999988</v>
      </c>
    </row>
    <row r="156" spans="1:25" x14ac:dyDescent="0.2">
      <c r="A156" s="76">
        <f t="shared" si="5"/>
        <v>43251</v>
      </c>
      <c r="B156" s="129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784.99999999999989</v>
      </c>
      <c r="C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807.85</v>
      </c>
      <c r="D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849.87999999999988</v>
      </c>
      <c r="E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849.3</v>
      </c>
      <c r="F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906.47</v>
      </c>
      <c r="G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929.78</v>
      </c>
      <c r="H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881.41</v>
      </c>
      <c r="I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783.74</v>
      </c>
      <c r="J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852.42</v>
      </c>
      <c r="K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786.28</v>
      </c>
      <c r="L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812.52</v>
      </c>
      <c r="M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812.34</v>
      </c>
      <c r="N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789.81</v>
      </c>
      <c r="O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795.56000000000006</v>
      </c>
      <c r="P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797.64</v>
      </c>
      <c r="Q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798.49999999999989</v>
      </c>
      <c r="R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799.02</v>
      </c>
      <c r="S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798.55</v>
      </c>
      <c r="T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813.66</v>
      </c>
      <c r="U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942.89</v>
      </c>
      <c r="V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820.83999999999992</v>
      </c>
      <c r="W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817.78</v>
      </c>
      <c r="X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1012.06</v>
      </c>
      <c r="Y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870.57999999999993</v>
      </c>
    </row>
    <row r="157" spans="1:25" x14ac:dyDescent="0.2">
      <c r="A157" s="81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s="86" customFormat="1" ht="19.5" customHeight="1" x14ac:dyDescent="0.25">
      <c r="A158" s="84" t="s">
        <v>146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83" t="s">
        <v>149</v>
      </c>
      <c r="B159" s="75"/>
      <c r="C159" s="75"/>
      <c r="D159" s="75"/>
    </row>
    <row r="160" spans="1:25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7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7" ht="12.75" customHeight="1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6">
        <f>A126</f>
        <v>43221</v>
      </c>
      <c r="B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1003.92</v>
      </c>
      <c r="C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940.91000000000008</v>
      </c>
      <c r="D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940.3</v>
      </c>
      <c r="E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939.73</v>
      </c>
      <c r="F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939.88</v>
      </c>
      <c r="G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939.34</v>
      </c>
      <c r="H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937.66</v>
      </c>
      <c r="I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1007.93</v>
      </c>
      <c r="J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950.73</v>
      </c>
      <c r="K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950.20999999999992</v>
      </c>
      <c r="L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949.88</v>
      </c>
      <c r="M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950.36999999999989</v>
      </c>
      <c r="N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949.01</v>
      </c>
      <c r="O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948.18999999999994</v>
      </c>
      <c r="P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951.88</v>
      </c>
      <c r="Q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950.58</v>
      </c>
      <c r="R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950.87</v>
      </c>
      <c r="S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949.93000000000006</v>
      </c>
      <c r="T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953.78</v>
      </c>
      <c r="U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976.38999999999987</v>
      </c>
      <c r="V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978.92000000000007</v>
      </c>
      <c r="W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959.56</v>
      </c>
      <c r="X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1105.7</v>
      </c>
      <c r="Y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1096.95</v>
      </c>
      <c r="AA164" s="77"/>
    </row>
    <row r="165" spans="1:27" x14ac:dyDescent="0.2">
      <c r="A165" s="76">
        <f>A164+1</f>
        <v>43222</v>
      </c>
      <c r="B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1005.26</v>
      </c>
      <c r="C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939.72</v>
      </c>
      <c r="D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929.93999999999994</v>
      </c>
      <c r="E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939.16</v>
      </c>
      <c r="F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939.01</v>
      </c>
      <c r="G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937.49</v>
      </c>
      <c r="H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931.58</v>
      </c>
      <c r="I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1009.14</v>
      </c>
      <c r="J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950.53</v>
      </c>
      <c r="K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951.4</v>
      </c>
      <c r="L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950.99</v>
      </c>
      <c r="M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949.91</v>
      </c>
      <c r="N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949.81</v>
      </c>
      <c r="O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949.35</v>
      </c>
      <c r="P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954.44</v>
      </c>
      <c r="Q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953.4799999999999</v>
      </c>
      <c r="R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952.57</v>
      </c>
      <c r="S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951.33</v>
      </c>
      <c r="T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954.45</v>
      </c>
      <c r="U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978.68999999999994</v>
      </c>
      <c r="V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983.74</v>
      </c>
      <c r="W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961.23</v>
      </c>
      <c r="X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1112.0899999999999</v>
      </c>
      <c r="Y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1073.6699999999998</v>
      </c>
    </row>
    <row r="166" spans="1:27" x14ac:dyDescent="0.2">
      <c r="A166" s="76">
        <f t="shared" ref="A166:A194" si="6">A165+1</f>
        <v>43223</v>
      </c>
      <c r="B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1019.23</v>
      </c>
      <c r="C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929.68</v>
      </c>
      <c r="D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929.14</v>
      </c>
      <c r="E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929.18</v>
      </c>
      <c r="F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929.27</v>
      </c>
      <c r="G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937.68000000000006</v>
      </c>
      <c r="H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921.05</v>
      </c>
      <c r="I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1014.13</v>
      </c>
      <c r="J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929.08</v>
      </c>
      <c r="K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929.53</v>
      </c>
      <c r="L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929.42000000000007</v>
      </c>
      <c r="M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929.28</v>
      </c>
      <c r="N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928.43</v>
      </c>
      <c r="O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929.07</v>
      </c>
      <c r="P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934.16</v>
      </c>
      <c r="Q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934.94999999999993</v>
      </c>
      <c r="R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933.69999999999993</v>
      </c>
      <c r="S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933.63</v>
      </c>
      <c r="T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953.12</v>
      </c>
      <c r="U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964.52</v>
      </c>
      <c r="V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966.64</v>
      </c>
      <c r="W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962.23</v>
      </c>
      <c r="X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969.06999999999994</v>
      </c>
      <c r="Y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977.43999999999994</v>
      </c>
    </row>
    <row r="167" spans="1:27" x14ac:dyDescent="0.2">
      <c r="A167" s="76">
        <f t="shared" si="6"/>
        <v>43224</v>
      </c>
      <c r="B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924.81</v>
      </c>
      <c r="C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968.33</v>
      </c>
      <c r="D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1018.1700000000001</v>
      </c>
      <c r="E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1016.55</v>
      </c>
      <c r="F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1075.1399999999999</v>
      </c>
      <c r="G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1141.96</v>
      </c>
      <c r="H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1338.6799999999998</v>
      </c>
      <c r="I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1080</v>
      </c>
      <c r="J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1170.2</v>
      </c>
      <c r="K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1045.9699999999998</v>
      </c>
      <c r="L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928.16000000000008</v>
      </c>
      <c r="M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928.07999999999993</v>
      </c>
      <c r="N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927.56</v>
      </c>
      <c r="O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945.6</v>
      </c>
      <c r="P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948.48</v>
      </c>
      <c r="Q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995.63</v>
      </c>
      <c r="R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996.01</v>
      </c>
      <c r="S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995.54</v>
      </c>
      <c r="T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1050.3599999999999</v>
      </c>
      <c r="U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1057.6699999999998</v>
      </c>
      <c r="V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954.01</v>
      </c>
      <c r="W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955.41</v>
      </c>
      <c r="X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1140.05</v>
      </c>
      <c r="Y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948.75</v>
      </c>
    </row>
    <row r="168" spans="1:27" x14ac:dyDescent="0.2">
      <c r="A168" s="76">
        <f t="shared" si="6"/>
        <v>43225</v>
      </c>
      <c r="B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921.45</v>
      </c>
      <c r="C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948.77</v>
      </c>
      <c r="D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988.17</v>
      </c>
      <c r="E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1020</v>
      </c>
      <c r="F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1054</v>
      </c>
      <c r="G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1074.33</v>
      </c>
      <c r="H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1074.8899999999999</v>
      </c>
      <c r="I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931.25</v>
      </c>
      <c r="J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1119.6600000000001</v>
      </c>
      <c r="K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1107.1699999999998</v>
      </c>
      <c r="L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1048.1399999999999</v>
      </c>
      <c r="M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1106.6199999999999</v>
      </c>
      <c r="N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1106.45</v>
      </c>
      <c r="O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1105.3499999999999</v>
      </c>
      <c r="P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1103.71</v>
      </c>
      <c r="Q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1105.44</v>
      </c>
      <c r="R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1105.4499999999998</v>
      </c>
      <c r="S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1103.33</v>
      </c>
      <c r="T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1103.21</v>
      </c>
      <c r="U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1104.29</v>
      </c>
      <c r="V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948.96999999999991</v>
      </c>
      <c r="W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974.93999999999994</v>
      </c>
      <c r="X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1237.76</v>
      </c>
      <c r="Y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972.3</v>
      </c>
    </row>
    <row r="169" spans="1:27" x14ac:dyDescent="0.2">
      <c r="A169" s="76">
        <f t="shared" si="6"/>
        <v>43226</v>
      </c>
      <c r="B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920.74</v>
      </c>
      <c r="C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958.04</v>
      </c>
      <c r="D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997.13</v>
      </c>
      <c r="E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1029.4399999999998</v>
      </c>
      <c r="F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1062.77</v>
      </c>
      <c r="G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1073.3399999999999</v>
      </c>
      <c r="H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1075.01</v>
      </c>
      <c r="I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931.31999999999994</v>
      </c>
      <c r="J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1112</v>
      </c>
      <c r="K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1106.3699999999999</v>
      </c>
      <c r="L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1047.54</v>
      </c>
      <c r="M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1106.05</v>
      </c>
      <c r="N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1106.27</v>
      </c>
      <c r="O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1171.6399999999999</v>
      </c>
      <c r="P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1171.82</v>
      </c>
      <c r="Q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1144.6199999999999</v>
      </c>
      <c r="R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1144.5999999999999</v>
      </c>
      <c r="S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1144.28</v>
      </c>
      <c r="T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1141.46</v>
      </c>
      <c r="U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1138.8399999999999</v>
      </c>
      <c r="V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949.1099999999999</v>
      </c>
      <c r="W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1048.26</v>
      </c>
      <c r="X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1359.1599999999999</v>
      </c>
      <c r="Y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952.61</v>
      </c>
    </row>
    <row r="170" spans="1:27" x14ac:dyDescent="0.2">
      <c r="A170" s="76">
        <f t="shared" si="6"/>
        <v>43227</v>
      </c>
      <c r="B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921.1099999999999</v>
      </c>
      <c r="C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966.95</v>
      </c>
      <c r="D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1014.93</v>
      </c>
      <c r="E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1003.23</v>
      </c>
      <c r="F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1073.56</v>
      </c>
      <c r="G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1075.57</v>
      </c>
      <c r="H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1080.1499999999999</v>
      </c>
      <c r="I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935.22</v>
      </c>
      <c r="J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1047.6299999999999</v>
      </c>
      <c r="K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947.95</v>
      </c>
      <c r="L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930.21</v>
      </c>
      <c r="M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930.64</v>
      </c>
      <c r="N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930.66</v>
      </c>
      <c r="O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948.5</v>
      </c>
      <c r="P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948</v>
      </c>
      <c r="Q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948.21</v>
      </c>
      <c r="R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947.54</v>
      </c>
      <c r="S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992.86999999999989</v>
      </c>
      <c r="T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945.66</v>
      </c>
      <c r="U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1055.06</v>
      </c>
      <c r="V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954.82999999999993</v>
      </c>
      <c r="W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955.13</v>
      </c>
      <c r="X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1138.6600000000001</v>
      </c>
      <c r="Y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948.94999999999993</v>
      </c>
    </row>
    <row r="171" spans="1:27" x14ac:dyDescent="0.2">
      <c r="A171" s="76">
        <f t="shared" si="6"/>
        <v>43228</v>
      </c>
      <c r="B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918.83</v>
      </c>
      <c r="C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964.21999999999991</v>
      </c>
      <c r="D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1015.43</v>
      </c>
      <c r="E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1015.04</v>
      </c>
      <c r="F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1072.98</v>
      </c>
      <c r="G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1074.32</v>
      </c>
      <c r="H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1333.86</v>
      </c>
      <c r="I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1000.3199999999999</v>
      </c>
      <c r="J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1197.6399999999999</v>
      </c>
      <c r="K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1046.9199999999998</v>
      </c>
      <c r="L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947.49</v>
      </c>
      <c r="M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929.93</v>
      </c>
      <c r="N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995.17</v>
      </c>
      <c r="O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994.79</v>
      </c>
      <c r="P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994.4</v>
      </c>
      <c r="Q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993.75</v>
      </c>
      <c r="R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992.81</v>
      </c>
      <c r="S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990.95</v>
      </c>
      <c r="T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990.25</v>
      </c>
      <c r="U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1047.3399999999999</v>
      </c>
      <c r="V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923.62</v>
      </c>
      <c r="W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950.14</v>
      </c>
      <c r="X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1238.08</v>
      </c>
      <c r="Y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929.24</v>
      </c>
    </row>
    <row r="172" spans="1:27" x14ac:dyDescent="0.2">
      <c r="A172" s="76">
        <f t="shared" si="6"/>
        <v>43229</v>
      </c>
      <c r="B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923</v>
      </c>
      <c r="C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970.41</v>
      </c>
      <c r="D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1020.71</v>
      </c>
      <c r="E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1053.53</v>
      </c>
      <c r="F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1077.4199999999998</v>
      </c>
      <c r="G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1078.78</v>
      </c>
      <c r="H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1087.81</v>
      </c>
      <c r="I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962.6</v>
      </c>
      <c r="J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1161.53</v>
      </c>
      <c r="K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987.48</v>
      </c>
      <c r="L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989.03</v>
      </c>
      <c r="M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989.16</v>
      </c>
      <c r="N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988.09</v>
      </c>
      <c r="O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988.3</v>
      </c>
      <c r="P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988.57</v>
      </c>
      <c r="Q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988.21999999999991</v>
      </c>
      <c r="R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986.88</v>
      </c>
      <c r="S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986.27</v>
      </c>
      <c r="T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987.19</v>
      </c>
      <c r="U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1042.73</v>
      </c>
      <c r="V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946.56</v>
      </c>
      <c r="W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946.11</v>
      </c>
      <c r="X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1353.3400000000001</v>
      </c>
      <c r="Y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919.03</v>
      </c>
    </row>
    <row r="173" spans="1:27" x14ac:dyDescent="0.2">
      <c r="A173" s="76">
        <f t="shared" si="6"/>
        <v>43230</v>
      </c>
      <c r="B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923.48</v>
      </c>
      <c r="C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969.1</v>
      </c>
      <c r="D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987.59999999999991</v>
      </c>
      <c r="E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1018.6</v>
      </c>
      <c r="F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1018.94</v>
      </c>
      <c r="G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1020.72</v>
      </c>
      <c r="H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1039.26</v>
      </c>
      <c r="I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936.38</v>
      </c>
      <c r="J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989.52</v>
      </c>
      <c r="K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944.93999999999994</v>
      </c>
      <c r="L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929.8</v>
      </c>
      <c r="M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929.42000000000007</v>
      </c>
      <c r="N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929.58</v>
      </c>
      <c r="O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929.55</v>
      </c>
      <c r="P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929.58</v>
      </c>
      <c r="Q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929.48</v>
      </c>
      <c r="R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928.25</v>
      </c>
      <c r="S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992.35</v>
      </c>
      <c r="T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944.73</v>
      </c>
      <c r="U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1053.1099999999999</v>
      </c>
      <c r="V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938.46</v>
      </c>
      <c r="W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950.75</v>
      </c>
      <c r="X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1239.57</v>
      </c>
      <c r="Y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959.69999999999993</v>
      </c>
    </row>
    <row r="174" spans="1:27" x14ac:dyDescent="0.2">
      <c r="A174" s="76">
        <f t="shared" si="6"/>
        <v>43231</v>
      </c>
      <c r="B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923.36</v>
      </c>
      <c r="C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968.92</v>
      </c>
      <c r="D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984.88</v>
      </c>
      <c r="E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1002.73</v>
      </c>
      <c r="F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1051.55</v>
      </c>
      <c r="G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1077.31</v>
      </c>
      <c r="H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1073.82</v>
      </c>
      <c r="I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918.08999999999992</v>
      </c>
      <c r="J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989.97</v>
      </c>
      <c r="K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942.96</v>
      </c>
      <c r="L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928.48</v>
      </c>
      <c r="M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926.8</v>
      </c>
      <c r="N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927.36</v>
      </c>
      <c r="O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928.23</v>
      </c>
      <c r="P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926.96</v>
      </c>
      <c r="Q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926.64</v>
      </c>
      <c r="R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927.69</v>
      </c>
      <c r="S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927.14</v>
      </c>
      <c r="T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927.54</v>
      </c>
      <c r="U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950.31999999999994</v>
      </c>
      <c r="V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935.22</v>
      </c>
      <c r="W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949.82999999999993</v>
      </c>
      <c r="X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1239.1999999999998</v>
      </c>
      <c r="Y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952.55</v>
      </c>
    </row>
    <row r="175" spans="1:27" x14ac:dyDescent="0.2">
      <c r="A175" s="76">
        <f t="shared" si="6"/>
        <v>43232</v>
      </c>
      <c r="B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925.18000000000006</v>
      </c>
      <c r="C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969.74</v>
      </c>
      <c r="D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988.81999999999994</v>
      </c>
      <c r="E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1018.54</v>
      </c>
      <c r="F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1051.3799999999999</v>
      </c>
      <c r="G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1051.8999999999999</v>
      </c>
      <c r="H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1334.06</v>
      </c>
      <c r="I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966.86999999999989</v>
      </c>
      <c r="J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1165.8900000000001</v>
      </c>
      <c r="K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1043.5999999999999</v>
      </c>
      <c r="L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992.16</v>
      </c>
      <c r="M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992.1099999999999</v>
      </c>
      <c r="N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992.76</v>
      </c>
      <c r="O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1045.3399999999999</v>
      </c>
      <c r="P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1044.8499999999999</v>
      </c>
      <c r="Q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1045.1499999999999</v>
      </c>
      <c r="R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1105.4000000000001</v>
      </c>
      <c r="S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1046.8799999999999</v>
      </c>
      <c r="T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993.57999999999993</v>
      </c>
      <c r="U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974.18999999999994</v>
      </c>
      <c r="V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950.3599999999999</v>
      </c>
      <c r="W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949.09999999999991</v>
      </c>
      <c r="X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1364.79</v>
      </c>
      <c r="Y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941.05000000000007</v>
      </c>
    </row>
    <row r="176" spans="1:27" x14ac:dyDescent="0.2">
      <c r="A176" s="76">
        <f t="shared" si="6"/>
        <v>43233</v>
      </c>
      <c r="B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927.14</v>
      </c>
      <c r="C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967.32999999999993</v>
      </c>
      <c r="D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986.59999999999991</v>
      </c>
      <c r="E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1019.9699999999999</v>
      </c>
      <c r="F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1052.81</v>
      </c>
      <c r="G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1052.8699999999999</v>
      </c>
      <c r="H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1338.71</v>
      </c>
      <c r="I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969.92</v>
      </c>
      <c r="J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1167.05</v>
      </c>
      <c r="K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1105.54</v>
      </c>
      <c r="L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1024.68</v>
      </c>
      <c r="M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1024.6199999999999</v>
      </c>
      <c r="N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1046.24</v>
      </c>
      <c r="O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1104.83</v>
      </c>
      <c r="P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1104.93</v>
      </c>
      <c r="Q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1106.0999999999999</v>
      </c>
      <c r="R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1173.57</v>
      </c>
      <c r="S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1107.53</v>
      </c>
      <c r="T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1047.33</v>
      </c>
      <c r="U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1050.69</v>
      </c>
      <c r="V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952.59</v>
      </c>
      <c r="W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970.32</v>
      </c>
      <c r="X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1365.8400000000001</v>
      </c>
      <c r="Y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967.61</v>
      </c>
    </row>
    <row r="177" spans="1:25" x14ac:dyDescent="0.2">
      <c r="A177" s="76">
        <f t="shared" si="6"/>
        <v>43234</v>
      </c>
      <c r="B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928.32</v>
      </c>
      <c r="C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942.17000000000007</v>
      </c>
      <c r="D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990.45</v>
      </c>
      <c r="E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1021.67</v>
      </c>
      <c r="F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1055.81</v>
      </c>
      <c r="G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1078.01</v>
      </c>
      <c r="H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1079.4699999999998</v>
      </c>
      <c r="I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916.48</v>
      </c>
      <c r="J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1045.56</v>
      </c>
      <c r="K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930.23</v>
      </c>
      <c r="L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970.49</v>
      </c>
      <c r="M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965.83</v>
      </c>
      <c r="N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918.64</v>
      </c>
      <c r="O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911.1099999999999</v>
      </c>
      <c r="P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927.74</v>
      </c>
      <c r="Q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928.48</v>
      </c>
      <c r="R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932.17</v>
      </c>
      <c r="S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951.35</v>
      </c>
      <c r="T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934.18</v>
      </c>
      <c r="U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963.92</v>
      </c>
      <c r="V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971.73</v>
      </c>
      <c r="W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968.46</v>
      </c>
      <c r="X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1252.07</v>
      </c>
      <c r="Y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937.87</v>
      </c>
    </row>
    <row r="178" spans="1:25" x14ac:dyDescent="0.2">
      <c r="A178" s="76">
        <f t="shared" si="6"/>
        <v>43235</v>
      </c>
      <c r="B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923.24</v>
      </c>
      <c r="C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937.05</v>
      </c>
      <c r="D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985.59</v>
      </c>
      <c r="E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1016.9200000000001</v>
      </c>
      <c r="F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1051.6899999999998</v>
      </c>
      <c r="G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1077.1400000000001</v>
      </c>
      <c r="H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1080.97</v>
      </c>
      <c r="I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912.40000000000009</v>
      </c>
      <c r="J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1044.4099999999999</v>
      </c>
      <c r="K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927.49999999999989</v>
      </c>
      <c r="L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958.52</v>
      </c>
      <c r="M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959.39</v>
      </c>
      <c r="N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917.3599999999999</v>
      </c>
      <c r="O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910.01</v>
      </c>
      <c r="P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926.21999999999991</v>
      </c>
      <c r="Q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927.41</v>
      </c>
      <c r="R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930.9</v>
      </c>
      <c r="S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949.81</v>
      </c>
      <c r="T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932.78</v>
      </c>
      <c r="U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961.68</v>
      </c>
      <c r="V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969.3900000000001</v>
      </c>
      <c r="W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966.07999999999993</v>
      </c>
      <c r="X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1247.46</v>
      </c>
      <c r="Y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951.53</v>
      </c>
    </row>
    <row r="179" spans="1:25" x14ac:dyDescent="0.2">
      <c r="A179" s="76">
        <f t="shared" si="6"/>
        <v>43236</v>
      </c>
      <c r="B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925.78</v>
      </c>
      <c r="C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940.08999999999992</v>
      </c>
      <c r="D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985.46</v>
      </c>
      <c r="E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964.2399999999999</v>
      </c>
      <c r="F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1017.3199999999999</v>
      </c>
      <c r="G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1019.79</v>
      </c>
      <c r="H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969.34999999999991</v>
      </c>
      <c r="I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970.73</v>
      </c>
      <c r="J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994.28</v>
      </c>
      <c r="K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911.9</v>
      </c>
      <c r="L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962.58</v>
      </c>
      <c r="M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969.04</v>
      </c>
      <c r="N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920.31</v>
      </c>
      <c r="O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920.43999999999994</v>
      </c>
      <c r="P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920.44999999999993</v>
      </c>
      <c r="Q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920.56</v>
      </c>
      <c r="R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920.42</v>
      </c>
      <c r="S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920.25</v>
      </c>
      <c r="T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919.29</v>
      </c>
      <c r="U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926.59</v>
      </c>
      <c r="V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931.29</v>
      </c>
      <c r="W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966.8599999999999</v>
      </c>
      <c r="X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1189.69</v>
      </c>
      <c r="Y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1010.16</v>
      </c>
    </row>
    <row r="180" spans="1:25" x14ac:dyDescent="0.2">
      <c r="A180" s="76">
        <f t="shared" si="6"/>
        <v>43237</v>
      </c>
      <c r="B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913.27</v>
      </c>
      <c r="C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920.4</v>
      </c>
      <c r="D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924.17</v>
      </c>
      <c r="E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921.92000000000007</v>
      </c>
      <c r="F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925.43</v>
      </c>
      <c r="G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937.69</v>
      </c>
      <c r="H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967.32999999999993</v>
      </c>
      <c r="I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1038.3</v>
      </c>
      <c r="J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948.43000000000006</v>
      </c>
      <c r="K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931.19999999999993</v>
      </c>
      <c r="L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924.6</v>
      </c>
      <c r="M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921.63</v>
      </c>
      <c r="N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929.79</v>
      </c>
      <c r="O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930.73</v>
      </c>
      <c r="P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929.75</v>
      </c>
      <c r="Q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932.6400000000001</v>
      </c>
      <c r="R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938.12</v>
      </c>
      <c r="S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935.97</v>
      </c>
      <c r="T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932.9</v>
      </c>
      <c r="U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964.54</v>
      </c>
      <c r="V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972.64999999999986</v>
      </c>
      <c r="W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970.63</v>
      </c>
      <c r="X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1064.6299999999999</v>
      </c>
      <c r="Y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979.75</v>
      </c>
    </row>
    <row r="181" spans="1:25" x14ac:dyDescent="0.2">
      <c r="A181" s="76">
        <f t="shared" si="6"/>
        <v>43238</v>
      </c>
      <c r="B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910.9899999999999</v>
      </c>
      <c r="C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941.69</v>
      </c>
      <c r="D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967.79</v>
      </c>
      <c r="E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936.48</v>
      </c>
      <c r="F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1003.89</v>
      </c>
      <c r="G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1018.6899999999999</v>
      </c>
      <c r="H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969.55000000000007</v>
      </c>
      <c r="I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968.67</v>
      </c>
      <c r="J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994.29</v>
      </c>
      <c r="K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929.47</v>
      </c>
      <c r="L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929.28</v>
      </c>
      <c r="M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929.08</v>
      </c>
      <c r="N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928.66</v>
      </c>
      <c r="O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928.52</v>
      </c>
      <c r="P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928.62</v>
      </c>
      <c r="Q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929.79</v>
      </c>
      <c r="R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933.68</v>
      </c>
      <c r="S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1000.3299999999999</v>
      </c>
      <c r="T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999.06999999999994</v>
      </c>
      <c r="U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1057.23</v>
      </c>
      <c r="V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957.09</v>
      </c>
      <c r="W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960.46999999999991</v>
      </c>
      <c r="X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1147.81</v>
      </c>
      <c r="Y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980.16000000000008</v>
      </c>
    </row>
    <row r="182" spans="1:25" x14ac:dyDescent="0.2">
      <c r="A182" s="76">
        <f t="shared" si="6"/>
        <v>43239</v>
      </c>
      <c r="B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928.93000000000006</v>
      </c>
      <c r="C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975.17000000000007</v>
      </c>
      <c r="D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1025.52</v>
      </c>
      <c r="E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1023.76</v>
      </c>
      <c r="F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1082.5999999999999</v>
      </c>
      <c r="G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1080.42</v>
      </c>
      <c r="H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1082.8399999999999</v>
      </c>
      <c r="I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971.11</v>
      </c>
      <c r="J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1048.8</v>
      </c>
      <c r="K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1049.0999999999999</v>
      </c>
      <c r="L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1048.31</v>
      </c>
      <c r="M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1048.4199999999998</v>
      </c>
      <c r="N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1048.18</v>
      </c>
      <c r="O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1048.04</v>
      </c>
      <c r="P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1049.3999999999999</v>
      </c>
      <c r="Q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1053.02</v>
      </c>
      <c r="R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1111.7</v>
      </c>
      <c r="S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1109.44</v>
      </c>
      <c r="T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1111.08</v>
      </c>
      <c r="U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1315.61</v>
      </c>
      <c r="V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955.75</v>
      </c>
      <c r="W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958.09999999999991</v>
      </c>
      <c r="X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1370.6799999999998</v>
      </c>
      <c r="Y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924.9</v>
      </c>
    </row>
    <row r="183" spans="1:25" x14ac:dyDescent="0.2">
      <c r="A183" s="76">
        <f t="shared" si="6"/>
        <v>43240</v>
      </c>
      <c r="B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934.7</v>
      </c>
      <c r="C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971.96</v>
      </c>
      <c r="D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1022.5899999999999</v>
      </c>
      <c r="E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1021.89</v>
      </c>
      <c r="F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1076.71</v>
      </c>
      <c r="G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1074.4699999999998</v>
      </c>
      <c r="H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1278.6300000000001</v>
      </c>
      <c r="I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1023.66</v>
      </c>
      <c r="J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1241.81</v>
      </c>
      <c r="K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1107.27</v>
      </c>
      <c r="L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1049.1699999999998</v>
      </c>
      <c r="M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1049.07</v>
      </c>
      <c r="N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1071.1299999999999</v>
      </c>
      <c r="O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1107.29</v>
      </c>
      <c r="P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1109.01</v>
      </c>
      <c r="Q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1151.71</v>
      </c>
      <c r="R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1150.2</v>
      </c>
      <c r="S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1112.26</v>
      </c>
      <c r="T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1112.72</v>
      </c>
      <c r="U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1312.58</v>
      </c>
      <c r="V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952.64</v>
      </c>
      <c r="W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976.95999999999992</v>
      </c>
      <c r="X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1316.18</v>
      </c>
      <c r="Y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940.49</v>
      </c>
    </row>
    <row r="184" spans="1:25" x14ac:dyDescent="0.2">
      <c r="A184" s="76">
        <f t="shared" si="6"/>
        <v>43241</v>
      </c>
      <c r="B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913.76</v>
      </c>
      <c r="C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936.47</v>
      </c>
      <c r="D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966.07999999999993</v>
      </c>
      <c r="E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984.44999999999993</v>
      </c>
      <c r="F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1074.9299999999998</v>
      </c>
      <c r="G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1077.46</v>
      </c>
      <c r="H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1021.59</v>
      </c>
      <c r="I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943.72</v>
      </c>
      <c r="J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1046.56</v>
      </c>
      <c r="K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930.65</v>
      </c>
      <c r="L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930.38</v>
      </c>
      <c r="M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929.32999999999993</v>
      </c>
      <c r="N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927.09</v>
      </c>
      <c r="O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927.29</v>
      </c>
      <c r="P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927.63999999999987</v>
      </c>
      <c r="Q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927.42</v>
      </c>
      <c r="R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942.59999999999991</v>
      </c>
      <c r="S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990.55</v>
      </c>
      <c r="T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989.68000000000006</v>
      </c>
      <c r="U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1129.76</v>
      </c>
      <c r="V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946.56</v>
      </c>
      <c r="W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946.87</v>
      </c>
      <c r="X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1222.3499999999999</v>
      </c>
      <c r="Y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896.93999999999994</v>
      </c>
    </row>
    <row r="185" spans="1:25" x14ac:dyDescent="0.2">
      <c r="A185" s="76">
        <f t="shared" si="6"/>
        <v>43242</v>
      </c>
      <c r="B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914.56</v>
      </c>
      <c r="C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930.55</v>
      </c>
      <c r="D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958.74</v>
      </c>
      <c r="E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1003.12</v>
      </c>
      <c r="F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1057.0899999999999</v>
      </c>
      <c r="G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1012.9399999999999</v>
      </c>
      <c r="H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1031.6599999999999</v>
      </c>
      <c r="I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960.61999999999989</v>
      </c>
      <c r="J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988.33999999999992</v>
      </c>
      <c r="K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944.55</v>
      </c>
      <c r="L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926.63</v>
      </c>
      <c r="M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925.89</v>
      </c>
      <c r="N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924.86</v>
      </c>
      <c r="O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924.84999999999991</v>
      </c>
      <c r="P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925.01</v>
      </c>
      <c r="Q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925.78</v>
      </c>
      <c r="R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925.28</v>
      </c>
      <c r="S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924.26</v>
      </c>
      <c r="T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941.4</v>
      </c>
      <c r="U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1120.96</v>
      </c>
      <c r="V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939.05</v>
      </c>
      <c r="W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945.88</v>
      </c>
      <c r="X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1225.69</v>
      </c>
      <c r="Y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927.31999999999994</v>
      </c>
    </row>
    <row r="186" spans="1:25" x14ac:dyDescent="0.2">
      <c r="A186" s="76">
        <f t="shared" si="6"/>
        <v>43243</v>
      </c>
      <c r="B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909.41</v>
      </c>
      <c r="C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934.4</v>
      </c>
      <c r="D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1013.5</v>
      </c>
      <c r="E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1047.99</v>
      </c>
      <c r="F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1175.47</v>
      </c>
      <c r="G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1132.3999999999999</v>
      </c>
      <c r="H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1028.1599999999999</v>
      </c>
      <c r="I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960.52</v>
      </c>
      <c r="J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987.71999999999991</v>
      </c>
      <c r="K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951</v>
      </c>
      <c r="L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933.54</v>
      </c>
      <c r="M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932.51</v>
      </c>
      <c r="N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932.29</v>
      </c>
      <c r="O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933.24</v>
      </c>
      <c r="P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933</v>
      </c>
      <c r="Q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934.3</v>
      </c>
      <c r="R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932.42</v>
      </c>
      <c r="S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931.1</v>
      </c>
      <c r="T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931.65</v>
      </c>
      <c r="U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972.58999999999992</v>
      </c>
      <c r="V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966.66</v>
      </c>
      <c r="W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976.13</v>
      </c>
      <c r="X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1243.95</v>
      </c>
      <c r="Y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953.4799999999999</v>
      </c>
    </row>
    <row r="187" spans="1:25" x14ac:dyDescent="0.2">
      <c r="A187" s="76">
        <f t="shared" si="6"/>
        <v>43244</v>
      </c>
      <c r="B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917.46</v>
      </c>
      <c r="C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943.26</v>
      </c>
      <c r="D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1013.01</v>
      </c>
      <c r="E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1044.58</v>
      </c>
      <c r="F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1066.8699999999999</v>
      </c>
      <c r="G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1069.33</v>
      </c>
      <c r="H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1032.6199999999999</v>
      </c>
      <c r="I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909.95</v>
      </c>
      <c r="J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990.8599999999999</v>
      </c>
      <c r="K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935.01</v>
      </c>
      <c r="L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935.28</v>
      </c>
      <c r="M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934.6099999999999</v>
      </c>
      <c r="N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951.54</v>
      </c>
      <c r="O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933.75</v>
      </c>
      <c r="P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933.81</v>
      </c>
      <c r="Q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934.15</v>
      </c>
      <c r="R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929.55</v>
      </c>
      <c r="S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944.57999999999993</v>
      </c>
      <c r="T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943.78</v>
      </c>
      <c r="U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1089.8499999999999</v>
      </c>
      <c r="V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946.43999999999994</v>
      </c>
      <c r="W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960.51</v>
      </c>
      <c r="X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1231.68</v>
      </c>
      <c r="Y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944.80000000000007</v>
      </c>
    </row>
    <row r="188" spans="1:25" x14ac:dyDescent="0.2">
      <c r="A188" s="76">
        <f t="shared" si="6"/>
        <v>43245</v>
      </c>
      <c r="B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917.6</v>
      </c>
      <c r="C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942.27</v>
      </c>
      <c r="D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1012.14</v>
      </c>
      <c r="E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1046.1299999999999</v>
      </c>
      <c r="F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1070.02</v>
      </c>
      <c r="G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1071.78</v>
      </c>
      <c r="H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1036.74</v>
      </c>
      <c r="I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913.98</v>
      </c>
      <c r="J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994.65</v>
      </c>
      <c r="K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932.74</v>
      </c>
      <c r="L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915.77</v>
      </c>
      <c r="M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915.14</v>
      </c>
      <c r="N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931.53</v>
      </c>
      <c r="O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931.87</v>
      </c>
      <c r="P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931.87</v>
      </c>
      <c r="Q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932.19</v>
      </c>
      <c r="R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931.09</v>
      </c>
      <c r="S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947.53</v>
      </c>
      <c r="T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943.83999999999992</v>
      </c>
      <c r="U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1089.79</v>
      </c>
      <c r="V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926.49</v>
      </c>
      <c r="W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947.91000000000008</v>
      </c>
      <c r="X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1233.96</v>
      </c>
      <c r="Y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966.24</v>
      </c>
    </row>
    <row r="189" spans="1:25" x14ac:dyDescent="0.2">
      <c r="A189" s="76">
        <f t="shared" si="6"/>
        <v>43246</v>
      </c>
      <c r="B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920.82</v>
      </c>
      <c r="C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966.56999999999994</v>
      </c>
      <c r="D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1017.26</v>
      </c>
      <c r="E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1051.78</v>
      </c>
      <c r="F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1096.57</v>
      </c>
      <c r="G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1097.6599999999999</v>
      </c>
      <c r="H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1072.3699999999999</v>
      </c>
      <c r="I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911.28</v>
      </c>
      <c r="J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1098.56</v>
      </c>
      <c r="K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943.18</v>
      </c>
      <c r="L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943.23</v>
      </c>
      <c r="M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943.18</v>
      </c>
      <c r="N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990.57</v>
      </c>
      <c r="O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990.52</v>
      </c>
      <c r="P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990.14</v>
      </c>
      <c r="Q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990.02</v>
      </c>
      <c r="R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989.84</v>
      </c>
      <c r="S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942.47</v>
      </c>
      <c r="T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942.15000000000009</v>
      </c>
      <c r="U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1087.3499999999999</v>
      </c>
      <c r="V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927.58999999999992</v>
      </c>
      <c r="W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952.05</v>
      </c>
      <c r="X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1348.3700000000001</v>
      </c>
      <c r="Y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949.36</v>
      </c>
    </row>
    <row r="190" spans="1:25" x14ac:dyDescent="0.2">
      <c r="A190" s="76">
        <f t="shared" si="6"/>
        <v>43247</v>
      </c>
      <c r="B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928.68999999999994</v>
      </c>
      <c r="C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972.94999999999993</v>
      </c>
      <c r="D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1022.6800000000001</v>
      </c>
      <c r="E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1056.96</v>
      </c>
      <c r="F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1102.72</v>
      </c>
      <c r="G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1142.1300000000001</v>
      </c>
      <c r="H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1337.21</v>
      </c>
      <c r="I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1075.6999999999998</v>
      </c>
      <c r="J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1234.42</v>
      </c>
      <c r="K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1042.6799999999998</v>
      </c>
      <c r="L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992.43000000000006</v>
      </c>
      <c r="M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992.53</v>
      </c>
      <c r="N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1023.13</v>
      </c>
      <c r="O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1023.2099999999999</v>
      </c>
      <c r="P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1044.5</v>
      </c>
      <c r="Q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1044.4299999999998</v>
      </c>
      <c r="R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992.42</v>
      </c>
      <c r="S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991.31999999999994</v>
      </c>
      <c r="T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990.89</v>
      </c>
      <c r="U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1126.25</v>
      </c>
      <c r="V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952.66</v>
      </c>
      <c r="W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963.98</v>
      </c>
      <c r="X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1362.9199999999998</v>
      </c>
      <c r="Y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944.34</v>
      </c>
    </row>
    <row r="191" spans="1:25" x14ac:dyDescent="0.2">
      <c r="A191" s="76">
        <f t="shared" si="6"/>
        <v>43248</v>
      </c>
      <c r="B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915.38</v>
      </c>
      <c r="C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969.18999999999994</v>
      </c>
      <c r="D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988.66</v>
      </c>
      <c r="E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986.74</v>
      </c>
      <c r="F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1101.54</v>
      </c>
      <c r="G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1101.06</v>
      </c>
      <c r="H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1020.65</v>
      </c>
      <c r="I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930.92</v>
      </c>
      <c r="J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984.56999999999994</v>
      </c>
      <c r="K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916.18000000000006</v>
      </c>
      <c r="L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918.12999999999988</v>
      </c>
      <c r="M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918.23</v>
      </c>
      <c r="N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918.79</v>
      </c>
      <c r="O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920.26</v>
      </c>
      <c r="P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920.26</v>
      </c>
      <c r="Q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921.03</v>
      </c>
      <c r="R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920.31</v>
      </c>
      <c r="S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917.91</v>
      </c>
      <c r="T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921.70999999999992</v>
      </c>
      <c r="U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1084.9100000000001</v>
      </c>
      <c r="V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948.71</v>
      </c>
      <c r="W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949.27</v>
      </c>
      <c r="X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1311.25</v>
      </c>
      <c r="Y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942.16000000000008</v>
      </c>
    </row>
    <row r="192" spans="1:25" x14ac:dyDescent="0.2">
      <c r="A192" s="76">
        <f t="shared" si="6"/>
        <v>43249</v>
      </c>
      <c r="B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911.41</v>
      </c>
      <c r="C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964.99</v>
      </c>
      <c r="D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984.22</v>
      </c>
      <c r="E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981.86</v>
      </c>
      <c r="F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1081.55</v>
      </c>
      <c r="G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1098.96</v>
      </c>
      <c r="H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1018.02</v>
      </c>
      <c r="I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948.38</v>
      </c>
      <c r="J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942.17000000000007</v>
      </c>
      <c r="K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921.25</v>
      </c>
      <c r="L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948.56</v>
      </c>
      <c r="M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962.54000000000008</v>
      </c>
      <c r="N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945.76</v>
      </c>
      <c r="O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962.45</v>
      </c>
      <c r="P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945</v>
      </c>
      <c r="Q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953.31</v>
      </c>
      <c r="R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930.04</v>
      </c>
      <c r="S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925.84</v>
      </c>
      <c r="T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925.17000000000007</v>
      </c>
      <c r="U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1093.74</v>
      </c>
      <c r="V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946.61999999999989</v>
      </c>
      <c r="W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944.88</v>
      </c>
      <c r="X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1305.1399999999999</v>
      </c>
      <c r="Y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960.28</v>
      </c>
    </row>
    <row r="193" spans="1:27" x14ac:dyDescent="0.2">
      <c r="A193" s="76">
        <f t="shared" si="6"/>
        <v>43250</v>
      </c>
      <c r="B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908.07</v>
      </c>
      <c r="C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936.45</v>
      </c>
      <c r="D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984.16</v>
      </c>
      <c r="E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980.64</v>
      </c>
      <c r="F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1044.79</v>
      </c>
      <c r="G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1069.6099999999999</v>
      </c>
      <c r="H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1019.64</v>
      </c>
      <c r="I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915.58999999999992</v>
      </c>
      <c r="J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986.92</v>
      </c>
      <c r="K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923.26</v>
      </c>
      <c r="L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926.36999999999989</v>
      </c>
      <c r="M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926.03</v>
      </c>
      <c r="N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925.61999999999989</v>
      </c>
      <c r="O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926.31999999999994</v>
      </c>
      <c r="P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925.74</v>
      </c>
      <c r="Q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926.59</v>
      </c>
      <c r="R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925.34</v>
      </c>
      <c r="S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925.74</v>
      </c>
      <c r="T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943.18</v>
      </c>
      <c r="U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1090.5999999999999</v>
      </c>
      <c r="V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950.11</v>
      </c>
      <c r="W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946.53</v>
      </c>
      <c r="X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1301.06</v>
      </c>
      <c r="Y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959.08999999999992</v>
      </c>
    </row>
    <row r="194" spans="1:27" x14ac:dyDescent="0.2">
      <c r="A194" s="76">
        <f t="shared" si="6"/>
        <v>43251</v>
      </c>
      <c r="B194" s="129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910.78</v>
      </c>
      <c r="C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936.9</v>
      </c>
      <c r="D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984.93</v>
      </c>
      <c r="E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984.27</v>
      </c>
      <c r="F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1049.6099999999999</v>
      </c>
      <c r="G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1076.25</v>
      </c>
      <c r="H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1020.97</v>
      </c>
      <c r="I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909.35</v>
      </c>
      <c r="J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987.83999999999992</v>
      </c>
      <c r="K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912.25</v>
      </c>
      <c r="L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942.23</v>
      </c>
      <c r="M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942.04</v>
      </c>
      <c r="N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916.29</v>
      </c>
      <c r="O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922.85</v>
      </c>
      <c r="P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925.23</v>
      </c>
      <c r="Q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926.21999999999991</v>
      </c>
      <c r="R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926.81</v>
      </c>
      <c r="S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926.28</v>
      </c>
      <c r="T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943.54000000000008</v>
      </c>
      <c r="U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1091.24</v>
      </c>
      <c r="V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951.75</v>
      </c>
      <c r="W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948.25</v>
      </c>
      <c r="X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1170.28</v>
      </c>
      <c r="Y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1008.5899999999999</v>
      </c>
    </row>
    <row r="195" spans="1:27" ht="14.25" customHeight="1" x14ac:dyDescent="0.2">
      <c r="A195" s="87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8"/>
    </row>
    <row r="196" spans="1:27" x14ac:dyDescent="0.25">
      <c r="A196" s="83" t="s">
        <v>150</v>
      </c>
      <c r="B196" s="75"/>
      <c r="C196" s="75"/>
      <c r="D196" s="75"/>
    </row>
    <row r="197" spans="1:27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7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7" ht="12.75" customHeight="1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6">
        <f>A164</f>
        <v>43221</v>
      </c>
      <c r="B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988.91</v>
      </c>
      <c r="C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926.91000000000008</v>
      </c>
      <c r="D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926.31</v>
      </c>
      <c r="E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925.74</v>
      </c>
      <c r="F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925.89</v>
      </c>
      <c r="G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925.36</v>
      </c>
      <c r="H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923.71</v>
      </c>
      <c r="I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992.84999999999991</v>
      </c>
      <c r="J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936.57</v>
      </c>
      <c r="K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936.05</v>
      </c>
      <c r="L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935.73</v>
      </c>
      <c r="M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936.20999999999992</v>
      </c>
      <c r="N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934.87</v>
      </c>
      <c r="O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934.06999999999994</v>
      </c>
      <c r="P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937.68999999999994</v>
      </c>
      <c r="Q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936.42000000000007</v>
      </c>
      <c r="R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936.7</v>
      </c>
      <c r="S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935.78</v>
      </c>
      <c r="T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939.56999999999994</v>
      </c>
      <c r="U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961.81999999999994</v>
      </c>
      <c r="V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964.3</v>
      </c>
      <c r="W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945.26</v>
      </c>
      <c r="X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1089.06</v>
      </c>
      <c r="Y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1080.46</v>
      </c>
      <c r="AA201" s="77"/>
    </row>
    <row r="202" spans="1:27" x14ac:dyDescent="0.2">
      <c r="A202" s="76">
        <f>A201+1</f>
        <v>43222</v>
      </c>
      <c r="B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990.23</v>
      </c>
      <c r="C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925.73</v>
      </c>
      <c r="D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916.1099999999999</v>
      </c>
      <c r="E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925.18</v>
      </c>
      <c r="F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925.03</v>
      </c>
      <c r="G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923.54</v>
      </c>
      <c r="H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917.73</v>
      </c>
      <c r="I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994.04</v>
      </c>
      <c r="J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936.36999999999989</v>
      </c>
      <c r="K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937.23</v>
      </c>
      <c r="L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936.81999999999994</v>
      </c>
      <c r="M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935.76</v>
      </c>
      <c r="N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935.66</v>
      </c>
      <c r="O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935.21</v>
      </c>
      <c r="P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940.22</v>
      </c>
      <c r="Q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939.27</v>
      </c>
      <c r="R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938.38</v>
      </c>
      <c r="S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937.15000000000009</v>
      </c>
      <c r="T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940.23</v>
      </c>
      <c r="U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964.07999999999993</v>
      </c>
      <c r="V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969.05</v>
      </c>
      <c r="W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946.9</v>
      </c>
      <c r="X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1095.3499999999999</v>
      </c>
      <c r="Y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1057.55</v>
      </c>
    </row>
    <row r="203" spans="1:27" x14ac:dyDescent="0.2">
      <c r="A203" s="76">
        <f t="shared" ref="A203:A231" si="7">A202+1</f>
        <v>43223</v>
      </c>
      <c r="B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1003.97</v>
      </c>
      <c r="C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915.84999999999991</v>
      </c>
      <c r="D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915.31999999999994</v>
      </c>
      <c r="E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915.3599999999999</v>
      </c>
      <c r="F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915.45</v>
      </c>
      <c r="G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923.72</v>
      </c>
      <c r="H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907.36</v>
      </c>
      <c r="I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998.96</v>
      </c>
      <c r="J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915.26</v>
      </c>
      <c r="K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915.7</v>
      </c>
      <c r="L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915.59</v>
      </c>
      <c r="M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915.46</v>
      </c>
      <c r="N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914.61999999999989</v>
      </c>
      <c r="O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915.25</v>
      </c>
      <c r="P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920.26</v>
      </c>
      <c r="Q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921.04</v>
      </c>
      <c r="R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919.81</v>
      </c>
      <c r="S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919.74</v>
      </c>
      <c r="T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938.92</v>
      </c>
      <c r="U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950.13</v>
      </c>
      <c r="V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952.22</v>
      </c>
      <c r="W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947.88</v>
      </c>
      <c r="X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954.6099999999999</v>
      </c>
      <c r="Y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962.84999999999991</v>
      </c>
    </row>
    <row r="204" spans="1:27" x14ac:dyDescent="0.2">
      <c r="A204" s="76">
        <f t="shared" si="7"/>
        <v>43224</v>
      </c>
      <c r="B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911.06</v>
      </c>
      <c r="C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953.89</v>
      </c>
      <c r="D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1002.9300000000001</v>
      </c>
      <c r="E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1001.3299999999999</v>
      </c>
      <c r="F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1058.99</v>
      </c>
      <c r="G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1124.74</v>
      </c>
      <c r="H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1318.32</v>
      </c>
      <c r="I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1063.77</v>
      </c>
      <c r="J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1152.53</v>
      </c>
      <c r="K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1030.29</v>
      </c>
      <c r="L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914.36</v>
      </c>
      <c r="M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914.28</v>
      </c>
      <c r="N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913.77</v>
      </c>
      <c r="O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931.52</v>
      </c>
      <c r="P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934.34999999999991</v>
      </c>
      <c r="Q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980.75</v>
      </c>
      <c r="R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981.11999999999989</v>
      </c>
      <c r="S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980.66</v>
      </c>
      <c r="T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1034.5999999999999</v>
      </c>
      <c r="U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1041.8</v>
      </c>
      <c r="V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939.79</v>
      </c>
      <c r="W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941.17000000000007</v>
      </c>
      <c r="X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1122.8700000000001</v>
      </c>
      <c r="Y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934.62</v>
      </c>
    </row>
    <row r="205" spans="1:27" x14ac:dyDescent="0.2">
      <c r="A205" s="76">
        <f t="shared" si="7"/>
        <v>43225</v>
      </c>
      <c r="B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907.75</v>
      </c>
      <c r="C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934.64</v>
      </c>
      <c r="D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973.41</v>
      </c>
      <c r="E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1004.73</v>
      </c>
      <c r="F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1038.19</v>
      </c>
      <c r="G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1058.2</v>
      </c>
      <c r="H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1058.75</v>
      </c>
      <c r="I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917.40000000000009</v>
      </c>
      <c r="J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1102.8</v>
      </c>
      <c r="K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1090.51</v>
      </c>
      <c r="L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1032.4199999999998</v>
      </c>
      <c r="M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1089.97</v>
      </c>
      <c r="N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1089.8</v>
      </c>
      <c r="O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1088.72</v>
      </c>
      <c r="P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1087.0999999999999</v>
      </c>
      <c r="Q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1088.8</v>
      </c>
      <c r="R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1088.82</v>
      </c>
      <c r="S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1086.73</v>
      </c>
      <c r="T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1086.6100000000001</v>
      </c>
      <c r="U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1087.68</v>
      </c>
      <c r="V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934.83999999999992</v>
      </c>
      <c r="W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960.39</v>
      </c>
      <c r="X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1219.01</v>
      </c>
      <c r="Y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957.8</v>
      </c>
    </row>
    <row r="206" spans="1:27" x14ac:dyDescent="0.2">
      <c r="A206" s="76">
        <f t="shared" si="7"/>
        <v>43226</v>
      </c>
      <c r="B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907.05</v>
      </c>
      <c r="C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943.76</v>
      </c>
      <c r="D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982.22</v>
      </c>
      <c r="E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1014.02</v>
      </c>
      <c r="F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1046.82</v>
      </c>
      <c r="G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1057.22</v>
      </c>
      <c r="H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1058.8599999999999</v>
      </c>
      <c r="I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917.47</v>
      </c>
      <c r="J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1095.26</v>
      </c>
      <c r="K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1089.72</v>
      </c>
      <c r="L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1031.83</v>
      </c>
      <c r="M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1089.3999999999999</v>
      </c>
      <c r="N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1089.6200000000001</v>
      </c>
      <c r="O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1153.9499999999998</v>
      </c>
      <c r="P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1154.1200000000001</v>
      </c>
      <c r="Q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1127.3699999999999</v>
      </c>
      <c r="R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1127.3399999999999</v>
      </c>
      <c r="S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1127.02</v>
      </c>
      <c r="T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1124.25</v>
      </c>
      <c r="U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1121.68</v>
      </c>
      <c r="V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934.96999999999991</v>
      </c>
      <c r="W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1032.54</v>
      </c>
      <c r="X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1338.48</v>
      </c>
      <c r="Y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938.42000000000007</v>
      </c>
    </row>
    <row r="207" spans="1:27" x14ac:dyDescent="0.2">
      <c r="A207" s="76">
        <f t="shared" si="7"/>
        <v>43227</v>
      </c>
      <c r="B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907.42</v>
      </c>
      <c r="C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952.52</v>
      </c>
      <c r="D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999.74</v>
      </c>
      <c r="E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988.23</v>
      </c>
      <c r="F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1057.44</v>
      </c>
      <c r="G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1059.4099999999999</v>
      </c>
      <c r="H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1063.9199999999998</v>
      </c>
      <c r="I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921.31</v>
      </c>
      <c r="J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1031.9199999999998</v>
      </c>
      <c r="K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933.83</v>
      </c>
      <c r="L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916.38</v>
      </c>
      <c r="M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916.79</v>
      </c>
      <c r="N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916.81999999999994</v>
      </c>
      <c r="O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934.36999999999989</v>
      </c>
      <c r="P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933.88</v>
      </c>
      <c r="Q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934.09</v>
      </c>
      <c r="R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933.43</v>
      </c>
      <c r="S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978.03</v>
      </c>
      <c r="T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931.57999999999993</v>
      </c>
      <c r="U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1039.23</v>
      </c>
      <c r="V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940.6</v>
      </c>
      <c r="W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940.89</v>
      </c>
      <c r="X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1121.49</v>
      </c>
      <c r="Y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934.81</v>
      </c>
    </row>
    <row r="208" spans="1:27" x14ac:dyDescent="0.2">
      <c r="A208" s="76">
        <f t="shared" si="7"/>
        <v>43228</v>
      </c>
      <c r="B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905.17000000000007</v>
      </c>
      <c r="C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949.83999999999992</v>
      </c>
      <c r="D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1000.23</v>
      </c>
      <c r="E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999.85</v>
      </c>
      <c r="F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1056.8599999999999</v>
      </c>
      <c r="G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1058.1799999999998</v>
      </c>
      <c r="H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1313.58</v>
      </c>
      <c r="I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985.3599999999999</v>
      </c>
      <c r="J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1179.53</v>
      </c>
      <c r="K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1031.2199999999998</v>
      </c>
      <c r="L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933.38</v>
      </c>
      <c r="M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916.09999999999991</v>
      </c>
      <c r="N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980.3</v>
      </c>
      <c r="O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979.92000000000007</v>
      </c>
      <c r="P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979.54</v>
      </c>
      <c r="Q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978.9</v>
      </c>
      <c r="R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977.97</v>
      </c>
      <c r="S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976.15</v>
      </c>
      <c r="T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975.46</v>
      </c>
      <c r="U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1031.6299999999999</v>
      </c>
      <c r="V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909.89</v>
      </c>
      <c r="W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935.99</v>
      </c>
      <c r="X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1219.33</v>
      </c>
      <c r="Y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915.42000000000007</v>
      </c>
    </row>
    <row r="209" spans="1:25" x14ac:dyDescent="0.2">
      <c r="A209" s="76">
        <f t="shared" si="7"/>
        <v>43229</v>
      </c>
      <c r="B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909.28</v>
      </c>
      <c r="C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955.93</v>
      </c>
      <c r="D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1005.43</v>
      </c>
      <c r="E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1037.73</v>
      </c>
      <c r="F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1061.24</v>
      </c>
      <c r="G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1062.57</v>
      </c>
      <c r="H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1071.46</v>
      </c>
      <c r="I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948.25</v>
      </c>
      <c r="J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1144</v>
      </c>
      <c r="K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972.73</v>
      </c>
      <c r="L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974.26</v>
      </c>
      <c r="M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974.37999999999988</v>
      </c>
      <c r="N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973.33</v>
      </c>
      <c r="O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973.53</v>
      </c>
      <c r="P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973.8</v>
      </c>
      <c r="Q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973.45999999999992</v>
      </c>
      <c r="R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972.14</v>
      </c>
      <c r="S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971.54</v>
      </c>
      <c r="T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972.44</v>
      </c>
      <c r="U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1027.0999999999999</v>
      </c>
      <c r="V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932.46</v>
      </c>
      <c r="W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932.02</v>
      </c>
      <c r="X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1332.75</v>
      </c>
      <c r="Y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905.37</v>
      </c>
    </row>
    <row r="210" spans="1:25" x14ac:dyDescent="0.2">
      <c r="A210" s="76">
        <f t="shared" si="7"/>
        <v>43230</v>
      </c>
      <c r="B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909.75</v>
      </c>
      <c r="C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954.65</v>
      </c>
      <c r="D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972.84999999999991</v>
      </c>
      <c r="E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1003.36</v>
      </c>
      <c r="F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1003.69</v>
      </c>
      <c r="G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1005.4399999999999</v>
      </c>
      <c r="H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1023.68</v>
      </c>
      <c r="I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922.45</v>
      </c>
      <c r="J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974.74</v>
      </c>
      <c r="K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930.86999999999989</v>
      </c>
      <c r="L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915.96999999999991</v>
      </c>
      <c r="M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915.59</v>
      </c>
      <c r="N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915.75</v>
      </c>
      <c r="O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915.73</v>
      </c>
      <c r="P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915.75</v>
      </c>
      <c r="Q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915.65</v>
      </c>
      <c r="R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914.43999999999994</v>
      </c>
      <c r="S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977.52</v>
      </c>
      <c r="T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930.66</v>
      </c>
      <c r="U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1037.31</v>
      </c>
      <c r="V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924.49</v>
      </c>
      <c r="W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936.59</v>
      </c>
      <c r="X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1220.79</v>
      </c>
      <c r="Y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945.39</v>
      </c>
    </row>
    <row r="211" spans="1:25" x14ac:dyDescent="0.2">
      <c r="A211" s="76">
        <f t="shared" si="7"/>
        <v>43231</v>
      </c>
      <c r="B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909.64</v>
      </c>
      <c r="C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954.45999999999992</v>
      </c>
      <c r="D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970.18</v>
      </c>
      <c r="E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987.74</v>
      </c>
      <c r="F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1035.78</v>
      </c>
      <c r="G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1061.1299999999999</v>
      </c>
      <c r="H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1057.6899999999998</v>
      </c>
      <c r="I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904.44999999999993</v>
      </c>
      <c r="J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975.18000000000006</v>
      </c>
      <c r="K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928.92000000000007</v>
      </c>
      <c r="L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914.67000000000007</v>
      </c>
      <c r="M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913.02</v>
      </c>
      <c r="N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913.57</v>
      </c>
      <c r="O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914.43</v>
      </c>
      <c r="P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913.18</v>
      </c>
      <c r="Q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912.86</v>
      </c>
      <c r="R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913.89</v>
      </c>
      <c r="S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913.34999999999991</v>
      </c>
      <c r="T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913.74</v>
      </c>
      <c r="U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936.16</v>
      </c>
      <c r="V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921.31</v>
      </c>
      <c r="W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935.68</v>
      </c>
      <c r="X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1220.44</v>
      </c>
      <c r="Y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938.3599999999999</v>
      </c>
    </row>
    <row r="212" spans="1:25" x14ac:dyDescent="0.2">
      <c r="A212" s="76">
        <f t="shared" si="7"/>
        <v>43232</v>
      </c>
      <c r="B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911.43000000000006</v>
      </c>
      <c r="C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955.27</v>
      </c>
      <c r="D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974.05</v>
      </c>
      <c r="E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1003.3</v>
      </c>
      <c r="F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1035.6099999999999</v>
      </c>
      <c r="G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1036.1199999999999</v>
      </c>
      <c r="H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1313.78</v>
      </c>
      <c r="I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952.44999999999993</v>
      </c>
      <c r="J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1148.29</v>
      </c>
      <c r="K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1027.9599999999998</v>
      </c>
      <c r="L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977.33</v>
      </c>
      <c r="M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977.29</v>
      </c>
      <c r="N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977.92000000000007</v>
      </c>
      <c r="O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1029.6599999999999</v>
      </c>
      <c r="P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1029.1799999999998</v>
      </c>
      <c r="Q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1029.48</v>
      </c>
      <c r="R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1088.77</v>
      </c>
      <c r="S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1031.1799999999998</v>
      </c>
      <c r="T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978.73</v>
      </c>
      <c r="U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959.65</v>
      </c>
      <c r="V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936.19999999999993</v>
      </c>
      <c r="W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934.95999999999992</v>
      </c>
      <c r="X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1344.02</v>
      </c>
      <c r="Y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927.04000000000008</v>
      </c>
    </row>
    <row r="213" spans="1:25" x14ac:dyDescent="0.2">
      <c r="A213" s="76">
        <f t="shared" si="7"/>
        <v>43233</v>
      </c>
      <c r="B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913.34999999999991</v>
      </c>
      <c r="C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952.9</v>
      </c>
      <c r="D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971.87</v>
      </c>
      <c r="E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1004.6999999999999</v>
      </c>
      <c r="F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1037.02</v>
      </c>
      <c r="G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1037.08</v>
      </c>
      <c r="H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1318.35</v>
      </c>
      <c r="I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955.45</v>
      </c>
      <c r="J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1149.43</v>
      </c>
      <c r="K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1088.9000000000001</v>
      </c>
      <c r="L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1009.34</v>
      </c>
      <c r="M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1009.28</v>
      </c>
      <c r="N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1030.56</v>
      </c>
      <c r="O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1088.1999999999998</v>
      </c>
      <c r="P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1088.3</v>
      </c>
      <c r="Q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1089.45</v>
      </c>
      <c r="R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1155.8499999999999</v>
      </c>
      <c r="S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1090.8600000000001</v>
      </c>
      <c r="T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1031.6199999999999</v>
      </c>
      <c r="U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1034.93</v>
      </c>
      <c r="V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938.39</v>
      </c>
      <c r="W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955.85</v>
      </c>
      <c r="X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1345.05</v>
      </c>
      <c r="Y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953.17</v>
      </c>
    </row>
    <row r="214" spans="1:25" x14ac:dyDescent="0.2">
      <c r="A214" s="76">
        <f t="shared" si="7"/>
        <v>43234</v>
      </c>
      <c r="B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914.51</v>
      </c>
      <c r="C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928.14</v>
      </c>
      <c r="D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975.65</v>
      </c>
      <c r="E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1006.3699999999999</v>
      </c>
      <c r="F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1039.97</v>
      </c>
      <c r="G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1061.81</v>
      </c>
      <c r="H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1063.2499999999998</v>
      </c>
      <c r="I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902.86</v>
      </c>
      <c r="J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1029.8799999999999</v>
      </c>
      <c r="K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916.39</v>
      </c>
      <c r="L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956.01</v>
      </c>
      <c r="M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951.42000000000007</v>
      </c>
      <c r="N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904.99</v>
      </c>
      <c r="O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897.56999999999994</v>
      </c>
      <c r="P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913.93999999999994</v>
      </c>
      <c r="Q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914.67000000000007</v>
      </c>
      <c r="R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918.3</v>
      </c>
      <c r="S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937.18000000000006</v>
      </c>
      <c r="T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920.28</v>
      </c>
      <c r="U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949.55</v>
      </c>
      <c r="V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957.23</v>
      </c>
      <c r="W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954.01</v>
      </c>
      <c r="X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1233.0999999999999</v>
      </c>
      <c r="Y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923.92</v>
      </c>
    </row>
    <row r="215" spans="1:25" x14ac:dyDescent="0.2">
      <c r="A215" s="76">
        <f t="shared" si="7"/>
        <v>43235</v>
      </c>
      <c r="B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909.51</v>
      </c>
      <c r="C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923.11</v>
      </c>
      <c r="D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970.87</v>
      </c>
      <c r="E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1001.7</v>
      </c>
      <c r="F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1035.9099999999999</v>
      </c>
      <c r="G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1060.95</v>
      </c>
      <c r="H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1064.73</v>
      </c>
      <c r="I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898.85</v>
      </c>
      <c r="J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1028.75</v>
      </c>
      <c r="K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913.70999999999992</v>
      </c>
      <c r="L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944.23</v>
      </c>
      <c r="M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945.07999999999993</v>
      </c>
      <c r="N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903.7299999999999</v>
      </c>
      <c r="O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896.5</v>
      </c>
      <c r="P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912.43999999999994</v>
      </c>
      <c r="Q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913.62</v>
      </c>
      <c r="R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917.05</v>
      </c>
      <c r="S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935.66</v>
      </c>
      <c r="T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918.9</v>
      </c>
      <c r="U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947.33999999999992</v>
      </c>
      <c r="V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954.93000000000006</v>
      </c>
      <c r="W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951.67</v>
      </c>
      <c r="X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1228.56</v>
      </c>
      <c r="Y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937.35</v>
      </c>
    </row>
    <row r="216" spans="1:25" x14ac:dyDescent="0.2">
      <c r="A216" s="76">
        <f t="shared" si="7"/>
        <v>43236</v>
      </c>
      <c r="B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912.01</v>
      </c>
      <c r="C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926.09999999999991</v>
      </c>
      <c r="D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970.74</v>
      </c>
      <c r="E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949.86999999999989</v>
      </c>
      <c r="F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1002.0899999999999</v>
      </c>
      <c r="G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1004.52</v>
      </c>
      <c r="H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954.89</v>
      </c>
      <c r="I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956.25</v>
      </c>
      <c r="J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979.42</v>
      </c>
      <c r="K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898.3599999999999</v>
      </c>
      <c r="L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948.22</v>
      </c>
      <c r="M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954.57999999999993</v>
      </c>
      <c r="N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906.62999999999988</v>
      </c>
      <c r="O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906.76</v>
      </c>
      <c r="P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906.77</v>
      </c>
      <c r="Q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906.88</v>
      </c>
      <c r="R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906.74</v>
      </c>
      <c r="S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906.56999999999994</v>
      </c>
      <c r="T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905.63</v>
      </c>
      <c r="U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912.81000000000006</v>
      </c>
      <c r="V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917.43000000000006</v>
      </c>
      <c r="W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952.43999999999994</v>
      </c>
      <c r="X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1171.71</v>
      </c>
      <c r="Y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995.05</v>
      </c>
    </row>
    <row r="217" spans="1:25" x14ac:dyDescent="0.2">
      <c r="A217" s="76">
        <f t="shared" si="7"/>
        <v>43237</v>
      </c>
      <c r="B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899.71</v>
      </c>
      <c r="C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906.72</v>
      </c>
      <c r="D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910.43</v>
      </c>
      <c r="E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908.21</v>
      </c>
      <c r="F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911.67</v>
      </c>
      <c r="G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923.73</v>
      </c>
      <c r="H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952.9</v>
      </c>
      <c r="I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1022.74</v>
      </c>
      <c r="J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934.3</v>
      </c>
      <c r="K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917.34999999999991</v>
      </c>
      <c r="L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910.85</v>
      </c>
      <c r="M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907.93000000000006</v>
      </c>
      <c r="N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915.95999999999992</v>
      </c>
      <c r="O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916.88</v>
      </c>
      <c r="P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915.92</v>
      </c>
      <c r="Q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918.77</v>
      </c>
      <c r="R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924.16000000000008</v>
      </c>
      <c r="S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922.04</v>
      </c>
      <c r="T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919.03</v>
      </c>
      <c r="U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950.16</v>
      </c>
      <c r="V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958.13999999999987</v>
      </c>
      <c r="W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956.15000000000009</v>
      </c>
      <c r="X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1048.6499999999999</v>
      </c>
      <c r="Y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965.13</v>
      </c>
    </row>
    <row r="218" spans="1:25" x14ac:dyDescent="0.2">
      <c r="A218" s="76">
        <f t="shared" si="7"/>
        <v>43238</v>
      </c>
      <c r="B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897.45999999999992</v>
      </c>
      <c r="C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927.67000000000007</v>
      </c>
      <c r="D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953.3599999999999</v>
      </c>
      <c r="E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922.54</v>
      </c>
      <c r="F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988.88</v>
      </c>
      <c r="G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1003.4399999999999</v>
      </c>
      <c r="H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955.09</v>
      </c>
      <c r="I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954.22</v>
      </c>
      <c r="J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979.43</v>
      </c>
      <c r="K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915.64</v>
      </c>
      <c r="L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915.46</v>
      </c>
      <c r="M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915.26</v>
      </c>
      <c r="N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914.85</v>
      </c>
      <c r="O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914.71</v>
      </c>
      <c r="P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914.81000000000006</v>
      </c>
      <c r="Q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915.95999999999992</v>
      </c>
      <c r="R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919.79</v>
      </c>
      <c r="S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985.36999999999989</v>
      </c>
      <c r="T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984.14</v>
      </c>
      <c r="U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1041.3699999999999</v>
      </c>
      <c r="V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942.83</v>
      </c>
      <c r="W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946.15</v>
      </c>
      <c r="X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1130.5</v>
      </c>
      <c r="Y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965.53</v>
      </c>
    </row>
    <row r="219" spans="1:25" x14ac:dyDescent="0.2">
      <c r="A219" s="76">
        <f t="shared" si="7"/>
        <v>43239</v>
      </c>
      <c r="B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915.12</v>
      </c>
      <c r="C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960.61</v>
      </c>
      <c r="D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1010.16</v>
      </c>
      <c r="E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1008.4300000000001</v>
      </c>
      <c r="F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1066.3399999999999</v>
      </c>
      <c r="G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1064.19</v>
      </c>
      <c r="H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1066.57</v>
      </c>
      <c r="I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956.62</v>
      </c>
      <c r="J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1033.07</v>
      </c>
      <c r="K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1033.3599999999999</v>
      </c>
      <c r="L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1032.5899999999999</v>
      </c>
      <c r="M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1032.6999999999998</v>
      </c>
      <c r="N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1032.46</v>
      </c>
      <c r="O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1032.32</v>
      </c>
      <c r="P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1033.6599999999999</v>
      </c>
      <c r="Q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1037.22</v>
      </c>
      <c r="R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1094.97</v>
      </c>
      <c r="S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1092.74</v>
      </c>
      <c r="T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1094.3600000000001</v>
      </c>
      <c r="U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1295.6199999999999</v>
      </c>
      <c r="V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941.51</v>
      </c>
      <c r="W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943.81999999999994</v>
      </c>
      <c r="X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1349.81</v>
      </c>
      <c r="Y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911.14</v>
      </c>
    </row>
    <row r="220" spans="1:25" x14ac:dyDescent="0.2">
      <c r="A220" s="76">
        <f t="shared" si="7"/>
        <v>43240</v>
      </c>
      <c r="B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920.79</v>
      </c>
      <c r="C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957.45</v>
      </c>
      <c r="D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1007.28</v>
      </c>
      <c r="E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1006.59</v>
      </c>
      <c r="F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1060.54</v>
      </c>
      <c r="G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1058.33</v>
      </c>
      <c r="H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1259.23</v>
      </c>
      <c r="I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1008.3299999999999</v>
      </c>
      <c r="J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1223</v>
      </c>
      <c r="K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1090.6099999999999</v>
      </c>
      <c r="L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1033.44</v>
      </c>
      <c r="M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1033.3399999999999</v>
      </c>
      <c r="N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1055.05</v>
      </c>
      <c r="O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1090.6299999999999</v>
      </c>
      <c r="P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1092.32</v>
      </c>
      <c r="Q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1134.3399999999999</v>
      </c>
      <c r="R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1132.8600000000001</v>
      </c>
      <c r="S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1095.52</v>
      </c>
      <c r="T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1095.97</v>
      </c>
      <c r="U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1292.6500000000001</v>
      </c>
      <c r="V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938.44</v>
      </c>
      <c r="W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962.38</v>
      </c>
      <c r="X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1296.19</v>
      </c>
      <c r="Y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926.49</v>
      </c>
    </row>
    <row r="221" spans="1:25" x14ac:dyDescent="0.2">
      <c r="A221" s="76">
        <f t="shared" si="7"/>
        <v>43241</v>
      </c>
      <c r="B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900.18999999999994</v>
      </c>
      <c r="C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922.53</v>
      </c>
      <c r="D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951.67</v>
      </c>
      <c r="E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969.75</v>
      </c>
      <c r="F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1058.78</v>
      </c>
      <c r="G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1061.27</v>
      </c>
      <c r="H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1006.3</v>
      </c>
      <c r="I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929.66000000000008</v>
      </c>
      <c r="J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1030.8599999999999</v>
      </c>
      <c r="K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916.81</v>
      </c>
      <c r="L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916.54</v>
      </c>
      <c r="M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915.51</v>
      </c>
      <c r="N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913.3</v>
      </c>
      <c r="O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913.5</v>
      </c>
      <c r="P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913.83999999999992</v>
      </c>
      <c r="Q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913.63</v>
      </c>
      <c r="R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928.56</v>
      </c>
      <c r="S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975.75</v>
      </c>
      <c r="T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974.89</v>
      </c>
      <c r="U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1112.74</v>
      </c>
      <c r="V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932.46</v>
      </c>
      <c r="W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932.77</v>
      </c>
      <c r="X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1203.8499999999999</v>
      </c>
      <c r="Y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883.64</v>
      </c>
    </row>
    <row r="222" spans="1:25" x14ac:dyDescent="0.2">
      <c r="A222" s="76">
        <f t="shared" si="7"/>
        <v>43242</v>
      </c>
      <c r="B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900.96999999999991</v>
      </c>
      <c r="C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916.71</v>
      </c>
      <c r="D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944.44999999999993</v>
      </c>
      <c r="E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988.12</v>
      </c>
      <c r="F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1041.23</v>
      </c>
      <c r="G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997.78</v>
      </c>
      <c r="H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1016.1999999999999</v>
      </c>
      <c r="I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946.3</v>
      </c>
      <c r="J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973.56999999999994</v>
      </c>
      <c r="K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930.49</v>
      </c>
      <c r="L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912.85</v>
      </c>
      <c r="M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912.12</v>
      </c>
      <c r="N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911.11</v>
      </c>
      <c r="O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911.08999999999992</v>
      </c>
      <c r="P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911.24999999999989</v>
      </c>
      <c r="Q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912.01</v>
      </c>
      <c r="R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911.52</v>
      </c>
      <c r="S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910.52</v>
      </c>
      <c r="T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927.38</v>
      </c>
      <c r="U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1104.08</v>
      </c>
      <c r="V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925.07</v>
      </c>
      <c r="W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931.80000000000007</v>
      </c>
      <c r="X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1207.1400000000001</v>
      </c>
      <c r="Y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913.53</v>
      </c>
    </row>
    <row r="223" spans="1:25" x14ac:dyDescent="0.2">
      <c r="A223" s="76">
        <f t="shared" si="7"/>
        <v>43243</v>
      </c>
      <c r="B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895.91</v>
      </c>
      <c r="C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920.5</v>
      </c>
      <c r="D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998.33</v>
      </c>
      <c r="E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1032.27</v>
      </c>
      <c r="F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1157.71</v>
      </c>
      <c r="G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1115.3399999999999</v>
      </c>
      <c r="H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1012.76</v>
      </c>
      <c r="I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946.2</v>
      </c>
      <c r="J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972.96999999999991</v>
      </c>
      <c r="K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936.83999999999992</v>
      </c>
      <c r="L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919.65</v>
      </c>
      <c r="M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918.63</v>
      </c>
      <c r="N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918.42</v>
      </c>
      <c r="O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919.3599999999999</v>
      </c>
      <c r="P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919.12</v>
      </c>
      <c r="Q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920.4</v>
      </c>
      <c r="R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918.55</v>
      </c>
      <c r="S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917.25</v>
      </c>
      <c r="T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917.79</v>
      </c>
      <c r="U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958.07999999999993</v>
      </c>
      <c r="V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952.24</v>
      </c>
      <c r="W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961.56</v>
      </c>
      <c r="X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1225.1099999999999</v>
      </c>
      <c r="Y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939.27</v>
      </c>
    </row>
    <row r="224" spans="1:25" x14ac:dyDescent="0.2">
      <c r="A224" s="76">
        <f t="shared" si="7"/>
        <v>43244</v>
      </c>
      <c r="B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903.82999999999993</v>
      </c>
      <c r="C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929.21</v>
      </c>
      <c r="D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997.85</v>
      </c>
      <c r="E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1028.9099999999999</v>
      </c>
      <c r="F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1050.8499999999999</v>
      </c>
      <c r="G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1053.27</v>
      </c>
      <c r="H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1017.1500000000001</v>
      </c>
      <c r="I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896.43000000000006</v>
      </c>
      <c r="J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976.06</v>
      </c>
      <c r="K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921.1</v>
      </c>
      <c r="L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921.36999999999989</v>
      </c>
      <c r="M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920.69999999999993</v>
      </c>
      <c r="N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937.36</v>
      </c>
      <c r="O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919.86</v>
      </c>
      <c r="P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919.92</v>
      </c>
      <c r="Q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920.25</v>
      </c>
      <c r="R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915.73</v>
      </c>
      <c r="S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930.51</v>
      </c>
      <c r="T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929.73</v>
      </c>
      <c r="U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1073.47</v>
      </c>
      <c r="V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932.34999999999991</v>
      </c>
      <c r="W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946.18999999999994</v>
      </c>
      <c r="X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1213.03</v>
      </c>
      <c r="Y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930.73</v>
      </c>
    </row>
    <row r="225" spans="1:27" x14ac:dyDescent="0.2">
      <c r="A225" s="76">
        <f t="shared" si="7"/>
        <v>43245</v>
      </c>
      <c r="B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903.96</v>
      </c>
      <c r="C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928.24</v>
      </c>
      <c r="D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997</v>
      </c>
      <c r="E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1030.4499999999998</v>
      </c>
      <c r="F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1053.96</v>
      </c>
      <c r="G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1055.6799999999998</v>
      </c>
      <c r="H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1021.1999999999999</v>
      </c>
      <c r="I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900.41000000000008</v>
      </c>
      <c r="J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979.79</v>
      </c>
      <c r="K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918.87</v>
      </c>
      <c r="L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902.16</v>
      </c>
      <c r="M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901.55</v>
      </c>
      <c r="N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917.68</v>
      </c>
      <c r="O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918.01</v>
      </c>
      <c r="P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918.01</v>
      </c>
      <c r="Q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918.33</v>
      </c>
      <c r="R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917.24</v>
      </c>
      <c r="S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933.42</v>
      </c>
      <c r="T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929.79</v>
      </c>
      <c r="U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1073.4099999999999</v>
      </c>
      <c r="V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912.71</v>
      </c>
      <c r="W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933.80000000000007</v>
      </c>
      <c r="X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1215.28</v>
      </c>
      <c r="Y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951.82999999999993</v>
      </c>
    </row>
    <row r="226" spans="1:27" x14ac:dyDescent="0.2">
      <c r="A226" s="76">
        <f t="shared" si="7"/>
        <v>43246</v>
      </c>
      <c r="B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907.14</v>
      </c>
      <c r="C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952.16</v>
      </c>
      <c r="D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1002.03</v>
      </c>
      <c r="E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1036</v>
      </c>
      <c r="F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1080.08</v>
      </c>
      <c r="G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1081.1499999999999</v>
      </c>
      <c r="H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1056.26</v>
      </c>
      <c r="I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897.75</v>
      </c>
      <c r="J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1082.04</v>
      </c>
      <c r="K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929.14</v>
      </c>
      <c r="L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929.19</v>
      </c>
      <c r="M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929.14</v>
      </c>
      <c r="N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975.77</v>
      </c>
      <c r="O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975.72</v>
      </c>
      <c r="P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975.35</v>
      </c>
      <c r="Q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975.23</v>
      </c>
      <c r="R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975.05</v>
      </c>
      <c r="S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928.44</v>
      </c>
      <c r="T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928.12</v>
      </c>
      <c r="U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1071.01</v>
      </c>
      <c r="V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913.79</v>
      </c>
      <c r="W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937.8599999999999</v>
      </c>
      <c r="X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1327.8600000000001</v>
      </c>
      <c r="Y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935.22</v>
      </c>
    </row>
    <row r="227" spans="1:27" x14ac:dyDescent="0.2">
      <c r="A227" s="76">
        <f t="shared" si="7"/>
        <v>43247</v>
      </c>
      <c r="B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914.88</v>
      </c>
      <c r="C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958.43</v>
      </c>
      <c r="D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1007.36</v>
      </c>
      <c r="E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1041.0999999999999</v>
      </c>
      <c r="F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1086.1300000000001</v>
      </c>
      <c r="G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1124.9100000000001</v>
      </c>
      <c r="H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1316.88</v>
      </c>
      <c r="I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1059.54</v>
      </c>
      <c r="J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1215.73</v>
      </c>
      <c r="K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1027.05</v>
      </c>
      <c r="L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977.6</v>
      </c>
      <c r="M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977.69999999999993</v>
      </c>
      <c r="N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1007.8100000000001</v>
      </c>
      <c r="O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1007.89</v>
      </c>
      <c r="P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1028.8399999999999</v>
      </c>
      <c r="Q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1028.77</v>
      </c>
      <c r="R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977.58999999999992</v>
      </c>
      <c r="S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976.51</v>
      </c>
      <c r="T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976.08</v>
      </c>
      <c r="U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1109.29</v>
      </c>
      <c r="V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938.47</v>
      </c>
      <c r="W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949.61</v>
      </c>
      <c r="X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1342.1799999999998</v>
      </c>
      <c r="Y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930.28</v>
      </c>
    </row>
    <row r="228" spans="1:27" x14ac:dyDescent="0.2">
      <c r="A228" s="76">
        <f t="shared" si="7"/>
        <v>43248</v>
      </c>
      <c r="B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901.78</v>
      </c>
      <c r="C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954.73</v>
      </c>
      <c r="D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973.89</v>
      </c>
      <c r="E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972</v>
      </c>
      <c r="F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1084.97</v>
      </c>
      <c r="G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1084.5</v>
      </c>
      <c r="H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1005.37</v>
      </c>
      <c r="I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917.07999999999993</v>
      </c>
      <c r="J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969.87</v>
      </c>
      <c r="K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902.56</v>
      </c>
      <c r="L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904.49</v>
      </c>
      <c r="M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904.58999999999992</v>
      </c>
      <c r="N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905.1400000000001</v>
      </c>
      <c r="O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906.57999999999993</v>
      </c>
      <c r="P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906.57999999999993</v>
      </c>
      <c r="Q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907.33999999999992</v>
      </c>
      <c r="R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906.62999999999988</v>
      </c>
      <c r="S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904.27</v>
      </c>
      <c r="T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908.01</v>
      </c>
      <c r="U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1068.5999999999999</v>
      </c>
      <c r="V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934.58</v>
      </c>
      <c r="W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935.12999999999988</v>
      </c>
      <c r="X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1291.33</v>
      </c>
      <c r="Y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928.13</v>
      </c>
    </row>
    <row r="229" spans="1:27" x14ac:dyDescent="0.2">
      <c r="A229" s="76">
        <f t="shared" si="7"/>
        <v>43249</v>
      </c>
      <c r="B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897.87</v>
      </c>
      <c r="C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950.59999999999991</v>
      </c>
      <c r="D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969.53</v>
      </c>
      <c r="E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967.2</v>
      </c>
      <c r="F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1065.29</v>
      </c>
      <c r="G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1082.43</v>
      </c>
      <c r="H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1002.78</v>
      </c>
      <c r="I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934.25</v>
      </c>
      <c r="J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928.14</v>
      </c>
      <c r="K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907.55</v>
      </c>
      <c r="L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934.43000000000006</v>
      </c>
      <c r="M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948.19</v>
      </c>
      <c r="N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931.67000000000007</v>
      </c>
      <c r="O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948.1</v>
      </c>
      <c r="P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930.93000000000006</v>
      </c>
      <c r="Q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939.09999999999991</v>
      </c>
      <c r="R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916.21</v>
      </c>
      <c r="S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912.08</v>
      </c>
      <c r="T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911.41000000000008</v>
      </c>
      <c r="U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1077.29</v>
      </c>
      <c r="V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932.52</v>
      </c>
      <c r="W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930.8</v>
      </c>
      <c r="X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1285.32</v>
      </c>
      <c r="Y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945.97</v>
      </c>
    </row>
    <row r="230" spans="1:27" x14ac:dyDescent="0.2">
      <c r="A230" s="76">
        <f t="shared" si="7"/>
        <v>43250</v>
      </c>
      <c r="B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894.58</v>
      </c>
      <c r="C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922.52</v>
      </c>
      <c r="D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969.45999999999992</v>
      </c>
      <c r="E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966</v>
      </c>
      <c r="F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1029.1199999999999</v>
      </c>
      <c r="G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1053.55</v>
      </c>
      <c r="H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1004.3699999999999</v>
      </c>
      <c r="I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901.99</v>
      </c>
      <c r="J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972.17</v>
      </c>
      <c r="K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909.54</v>
      </c>
      <c r="L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912.58999999999992</v>
      </c>
      <c r="M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912.26</v>
      </c>
      <c r="N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911.84999999999991</v>
      </c>
      <c r="O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912.54</v>
      </c>
      <c r="P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911.98</v>
      </c>
      <c r="Q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912.81000000000006</v>
      </c>
      <c r="R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911.58</v>
      </c>
      <c r="S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911.98</v>
      </c>
      <c r="T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929.14</v>
      </c>
      <c r="U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1074.2</v>
      </c>
      <c r="V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935.95</v>
      </c>
      <c r="W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932.43000000000006</v>
      </c>
      <c r="X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1281.31</v>
      </c>
      <c r="Y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944.79</v>
      </c>
    </row>
    <row r="231" spans="1:27" x14ac:dyDescent="0.2">
      <c r="A231" s="76">
        <f t="shared" si="7"/>
        <v>43251</v>
      </c>
      <c r="B231" s="129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897.26</v>
      </c>
      <c r="C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922.96</v>
      </c>
      <c r="D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970.21999999999991</v>
      </c>
      <c r="E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969.57999999999993</v>
      </c>
      <c r="F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1033.8699999999999</v>
      </c>
      <c r="G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1060.08</v>
      </c>
      <c r="H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1005.69</v>
      </c>
      <c r="I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895.85</v>
      </c>
      <c r="J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973.07999999999993</v>
      </c>
      <c r="K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898.7</v>
      </c>
      <c r="L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928.21</v>
      </c>
      <c r="M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928.01</v>
      </c>
      <c r="N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902.67</v>
      </c>
      <c r="O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909.13</v>
      </c>
      <c r="P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911.47</v>
      </c>
      <c r="Q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912.43999999999994</v>
      </c>
      <c r="R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913.03</v>
      </c>
      <c r="S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912.5</v>
      </c>
      <c r="T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929.49</v>
      </c>
      <c r="U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1074.83</v>
      </c>
      <c r="V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937.56999999999994</v>
      </c>
      <c r="W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934.13</v>
      </c>
      <c r="X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1152.6199999999999</v>
      </c>
      <c r="Y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993.5</v>
      </c>
    </row>
    <row r="232" spans="1:27" ht="12.75" customHeight="1" x14ac:dyDescent="0.25">
      <c r="A232" s="89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1"/>
    </row>
    <row r="233" spans="1:27" x14ac:dyDescent="0.25">
      <c r="A233" s="83" t="s">
        <v>151</v>
      </c>
      <c r="B233" s="75"/>
      <c r="C233" s="75"/>
      <c r="D233" s="75"/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customHeight="1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6">
        <f>A201</f>
        <v>43221</v>
      </c>
      <c r="B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934.46999999999991</v>
      </c>
      <c r="C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876.11</v>
      </c>
      <c r="D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875.55</v>
      </c>
      <c r="E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875.02</v>
      </c>
      <c r="F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875.16</v>
      </c>
      <c r="G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874.66000000000008</v>
      </c>
      <c r="H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873.1</v>
      </c>
      <c r="I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938.18</v>
      </c>
      <c r="J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885.2</v>
      </c>
      <c r="K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884.71999999999991</v>
      </c>
      <c r="L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884.42</v>
      </c>
      <c r="M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884.86999999999989</v>
      </c>
      <c r="N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883.61</v>
      </c>
      <c r="O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882.84999999999991</v>
      </c>
      <c r="P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886.27</v>
      </c>
      <c r="Q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885.07</v>
      </c>
      <c r="R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885.33</v>
      </c>
      <c r="S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884.47</v>
      </c>
      <c r="T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888.03</v>
      </c>
      <c r="U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908.96999999999991</v>
      </c>
      <c r="V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911.31000000000006</v>
      </c>
      <c r="W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893.37999999999988</v>
      </c>
      <c r="X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1028.73</v>
      </c>
      <c r="Y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1020.63</v>
      </c>
      <c r="AA238" s="77"/>
    </row>
    <row r="239" spans="1:27" x14ac:dyDescent="0.2">
      <c r="A239" s="76">
        <f>A238+1</f>
        <v>43222</v>
      </c>
      <c r="B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935.71</v>
      </c>
      <c r="C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875.01</v>
      </c>
      <c r="D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865.94999999999993</v>
      </c>
      <c r="E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874.4899999999999</v>
      </c>
      <c r="F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874.34999999999991</v>
      </c>
      <c r="G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872.94</v>
      </c>
      <c r="H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867.47</v>
      </c>
      <c r="I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939.3</v>
      </c>
      <c r="J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885.02</v>
      </c>
      <c r="K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885.82999999999993</v>
      </c>
      <c r="L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885.44999999999993</v>
      </c>
      <c r="M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884.43999999999994</v>
      </c>
      <c r="N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884.35</v>
      </c>
      <c r="O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883.92</v>
      </c>
      <c r="P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888.6400000000001</v>
      </c>
      <c r="Q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887.75</v>
      </c>
      <c r="R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886.91000000000008</v>
      </c>
      <c r="S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885.76</v>
      </c>
      <c r="T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888.65000000000009</v>
      </c>
      <c r="U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911.09999999999991</v>
      </c>
      <c r="V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915.78</v>
      </c>
      <c r="W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894.93</v>
      </c>
      <c r="X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1034.6499999999999</v>
      </c>
      <c r="Y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999.06999999999994</v>
      </c>
    </row>
    <row r="240" spans="1:27" x14ac:dyDescent="0.2">
      <c r="A240" s="76">
        <f t="shared" ref="A240:A268" si="8">A239+1</f>
        <v>43223</v>
      </c>
      <c r="B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948.64</v>
      </c>
      <c r="C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865.70999999999992</v>
      </c>
      <c r="D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865.21</v>
      </c>
      <c r="E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865.25</v>
      </c>
      <c r="F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865.33</v>
      </c>
      <c r="G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873.11</v>
      </c>
      <c r="H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857.71</v>
      </c>
      <c r="I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943.93</v>
      </c>
      <c r="J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865.15</v>
      </c>
      <c r="K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865.57</v>
      </c>
      <c r="L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865.47</v>
      </c>
      <c r="M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865.34</v>
      </c>
      <c r="N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864.55</v>
      </c>
      <c r="O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865.14</v>
      </c>
      <c r="P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869.8599999999999</v>
      </c>
      <c r="Q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870.58999999999992</v>
      </c>
      <c r="R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869.43</v>
      </c>
      <c r="S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869.36</v>
      </c>
      <c r="T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887.42</v>
      </c>
      <c r="U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897.98</v>
      </c>
      <c r="V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899.94</v>
      </c>
      <c r="W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895.85</v>
      </c>
      <c r="X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902.18999999999994</v>
      </c>
      <c r="Y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909.93999999999994</v>
      </c>
    </row>
    <row r="241" spans="1:25" x14ac:dyDescent="0.2">
      <c r="A241" s="76">
        <f t="shared" si="8"/>
        <v>43224</v>
      </c>
      <c r="B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861.19999999999993</v>
      </c>
      <c r="C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901.51</v>
      </c>
      <c r="D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947.66</v>
      </c>
      <c r="E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946.16</v>
      </c>
      <c r="F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1000.4300000000001</v>
      </c>
      <c r="G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1062.31</v>
      </c>
      <c r="H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1244.51</v>
      </c>
      <c r="I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1004.93</v>
      </c>
      <c r="J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1088.47</v>
      </c>
      <c r="K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973.41</v>
      </c>
      <c r="L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864.3</v>
      </c>
      <c r="M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864.23</v>
      </c>
      <c r="N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863.75</v>
      </c>
      <c r="O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880.45</v>
      </c>
      <c r="P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883.12</v>
      </c>
      <c r="Q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926.79</v>
      </c>
      <c r="R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927.13999999999987</v>
      </c>
      <c r="S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926.69999999999993</v>
      </c>
      <c r="T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977.47</v>
      </c>
      <c r="U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984.24999999999989</v>
      </c>
      <c r="V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888.24</v>
      </c>
      <c r="W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889.54</v>
      </c>
      <c r="X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1060.55</v>
      </c>
      <c r="Y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883.37</v>
      </c>
    </row>
    <row r="242" spans="1:25" x14ac:dyDescent="0.2">
      <c r="A242" s="76">
        <f t="shared" si="8"/>
        <v>43225</v>
      </c>
      <c r="B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858.08</v>
      </c>
      <c r="C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883.39</v>
      </c>
      <c r="D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919.88</v>
      </c>
      <c r="E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949.36</v>
      </c>
      <c r="F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980.85</v>
      </c>
      <c r="G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999.68000000000006</v>
      </c>
      <c r="H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1000.1999999999999</v>
      </c>
      <c r="I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867.16000000000008</v>
      </c>
      <c r="J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1041.6600000000001</v>
      </c>
      <c r="K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1030.0899999999999</v>
      </c>
      <c r="L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975.42</v>
      </c>
      <c r="M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1029.58</v>
      </c>
      <c r="N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1029.42</v>
      </c>
      <c r="O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1028.4100000000001</v>
      </c>
      <c r="P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1026.8799999999999</v>
      </c>
      <c r="Q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1028.49</v>
      </c>
      <c r="R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1028.5</v>
      </c>
      <c r="S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1026.54</v>
      </c>
      <c r="T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1026.4199999999998</v>
      </c>
      <c r="U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1027.4299999999998</v>
      </c>
      <c r="V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883.57999999999993</v>
      </c>
      <c r="W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907.63</v>
      </c>
      <c r="X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1151.04</v>
      </c>
      <c r="Y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905.18999999999994</v>
      </c>
    </row>
    <row r="243" spans="1:25" x14ac:dyDescent="0.2">
      <c r="A243" s="76">
        <f t="shared" si="8"/>
        <v>43226</v>
      </c>
      <c r="B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857.42</v>
      </c>
      <c r="C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891.98</v>
      </c>
      <c r="D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928.18000000000006</v>
      </c>
      <c r="E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958.09999999999991</v>
      </c>
      <c r="F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988.9799999999999</v>
      </c>
      <c r="G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998.76</v>
      </c>
      <c r="H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1000.3</v>
      </c>
      <c r="I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867.23</v>
      </c>
      <c r="J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1034.57</v>
      </c>
      <c r="K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1029.3499999999999</v>
      </c>
      <c r="L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974.86999999999989</v>
      </c>
      <c r="M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1029.05</v>
      </c>
      <c r="N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1029.26</v>
      </c>
      <c r="O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1089.81</v>
      </c>
      <c r="P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1089.97</v>
      </c>
      <c r="Q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1064.78</v>
      </c>
      <c r="R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1064.76</v>
      </c>
      <c r="S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1064.46</v>
      </c>
      <c r="T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1061.8499999999999</v>
      </c>
      <c r="U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1059.43</v>
      </c>
      <c r="V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883.69999999999993</v>
      </c>
      <c r="W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975.54</v>
      </c>
      <c r="X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1263.48</v>
      </c>
      <c r="Y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886.95</v>
      </c>
    </row>
    <row r="244" spans="1:25" x14ac:dyDescent="0.2">
      <c r="A244" s="76">
        <f t="shared" si="8"/>
        <v>43227</v>
      </c>
      <c r="B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857.77</v>
      </c>
      <c r="C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900.22</v>
      </c>
      <c r="D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944.66</v>
      </c>
      <c r="E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933.83</v>
      </c>
      <c r="F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998.97</v>
      </c>
      <c r="G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1000.8199999999999</v>
      </c>
      <c r="H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1005.0699999999999</v>
      </c>
      <c r="I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870.83999999999992</v>
      </c>
      <c r="J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974.95</v>
      </c>
      <c r="K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882.63</v>
      </c>
      <c r="L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866.2</v>
      </c>
      <c r="M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866.6</v>
      </c>
      <c r="N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866.62</v>
      </c>
      <c r="O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883.14</v>
      </c>
      <c r="P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882.68</v>
      </c>
      <c r="Q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882.87</v>
      </c>
      <c r="R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882.25</v>
      </c>
      <c r="S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924.2299999999999</v>
      </c>
      <c r="T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880.51</v>
      </c>
      <c r="U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981.83</v>
      </c>
      <c r="V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889</v>
      </c>
      <c r="W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889.28</v>
      </c>
      <c r="X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1059.26</v>
      </c>
      <c r="Y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883.55</v>
      </c>
    </row>
    <row r="245" spans="1:25" x14ac:dyDescent="0.2">
      <c r="A245" s="76">
        <f t="shared" si="8"/>
        <v>43228</v>
      </c>
      <c r="B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855.66</v>
      </c>
      <c r="C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897.69999999999993</v>
      </c>
      <c r="D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945.13</v>
      </c>
      <c r="E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944.77</v>
      </c>
      <c r="F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998.42</v>
      </c>
      <c r="G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999.67</v>
      </c>
      <c r="H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1240.05</v>
      </c>
      <c r="I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931.13</v>
      </c>
      <c r="J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1113.8799999999999</v>
      </c>
      <c r="K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974.29</v>
      </c>
      <c r="L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882.2</v>
      </c>
      <c r="M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865.93999999999994</v>
      </c>
      <c r="N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926.37</v>
      </c>
      <c r="O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926.01</v>
      </c>
      <c r="P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925.65</v>
      </c>
      <c r="Q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925.05</v>
      </c>
      <c r="R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924.17</v>
      </c>
      <c r="S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922.46</v>
      </c>
      <c r="T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921.81000000000006</v>
      </c>
      <c r="U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974.68</v>
      </c>
      <c r="V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860.1</v>
      </c>
      <c r="W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884.66</v>
      </c>
      <c r="X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1151.3399999999999</v>
      </c>
      <c r="Y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865.3</v>
      </c>
    </row>
    <row r="246" spans="1:25" x14ac:dyDescent="0.2">
      <c r="A246" s="76">
        <f t="shared" si="8"/>
        <v>43229</v>
      </c>
      <c r="B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859.52</v>
      </c>
      <c r="C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903.43</v>
      </c>
      <c r="D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950.02</v>
      </c>
      <c r="E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980.42</v>
      </c>
      <c r="F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1002.54</v>
      </c>
      <c r="G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1003.8</v>
      </c>
      <c r="H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1012.16</v>
      </c>
      <c r="I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896.2</v>
      </c>
      <c r="J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1080.44</v>
      </c>
      <c r="K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919.24</v>
      </c>
      <c r="L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920.68000000000006</v>
      </c>
      <c r="M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920.79</v>
      </c>
      <c r="N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919.80000000000007</v>
      </c>
      <c r="O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920</v>
      </c>
      <c r="P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920.25</v>
      </c>
      <c r="Q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919.93</v>
      </c>
      <c r="R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918.68000000000006</v>
      </c>
      <c r="S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918.12</v>
      </c>
      <c r="T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918.97</v>
      </c>
      <c r="U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970.41000000000008</v>
      </c>
      <c r="V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881.34</v>
      </c>
      <c r="W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880.92</v>
      </c>
      <c r="X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1258.0900000000001</v>
      </c>
      <c r="Y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855.83999999999992</v>
      </c>
    </row>
    <row r="247" spans="1:25" x14ac:dyDescent="0.2">
      <c r="A247" s="76">
        <f t="shared" si="8"/>
        <v>43230</v>
      </c>
      <c r="B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859.96</v>
      </c>
      <c r="C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902.22</v>
      </c>
      <c r="D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919.34999999999991</v>
      </c>
      <c r="E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948.07</v>
      </c>
      <c r="F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948.38</v>
      </c>
      <c r="G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950.03</v>
      </c>
      <c r="H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967.18999999999994</v>
      </c>
      <c r="I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871.91000000000008</v>
      </c>
      <c r="J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921.13</v>
      </c>
      <c r="K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879.83999999999992</v>
      </c>
      <c r="L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865.81999999999994</v>
      </c>
      <c r="M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865.47</v>
      </c>
      <c r="N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865.62</v>
      </c>
      <c r="O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865.59</v>
      </c>
      <c r="P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865.62</v>
      </c>
      <c r="Q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865.52</v>
      </c>
      <c r="R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864.38</v>
      </c>
      <c r="S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923.75</v>
      </c>
      <c r="T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879.64</v>
      </c>
      <c r="U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980.02</v>
      </c>
      <c r="V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873.84</v>
      </c>
      <c r="W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885.23</v>
      </c>
      <c r="X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1152.71</v>
      </c>
      <c r="Y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893.51</v>
      </c>
    </row>
    <row r="248" spans="1:25" x14ac:dyDescent="0.2">
      <c r="A248" s="76">
        <f t="shared" si="8"/>
        <v>43231</v>
      </c>
      <c r="B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859.86</v>
      </c>
      <c r="C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902.05</v>
      </c>
      <c r="D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916.83999999999992</v>
      </c>
      <c r="E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933.37</v>
      </c>
      <c r="F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978.57999999999993</v>
      </c>
      <c r="G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1002.44</v>
      </c>
      <c r="H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999.20999999999992</v>
      </c>
      <c r="I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854.98</v>
      </c>
      <c r="J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921.54</v>
      </c>
      <c r="K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878.01</v>
      </c>
      <c r="L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864.6</v>
      </c>
      <c r="M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863.04</v>
      </c>
      <c r="N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863.56000000000006</v>
      </c>
      <c r="O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864.37</v>
      </c>
      <c r="P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863.18999999999994</v>
      </c>
      <c r="Q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862.89</v>
      </c>
      <c r="R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863.86</v>
      </c>
      <c r="S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863.34999999999991</v>
      </c>
      <c r="T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863.72</v>
      </c>
      <c r="U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884.81999999999994</v>
      </c>
      <c r="V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870.83999999999992</v>
      </c>
      <c r="W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884.37</v>
      </c>
      <c r="X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1152.3799999999999</v>
      </c>
      <c r="Y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886.89</v>
      </c>
    </row>
    <row r="249" spans="1:25" x14ac:dyDescent="0.2">
      <c r="A249" s="76">
        <f t="shared" si="8"/>
        <v>43232</v>
      </c>
      <c r="B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861.54</v>
      </c>
      <c r="C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902.81</v>
      </c>
      <c r="D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920.4799999999999</v>
      </c>
      <c r="E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948.01</v>
      </c>
      <c r="F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978.42</v>
      </c>
      <c r="G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978.9</v>
      </c>
      <c r="H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1240.23</v>
      </c>
      <c r="I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900.16</v>
      </c>
      <c r="J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1084.48</v>
      </c>
      <c r="K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971.22</v>
      </c>
      <c r="L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923.57</v>
      </c>
      <c r="M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923.53</v>
      </c>
      <c r="N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924.13</v>
      </c>
      <c r="O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972.81999999999994</v>
      </c>
      <c r="P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972.37</v>
      </c>
      <c r="Q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972.65</v>
      </c>
      <c r="R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1028.45</v>
      </c>
      <c r="S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974.25</v>
      </c>
      <c r="T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924.89</v>
      </c>
      <c r="U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906.93</v>
      </c>
      <c r="V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884.8599999999999</v>
      </c>
      <c r="W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883.68999999999994</v>
      </c>
      <c r="X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1268.6899999999998</v>
      </c>
      <c r="Y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876.24</v>
      </c>
    </row>
    <row r="250" spans="1:25" x14ac:dyDescent="0.2">
      <c r="A250" s="76">
        <f t="shared" si="8"/>
        <v>43233</v>
      </c>
      <c r="B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863.34999999999991</v>
      </c>
      <c r="C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900.57999999999993</v>
      </c>
      <c r="D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918.43</v>
      </c>
      <c r="E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949.33999999999992</v>
      </c>
      <c r="F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979.75</v>
      </c>
      <c r="G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979.8</v>
      </c>
      <c r="H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1244.53</v>
      </c>
      <c r="I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902.98</v>
      </c>
      <c r="J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1085.55</v>
      </c>
      <c r="K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1028.58</v>
      </c>
      <c r="L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953.7</v>
      </c>
      <c r="M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953.64</v>
      </c>
      <c r="N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973.67</v>
      </c>
      <c r="O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1027.9199999999998</v>
      </c>
      <c r="P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1028.02</v>
      </c>
      <c r="Q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1029.0999999999999</v>
      </c>
      <c r="R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1091.5899999999999</v>
      </c>
      <c r="S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1030.43</v>
      </c>
      <c r="T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974.67</v>
      </c>
      <c r="U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977.79</v>
      </c>
      <c r="V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886.92000000000007</v>
      </c>
      <c r="W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903.35</v>
      </c>
      <c r="X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1269.6600000000001</v>
      </c>
      <c r="Y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900.83999999999992</v>
      </c>
    </row>
    <row r="251" spans="1:25" x14ac:dyDescent="0.2">
      <c r="A251" s="76">
        <f t="shared" si="8"/>
        <v>43234</v>
      </c>
      <c r="B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864.45</v>
      </c>
      <c r="C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877.28</v>
      </c>
      <c r="D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921.99</v>
      </c>
      <c r="E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950.9</v>
      </c>
      <c r="F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982.53</v>
      </c>
      <c r="G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1003.0799999999999</v>
      </c>
      <c r="H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1004.43</v>
      </c>
      <c r="I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853.48</v>
      </c>
      <c r="J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973.03</v>
      </c>
      <c r="K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866.21</v>
      </c>
      <c r="L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903.5</v>
      </c>
      <c r="M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899.19</v>
      </c>
      <c r="N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855.49</v>
      </c>
      <c r="O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848.51</v>
      </c>
      <c r="P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863.91</v>
      </c>
      <c r="Q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864.6</v>
      </c>
      <c r="R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868.01</v>
      </c>
      <c r="S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885.78</v>
      </c>
      <c r="T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869.86999999999989</v>
      </c>
      <c r="U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897.42</v>
      </c>
      <c r="V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904.65000000000009</v>
      </c>
      <c r="W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901.62</v>
      </c>
      <c r="X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1164.3</v>
      </c>
      <c r="Y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873.3</v>
      </c>
    </row>
    <row r="252" spans="1:25" x14ac:dyDescent="0.2">
      <c r="A252" s="76">
        <f t="shared" si="8"/>
        <v>43235</v>
      </c>
      <c r="B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859.74</v>
      </c>
      <c r="C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872.54</v>
      </c>
      <c r="D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917.5</v>
      </c>
      <c r="E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946.51</v>
      </c>
      <c r="F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978.71</v>
      </c>
      <c r="G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1002.28</v>
      </c>
      <c r="H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1005.8299999999999</v>
      </c>
      <c r="I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849.71</v>
      </c>
      <c r="J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971.96999999999991</v>
      </c>
      <c r="K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863.68999999999994</v>
      </c>
      <c r="L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892.41000000000008</v>
      </c>
      <c r="M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893.21999999999991</v>
      </c>
      <c r="N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854.3</v>
      </c>
      <c r="O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847.49</v>
      </c>
      <c r="P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862.5</v>
      </c>
      <c r="Q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863.61</v>
      </c>
      <c r="R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866.83999999999992</v>
      </c>
      <c r="S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884.35</v>
      </c>
      <c r="T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868.57999999999993</v>
      </c>
      <c r="U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895.33999999999992</v>
      </c>
      <c r="V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902.49</v>
      </c>
      <c r="W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899.42</v>
      </c>
      <c r="X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1160.03</v>
      </c>
      <c r="Y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885.94</v>
      </c>
    </row>
    <row r="253" spans="1:25" x14ac:dyDescent="0.2">
      <c r="A253" s="76">
        <f t="shared" si="8"/>
        <v>43236</v>
      </c>
      <c r="B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862.09999999999991</v>
      </c>
      <c r="C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875.34999999999991</v>
      </c>
      <c r="D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917.37</v>
      </c>
      <c r="E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897.71999999999991</v>
      </c>
      <c r="F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946.87999999999988</v>
      </c>
      <c r="G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949.16</v>
      </c>
      <c r="H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902.44999999999993</v>
      </c>
      <c r="I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903.73</v>
      </c>
      <c r="J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925.54</v>
      </c>
      <c r="K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849.24</v>
      </c>
      <c r="L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896.18000000000006</v>
      </c>
      <c r="M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902.16</v>
      </c>
      <c r="N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857.03</v>
      </c>
      <c r="O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857.15</v>
      </c>
      <c r="P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857.16</v>
      </c>
      <c r="Q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857.26</v>
      </c>
      <c r="R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857.14</v>
      </c>
      <c r="S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856.97</v>
      </c>
      <c r="T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856.09</v>
      </c>
      <c r="U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862.85</v>
      </c>
      <c r="V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867.2</v>
      </c>
      <c r="W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900.14</v>
      </c>
      <c r="X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1106.52</v>
      </c>
      <c r="Y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940.25</v>
      </c>
    </row>
    <row r="254" spans="1:25" x14ac:dyDescent="0.2">
      <c r="A254" s="76">
        <f t="shared" si="8"/>
        <v>43237</v>
      </c>
      <c r="B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850.51</v>
      </c>
      <c r="C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857.11</v>
      </c>
      <c r="D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860.61</v>
      </c>
      <c r="E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858.52</v>
      </c>
      <c r="F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861.77</v>
      </c>
      <c r="G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873.13</v>
      </c>
      <c r="H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900.57999999999993</v>
      </c>
      <c r="I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966.31</v>
      </c>
      <c r="J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883.06999999999994</v>
      </c>
      <c r="K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867.1099999999999</v>
      </c>
      <c r="L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861</v>
      </c>
      <c r="M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858.25</v>
      </c>
      <c r="N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865.81</v>
      </c>
      <c r="O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866.68</v>
      </c>
      <c r="P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865.78</v>
      </c>
      <c r="Q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868.45</v>
      </c>
      <c r="R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873.53</v>
      </c>
      <c r="S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871.53</v>
      </c>
      <c r="T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868.69999999999993</v>
      </c>
      <c r="U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898</v>
      </c>
      <c r="V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905.51</v>
      </c>
      <c r="W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903.6400000000001</v>
      </c>
      <c r="X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990.68999999999994</v>
      </c>
      <c r="Y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912.07999999999993</v>
      </c>
    </row>
    <row r="255" spans="1:25" x14ac:dyDescent="0.2">
      <c r="A255" s="76">
        <f t="shared" si="8"/>
        <v>43238</v>
      </c>
      <c r="B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848.39999999999986</v>
      </c>
      <c r="C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876.83</v>
      </c>
      <c r="D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901.01</v>
      </c>
      <c r="E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872.01</v>
      </c>
      <c r="F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934.43999999999994</v>
      </c>
      <c r="G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948.15</v>
      </c>
      <c r="H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902.64</v>
      </c>
      <c r="I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901.81999999999994</v>
      </c>
      <c r="J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925.55</v>
      </c>
      <c r="K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865.51</v>
      </c>
      <c r="L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865.34</v>
      </c>
      <c r="M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865.15</v>
      </c>
      <c r="N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864.76</v>
      </c>
      <c r="O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864.63</v>
      </c>
      <c r="P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864.73</v>
      </c>
      <c r="Q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865.81</v>
      </c>
      <c r="R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869.41</v>
      </c>
      <c r="S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931.14</v>
      </c>
      <c r="T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929.98</v>
      </c>
      <c r="U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983.84</v>
      </c>
      <c r="V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891.1</v>
      </c>
      <c r="W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894.23</v>
      </c>
      <c r="X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1067.7399999999998</v>
      </c>
      <c r="Y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912.47</v>
      </c>
    </row>
    <row r="256" spans="1:25" x14ac:dyDescent="0.2">
      <c r="A256" s="76">
        <f t="shared" si="8"/>
        <v>43239</v>
      </c>
      <c r="B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865.02</v>
      </c>
      <c r="C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907.84</v>
      </c>
      <c r="D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954.47</v>
      </c>
      <c r="E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952.84</v>
      </c>
      <c r="F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1007.34</v>
      </c>
      <c r="G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1005.32</v>
      </c>
      <c r="H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1007.56</v>
      </c>
      <c r="I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904.08</v>
      </c>
      <c r="J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976.03</v>
      </c>
      <c r="K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976.31</v>
      </c>
      <c r="L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975.57999999999993</v>
      </c>
      <c r="M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975.68999999999994</v>
      </c>
      <c r="N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975.45</v>
      </c>
      <c r="O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975.33</v>
      </c>
      <c r="P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976.58999999999992</v>
      </c>
      <c r="Q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979.94</v>
      </c>
      <c r="R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1034.29</v>
      </c>
      <c r="S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1032.19</v>
      </c>
      <c r="T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1033.71</v>
      </c>
      <c r="U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1223.1399999999999</v>
      </c>
      <c r="V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889.85</v>
      </c>
      <c r="W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892.03</v>
      </c>
      <c r="X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1274.1499999999999</v>
      </c>
      <c r="Y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861.28</v>
      </c>
    </row>
    <row r="257" spans="1:25" x14ac:dyDescent="0.2">
      <c r="A257" s="76">
        <f t="shared" si="8"/>
        <v>43240</v>
      </c>
      <c r="B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870.36</v>
      </c>
      <c r="C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904.86</v>
      </c>
      <c r="D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951.76</v>
      </c>
      <c r="E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951.11</v>
      </c>
      <c r="F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1001.89</v>
      </c>
      <c r="G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999.81</v>
      </c>
      <c r="H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1188.8900000000001</v>
      </c>
      <c r="I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952.75</v>
      </c>
      <c r="J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1154.79</v>
      </c>
      <c r="K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1030.1799999999998</v>
      </c>
      <c r="L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976.38</v>
      </c>
      <c r="M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976.29</v>
      </c>
      <c r="N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996.72</v>
      </c>
      <c r="O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1030.2099999999998</v>
      </c>
      <c r="P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1031.8</v>
      </c>
      <c r="Q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1071.3499999999999</v>
      </c>
      <c r="R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1069.95</v>
      </c>
      <c r="S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1034.81</v>
      </c>
      <c r="T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1035.24</v>
      </c>
      <c r="U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1220.3400000000001</v>
      </c>
      <c r="V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886.97</v>
      </c>
      <c r="W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909.5</v>
      </c>
      <c r="X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1223.68</v>
      </c>
      <c r="Y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875.72</v>
      </c>
    </row>
    <row r="258" spans="1:25" x14ac:dyDescent="0.2">
      <c r="A258" s="76">
        <f t="shared" si="8"/>
        <v>43241</v>
      </c>
      <c r="B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850.95999999999992</v>
      </c>
      <c r="C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871.99</v>
      </c>
      <c r="D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899.42</v>
      </c>
      <c r="E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916.43</v>
      </c>
      <c r="F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1000.2399999999999</v>
      </c>
      <c r="G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1002.58</v>
      </c>
      <c r="H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950.84</v>
      </c>
      <c r="I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878.71</v>
      </c>
      <c r="J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973.94999999999993</v>
      </c>
      <c r="K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866.61</v>
      </c>
      <c r="L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866.35</v>
      </c>
      <c r="M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865.38</v>
      </c>
      <c r="N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863.31</v>
      </c>
      <c r="O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863.49</v>
      </c>
      <c r="P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863.81999999999994</v>
      </c>
      <c r="Q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863.62</v>
      </c>
      <c r="R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877.67</v>
      </c>
      <c r="S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922.08999999999992</v>
      </c>
      <c r="T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921.28</v>
      </c>
      <c r="U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1051.02</v>
      </c>
      <c r="V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881.34</v>
      </c>
      <c r="W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881.63</v>
      </c>
      <c r="X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1136.77</v>
      </c>
      <c r="Y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835.39</v>
      </c>
    </row>
    <row r="259" spans="1:25" x14ac:dyDescent="0.2">
      <c r="A259" s="76">
        <f t="shared" si="8"/>
        <v>43242</v>
      </c>
      <c r="B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851.69999999999993</v>
      </c>
      <c r="C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866.51</v>
      </c>
      <c r="D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892.62</v>
      </c>
      <c r="E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933.73</v>
      </c>
      <c r="F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983.71</v>
      </c>
      <c r="G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942.81999999999994</v>
      </c>
      <c r="H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960.16</v>
      </c>
      <c r="I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894.3599999999999</v>
      </c>
      <c r="J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920.03</v>
      </c>
      <c r="K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879.48</v>
      </c>
      <c r="L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862.88</v>
      </c>
      <c r="M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862.19999999999993</v>
      </c>
      <c r="N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861.24</v>
      </c>
      <c r="O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861.2299999999999</v>
      </c>
      <c r="P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861.37999999999988</v>
      </c>
      <c r="Q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862.09999999999991</v>
      </c>
      <c r="R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861.63</v>
      </c>
      <c r="S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860.69</v>
      </c>
      <c r="T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876.56</v>
      </c>
      <c r="U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1042.8599999999999</v>
      </c>
      <c r="V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874.38</v>
      </c>
      <c r="W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880.72</v>
      </c>
      <c r="X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1139.8600000000001</v>
      </c>
      <c r="Y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863.53</v>
      </c>
    </row>
    <row r="260" spans="1:25" x14ac:dyDescent="0.2">
      <c r="A260" s="76">
        <f t="shared" si="8"/>
        <v>43243</v>
      </c>
      <c r="B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846.93999999999994</v>
      </c>
      <c r="C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870.08</v>
      </c>
      <c r="D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943.34</v>
      </c>
      <c r="E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975.28</v>
      </c>
      <c r="F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1093.3499999999999</v>
      </c>
      <c r="G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1053.4599999999998</v>
      </c>
      <c r="H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956.92</v>
      </c>
      <c r="I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894.27</v>
      </c>
      <c r="J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919.46999999999991</v>
      </c>
      <c r="K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885.45999999999992</v>
      </c>
      <c r="L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869.28</v>
      </c>
      <c r="M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868.33</v>
      </c>
      <c r="N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868.13</v>
      </c>
      <c r="O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869.01</v>
      </c>
      <c r="P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868.79</v>
      </c>
      <c r="Q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869.99</v>
      </c>
      <c r="R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868.25</v>
      </c>
      <c r="S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867.02</v>
      </c>
      <c r="T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867.53</v>
      </c>
      <c r="U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905.44999999999993</v>
      </c>
      <c r="V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899.96</v>
      </c>
      <c r="W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908.73</v>
      </c>
      <c r="X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1156.77</v>
      </c>
      <c r="Y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887.75</v>
      </c>
    </row>
    <row r="261" spans="1:25" x14ac:dyDescent="0.2">
      <c r="A261" s="76">
        <f t="shared" si="8"/>
        <v>43244</v>
      </c>
      <c r="B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854.39</v>
      </c>
      <c r="C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878.28</v>
      </c>
      <c r="D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942.89</v>
      </c>
      <c r="E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972.11999999999989</v>
      </c>
      <c r="F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992.77</v>
      </c>
      <c r="G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995.04</v>
      </c>
      <c r="H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961.05000000000007</v>
      </c>
      <c r="I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847.43000000000006</v>
      </c>
      <c r="J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922.36999999999989</v>
      </c>
      <c r="K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870.65</v>
      </c>
      <c r="L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870.89999999999986</v>
      </c>
      <c r="M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870.28</v>
      </c>
      <c r="N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885.95</v>
      </c>
      <c r="O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869.48</v>
      </c>
      <c r="P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869.54</v>
      </c>
      <c r="Q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869.84999999999991</v>
      </c>
      <c r="R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865.59</v>
      </c>
      <c r="S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879.51</v>
      </c>
      <c r="T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878.77</v>
      </c>
      <c r="U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1014.06</v>
      </c>
      <c r="V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881.24</v>
      </c>
      <c r="W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894.26</v>
      </c>
      <c r="X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1145.4099999999999</v>
      </c>
      <c r="Y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879.71</v>
      </c>
    </row>
    <row r="262" spans="1:25" x14ac:dyDescent="0.2">
      <c r="A262" s="76">
        <f t="shared" si="8"/>
        <v>43245</v>
      </c>
      <c r="B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854.52</v>
      </c>
      <c r="C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877.36999999999989</v>
      </c>
      <c r="D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942.07999999999993</v>
      </c>
      <c r="E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973.56</v>
      </c>
      <c r="F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995.69</v>
      </c>
      <c r="G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997.31999999999994</v>
      </c>
      <c r="H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964.86</v>
      </c>
      <c r="I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851.17000000000007</v>
      </c>
      <c r="J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925.88</v>
      </c>
      <c r="K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868.55</v>
      </c>
      <c r="L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852.81999999999994</v>
      </c>
      <c r="M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852.24</v>
      </c>
      <c r="N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867.43</v>
      </c>
      <c r="O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867.74</v>
      </c>
      <c r="P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867.74</v>
      </c>
      <c r="Q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868.04</v>
      </c>
      <c r="R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867.01</v>
      </c>
      <c r="S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882.24</v>
      </c>
      <c r="T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878.81999999999994</v>
      </c>
      <c r="U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1014</v>
      </c>
      <c r="V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862.75</v>
      </c>
      <c r="W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882.6</v>
      </c>
      <c r="X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1147.52</v>
      </c>
      <c r="Y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899.56999999999994</v>
      </c>
    </row>
    <row r="263" spans="1:25" x14ac:dyDescent="0.2">
      <c r="A263" s="76">
        <f t="shared" si="8"/>
        <v>43246</v>
      </c>
      <c r="B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857.5</v>
      </c>
      <c r="C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899.87999999999988</v>
      </c>
      <c r="D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946.81999999999994</v>
      </c>
      <c r="E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978.79</v>
      </c>
      <c r="F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1020.27</v>
      </c>
      <c r="G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1021.29</v>
      </c>
      <c r="H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997.86</v>
      </c>
      <c r="I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848.67</v>
      </c>
      <c r="J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1022.12</v>
      </c>
      <c r="K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878.20999999999992</v>
      </c>
      <c r="L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878.26</v>
      </c>
      <c r="M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878.20999999999992</v>
      </c>
      <c r="N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922.1</v>
      </c>
      <c r="O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922.05</v>
      </c>
      <c r="P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921.71</v>
      </c>
      <c r="Q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921.58999999999992</v>
      </c>
      <c r="R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921.43</v>
      </c>
      <c r="S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877.56000000000006</v>
      </c>
      <c r="T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877.26</v>
      </c>
      <c r="U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1011.74</v>
      </c>
      <c r="V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863.77</v>
      </c>
      <c r="W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886.43</v>
      </c>
      <c r="X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1253.49</v>
      </c>
      <c r="Y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883.94</v>
      </c>
    </row>
    <row r="264" spans="1:25" x14ac:dyDescent="0.2">
      <c r="A264" s="76">
        <f t="shared" si="8"/>
        <v>43247</v>
      </c>
      <c r="B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864.8</v>
      </c>
      <c r="C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905.79</v>
      </c>
      <c r="D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951.84</v>
      </c>
      <c r="E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983.59</v>
      </c>
      <c r="F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1025.97</v>
      </c>
      <c r="G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1062.48</v>
      </c>
      <c r="H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1243.1500000000001</v>
      </c>
      <c r="I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1000.9499999999999</v>
      </c>
      <c r="J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1147.95</v>
      </c>
      <c r="K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970.36999999999989</v>
      </c>
      <c r="L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923.83</v>
      </c>
      <c r="M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923.92</v>
      </c>
      <c r="N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952.25</v>
      </c>
      <c r="O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952.33999999999992</v>
      </c>
      <c r="P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972.05</v>
      </c>
      <c r="Q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971.9799999999999</v>
      </c>
      <c r="R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923.81999999999994</v>
      </c>
      <c r="S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922.8</v>
      </c>
      <c r="T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922.40000000000009</v>
      </c>
      <c r="U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1047.77</v>
      </c>
      <c r="V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886.99</v>
      </c>
      <c r="W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897.48</v>
      </c>
      <c r="X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1266.9599999999998</v>
      </c>
      <c r="Y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879.29</v>
      </c>
    </row>
    <row r="265" spans="1:25" x14ac:dyDescent="0.2">
      <c r="A265" s="76">
        <f t="shared" si="8"/>
        <v>43248</v>
      </c>
      <c r="B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852.46</v>
      </c>
      <c r="C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902.3</v>
      </c>
      <c r="D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920.32999999999993</v>
      </c>
      <c r="E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918.56</v>
      </c>
      <c r="F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1024.8799999999999</v>
      </c>
      <c r="G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1024.4399999999998</v>
      </c>
      <c r="H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949.96</v>
      </c>
      <c r="I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866.8599999999999</v>
      </c>
      <c r="J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916.55</v>
      </c>
      <c r="K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853.2</v>
      </c>
      <c r="L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855.01</v>
      </c>
      <c r="M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855.11</v>
      </c>
      <c r="N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855.62</v>
      </c>
      <c r="O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856.99</v>
      </c>
      <c r="P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856.99</v>
      </c>
      <c r="Q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857.7</v>
      </c>
      <c r="R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857.03</v>
      </c>
      <c r="S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854.81</v>
      </c>
      <c r="T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858.31999999999994</v>
      </c>
      <c r="U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1009.4799999999999</v>
      </c>
      <c r="V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883.34</v>
      </c>
      <c r="W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883.84999999999991</v>
      </c>
      <c r="X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1219.1099999999999</v>
      </c>
      <c r="Y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877.27</v>
      </c>
    </row>
    <row r="266" spans="1:25" x14ac:dyDescent="0.2">
      <c r="A266" s="76">
        <f t="shared" si="8"/>
        <v>43249</v>
      </c>
      <c r="B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848.78</v>
      </c>
      <c r="C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898.41</v>
      </c>
      <c r="D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916.23</v>
      </c>
      <c r="E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914.03</v>
      </c>
      <c r="F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1006.36</v>
      </c>
      <c r="G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1022.49</v>
      </c>
      <c r="H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947.52</v>
      </c>
      <c r="I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883.02</v>
      </c>
      <c r="J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877.28</v>
      </c>
      <c r="K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857.9</v>
      </c>
      <c r="L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883.2</v>
      </c>
      <c r="M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896.1400000000001</v>
      </c>
      <c r="N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880.6</v>
      </c>
      <c r="O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896.06</v>
      </c>
      <c r="P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879.9</v>
      </c>
      <c r="Q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887.58999999999992</v>
      </c>
      <c r="R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866.04</v>
      </c>
      <c r="S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862.15</v>
      </c>
      <c r="T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861.53</v>
      </c>
      <c r="U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1017.66</v>
      </c>
      <c r="V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881.4</v>
      </c>
      <c r="W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879.78</v>
      </c>
      <c r="X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1213.44</v>
      </c>
      <c r="Y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894.05</v>
      </c>
    </row>
    <row r="267" spans="1:25" x14ac:dyDescent="0.2">
      <c r="A267" s="76">
        <f t="shared" si="8"/>
        <v>43250</v>
      </c>
      <c r="B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845.69</v>
      </c>
      <c r="C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871.98</v>
      </c>
      <c r="D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916.17</v>
      </c>
      <c r="E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912.9</v>
      </c>
      <c r="F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972.32</v>
      </c>
      <c r="G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995.31</v>
      </c>
      <c r="H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949.02</v>
      </c>
      <c r="I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852.66</v>
      </c>
      <c r="J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918.72</v>
      </c>
      <c r="K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859.77</v>
      </c>
      <c r="L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862.64</v>
      </c>
      <c r="M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862.32999999999993</v>
      </c>
      <c r="N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861.94999999999993</v>
      </c>
      <c r="O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862.59</v>
      </c>
      <c r="P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862.06</v>
      </c>
      <c r="Q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862.85</v>
      </c>
      <c r="R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861.69</v>
      </c>
      <c r="S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862.06</v>
      </c>
      <c r="T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878.20999999999992</v>
      </c>
      <c r="U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1014.75</v>
      </c>
      <c r="V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884.63</v>
      </c>
      <c r="W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881.32</v>
      </c>
      <c r="X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1209.67</v>
      </c>
      <c r="Y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892.94999999999993</v>
      </c>
    </row>
    <row r="268" spans="1:25" x14ac:dyDescent="0.2">
      <c r="A268" s="76">
        <f t="shared" si="8"/>
        <v>43251</v>
      </c>
      <c r="B268" s="129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848.20999999999992</v>
      </c>
      <c r="C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872.4</v>
      </c>
      <c r="D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916.87999999999988</v>
      </c>
      <c r="E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916.27</v>
      </c>
      <c r="F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976.78</v>
      </c>
      <c r="G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1001.46</v>
      </c>
      <c r="H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950.26</v>
      </c>
      <c r="I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846.88</v>
      </c>
      <c r="J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919.56999999999994</v>
      </c>
      <c r="K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849.57</v>
      </c>
      <c r="L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877.33999999999992</v>
      </c>
      <c r="M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877.15</v>
      </c>
      <c r="N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853.31</v>
      </c>
      <c r="O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859.39</v>
      </c>
      <c r="P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861.59</v>
      </c>
      <c r="Q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862.5</v>
      </c>
      <c r="R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863.05</v>
      </c>
      <c r="S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862.56000000000006</v>
      </c>
      <c r="T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878.55000000000007</v>
      </c>
      <c r="U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1015.3399999999999</v>
      </c>
      <c r="V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886.15</v>
      </c>
      <c r="W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882.91</v>
      </c>
      <c r="X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1088.55</v>
      </c>
      <c r="Y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938.79</v>
      </c>
    </row>
    <row r="269" spans="1:25" x14ac:dyDescent="0.25">
      <c r="A269" s="90"/>
      <c r="B269" s="75"/>
      <c r="C269" s="75"/>
      <c r="D269" s="75"/>
    </row>
    <row r="270" spans="1:25" x14ac:dyDescent="0.25">
      <c r="A270" s="83" t="s">
        <v>152</v>
      </c>
      <c r="B270" s="75"/>
      <c r="C270" s="75"/>
      <c r="D270" s="75"/>
    </row>
    <row r="271" spans="1:25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5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7" ht="12.75" customHeight="1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6">
        <f>A238</f>
        <v>43221</v>
      </c>
      <c r="B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886.33999999999992</v>
      </c>
      <c r="C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831.21</v>
      </c>
      <c r="D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830.68000000000006</v>
      </c>
      <c r="E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830.18</v>
      </c>
      <c r="F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830.31</v>
      </c>
      <c r="G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829.84</v>
      </c>
      <c r="H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828.37</v>
      </c>
      <c r="I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889.85</v>
      </c>
      <c r="J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839.8</v>
      </c>
      <c r="K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839.33999999999992</v>
      </c>
      <c r="L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839.06</v>
      </c>
      <c r="M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839.4799999999999</v>
      </c>
      <c r="N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838.30000000000007</v>
      </c>
      <c r="O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837.57999999999993</v>
      </c>
      <c r="P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840.8</v>
      </c>
      <c r="Q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839.67000000000007</v>
      </c>
      <c r="R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839.92000000000007</v>
      </c>
      <c r="S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839.1</v>
      </c>
      <c r="T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842.46999999999991</v>
      </c>
      <c r="U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862.24999999999989</v>
      </c>
      <c r="V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864.46</v>
      </c>
      <c r="W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847.53</v>
      </c>
      <c r="X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975.4</v>
      </c>
      <c r="Y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967.75</v>
      </c>
      <c r="AA275" s="77"/>
    </row>
    <row r="276" spans="1:27" x14ac:dyDescent="0.2">
      <c r="A276" s="76">
        <f>A275+1</f>
        <v>43222</v>
      </c>
      <c r="B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887.52</v>
      </c>
      <c r="C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830.16</v>
      </c>
      <c r="D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821.61</v>
      </c>
      <c r="E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829.67</v>
      </c>
      <c r="F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829.54</v>
      </c>
      <c r="G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828.21</v>
      </c>
      <c r="H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823.05</v>
      </c>
      <c r="I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890.91</v>
      </c>
      <c r="J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839.62999999999988</v>
      </c>
      <c r="K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840.39</v>
      </c>
      <c r="L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840.03</v>
      </c>
      <c r="M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839.07999999999993</v>
      </c>
      <c r="N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838.99</v>
      </c>
      <c r="O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838.59</v>
      </c>
      <c r="P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843.05000000000007</v>
      </c>
      <c r="Q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842.20999999999992</v>
      </c>
      <c r="R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841.41000000000008</v>
      </c>
      <c r="S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840.32</v>
      </c>
      <c r="T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843.06000000000006</v>
      </c>
      <c r="U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864.27</v>
      </c>
      <c r="V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868.68000000000006</v>
      </c>
      <c r="W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848.99</v>
      </c>
      <c r="X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980.99</v>
      </c>
      <c r="Y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947.38</v>
      </c>
    </row>
    <row r="277" spans="1:27" x14ac:dyDescent="0.2">
      <c r="A277" s="76">
        <f t="shared" ref="A277:A305" si="9">A276+1</f>
        <v>43223</v>
      </c>
      <c r="B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899.73</v>
      </c>
      <c r="C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821.37999999999988</v>
      </c>
      <c r="D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820.91</v>
      </c>
      <c r="E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820.93999999999994</v>
      </c>
      <c r="F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821.02</v>
      </c>
      <c r="G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828.38</v>
      </c>
      <c r="H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813.82999999999993</v>
      </c>
      <c r="I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895.28</v>
      </c>
      <c r="J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820.86</v>
      </c>
      <c r="K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821.25</v>
      </c>
      <c r="L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821.15</v>
      </c>
      <c r="M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821.03</v>
      </c>
      <c r="N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820.29</v>
      </c>
      <c r="O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820.85</v>
      </c>
      <c r="P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825.3</v>
      </c>
      <c r="Q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825.9899999999999</v>
      </c>
      <c r="R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824.9</v>
      </c>
      <c r="S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824.83</v>
      </c>
      <c r="T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841.89</v>
      </c>
      <c r="U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851.86999999999989</v>
      </c>
      <c r="V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853.72</v>
      </c>
      <c r="W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849.86</v>
      </c>
      <c r="X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855.83999999999992</v>
      </c>
      <c r="Y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863.17</v>
      </c>
    </row>
    <row r="278" spans="1:27" x14ac:dyDescent="0.2">
      <c r="A278" s="76">
        <f t="shared" si="9"/>
        <v>43224</v>
      </c>
      <c r="B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817.12</v>
      </c>
      <c r="C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855.2</v>
      </c>
      <c r="D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898.81</v>
      </c>
      <c r="E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897.38999999999987</v>
      </c>
      <c r="F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948.66</v>
      </c>
      <c r="G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1007.13</v>
      </c>
      <c r="H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1179.26</v>
      </c>
      <c r="I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952.91</v>
      </c>
      <c r="J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1031.83</v>
      </c>
      <c r="K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923.14</v>
      </c>
      <c r="L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820.05</v>
      </c>
      <c r="M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819.9799999999999</v>
      </c>
      <c r="N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819.53</v>
      </c>
      <c r="O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835.31000000000006</v>
      </c>
      <c r="P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837.82999999999993</v>
      </c>
      <c r="Q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879.08999999999992</v>
      </c>
      <c r="R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879.42</v>
      </c>
      <c r="S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878.99999999999989</v>
      </c>
      <c r="T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926.97</v>
      </c>
      <c r="U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933.36999999999989</v>
      </c>
      <c r="V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842.67000000000007</v>
      </c>
      <c r="W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843.9</v>
      </c>
      <c r="X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1005.46</v>
      </c>
      <c r="Y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838.06999999999994</v>
      </c>
    </row>
    <row r="279" spans="1:27" x14ac:dyDescent="0.2">
      <c r="A279" s="76">
        <f t="shared" si="9"/>
        <v>43225</v>
      </c>
      <c r="B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814.18000000000006</v>
      </c>
      <c r="C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838.08999999999992</v>
      </c>
      <c r="D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872.56</v>
      </c>
      <c r="E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900.41000000000008</v>
      </c>
      <c r="F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930.17</v>
      </c>
      <c r="G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947.95</v>
      </c>
      <c r="H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948.43999999999994</v>
      </c>
      <c r="I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822.75</v>
      </c>
      <c r="J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987.62</v>
      </c>
      <c r="K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976.68</v>
      </c>
      <c r="L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925.03</v>
      </c>
      <c r="M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976.2</v>
      </c>
      <c r="N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976.05</v>
      </c>
      <c r="O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975.09</v>
      </c>
      <c r="P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973.65</v>
      </c>
      <c r="Q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975.17</v>
      </c>
      <c r="R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975.18</v>
      </c>
      <c r="S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973.33</v>
      </c>
      <c r="T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973.22</v>
      </c>
      <c r="U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974.17</v>
      </c>
      <c r="V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838.26</v>
      </c>
      <c r="W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860.99</v>
      </c>
      <c r="X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1090.95</v>
      </c>
      <c r="Y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858.68</v>
      </c>
    </row>
    <row r="280" spans="1:27" x14ac:dyDescent="0.2">
      <c r="A280" s="76">
        <f t="shared" si="9"/>
        <v>43226</v>
      </c>
      <c r="B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813.55</v>
      </c>
      <c r="C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846.2</v>
      </c>
      <c r="D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880.4</v>
      </c>
      <c r="E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908.67</v>
      </c>
      <c r="F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937.83999999999992</v>
      </c>
      <c r="G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947.07999999999993</v>
      </c>
      <c r="H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948.54</v>
      </c>
      <c r="I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822.81999999999994</v>
      </c>
      <c r="J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980.91</v>
      </c>
      <c r="K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975.99</v>
      </c>
      <c r="L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924.51</v>
      </c>
      <c r="M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975.69999999999993</v>
      </c>
      <c r="N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975.9</v>
      </c>
      <c r="O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1033.0999999999999</v>
      </c>
      <c r="P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1033.25</v>
      </c>
      <c r="Q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1009.46</v>
      </c>
      <c r="R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1009.44</v>
      </c>
      <c r="S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1009.15</v>
      </c>
      <c r="T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1006.69</v>
      </c>
      <c r="U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1004.4</v>
      </c>
      <c r="V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838.38</v>
      </c>
      <c r="W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925.14</v>
      </c>
      <c r="X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1197.1799999999998</v>
      </c>
      <c r="Y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841.45</v>
      </c>
    </row>
    <row r="281" spans="1:27" x14ac:dyDescent="0.2">
      <c r="A281" s="76">
        <f t="shared" si="9"/>
        <v>43227</v>
      </c>
      <c r="B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813.87999999999988</v>
      </c>
      <c r="C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853.99</v>
      </c>
      <c r="D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895.97</v>
      </c>
      <c r="E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885.74</v>
      </c>
      <c r="F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947.28</v>
      </c>
      <c r="G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949.03</v>
      </c>
      <c r="H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953.04</v>
      </c>
      <c r="I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826.23</v>
      </c>
      <c r="J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924.57999999999993</v>
      </c>
      <c r="K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837.37</v>
      </c>
      <c r="L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821.85</v>
      </c>
      <c r="M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822.22</v>
      </c>
      <c r="N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822.24</v>
      </c>
      <c r="O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837.84999999999991</v>
      </c>
      <c r="P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837.41</v>
      </c>
      <c r="Q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837.6</v>
      </c>
      <c r="R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837.01</v>
      </c>
      <c r="S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876.67</v>
      </c>
      <c r="T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835.36</v>
      </c>
      <c r="U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931.09</v>
      </c>
      <c r="V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843.39</v>
      </c>
      <c r="W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843.65</v>
      </c>
      <c r="X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1004.24</v>
      </c>
      <c r="Y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838.24</v>
      </c>
    </row>
    <row r="282" spans="1:27" x14ac:dyDescent="0.2">
      <c r="A282" s="76">
        <f t="shared" si="9"/>
        <v>43228</v>
      </c>
      <c r="B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811.89</v>
      </c>
      <c r="C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851.59999999999991</v>
      </c>
      <c r="D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896.41</v>
      </c>
      <c r="E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896.07</v>
      </c>
      <c r="F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946.76</v>
      </c>
      <c r="G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947.93999999999994</v>
      </c>
      <c r="H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1175.04</v>
      </c>
      <c r="I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883.18999999999994</v>
      </c>
      <c r="J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1055.8399999999999</v>
      </c>
      <c r="K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923.95999999999992</v>
      </c>
      <c r="L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836.97</v>
      </c>
      <c r="M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821.6</v>
      </c>
      <c r="N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878.68999999999994</v>
      </c>
      <c r="O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878.35</v>
      </c>
      <c r="P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878.01</v>
      </c>
      <c r="Q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877.45</v>
      </c>
      <c r="R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876.62</v>
      </c>
      <c r="S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874.99</v>
      </c>
      <c r="T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874.38</v>
      </c>
      <c r="U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924.32999999999993</v>
      </c>
      <c r="V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816.08</v>
      </c>
      <c r="W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839.29</v>
      </c>
      <c r="X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1091.23</v>
      </c>
      <c r="Y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821</v>
      </c>
    </row>
    <row r="283" spans="1:27" x14ac:dyDescent="0.2">
      <c r="A283" s="76">
        <f t="shared" si="9"/>
        <v>43229</v>
      </c>
      <c r="B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815.54000000000008</v>
      </c>
      <c r="C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857.02</v>
      </c>
      <c r="D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901.03</v>
      </c>
      <c r="E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929.75</v>
      </c>
      <c r="F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950.66</v>
      </c>
      <c r="G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951.83999999999992</v>
      </c>
      <c r="H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959.75</v>
      </c>
      <c r="I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850.19</v>
      </c>
      <c r="J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1024.25</v>
      </c>
      <c r="K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871.95</v>
      </c>
      <c r="L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873.31000000000006</v>
      </c>
      <c r="M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873.42</v>
      </c>
      <c r="N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872.49</v>
      </c>
      <c r="O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872.67</v>
      </c>
      <c r="P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872.91</v>
      </c>
      <c r="Q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872.6099999999999</v>
      </c>
      <c r="R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871.43000000000006</v>
      </c>
      <c r="S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870.9</v>
      </c>
      <c r="T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871.7</v>
      </c>
      <c r="U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920.30000000000007</v>
      </c>
      <c r="V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836.15</v>
      </c>
      <c r="W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835.76</v>
      </c>
      <c r="X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1192.0900000000001</v>
      </c>
      <c r="Y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812.06</v>
      </c>
    </row>
    <row r="284" spans="1:27" x14ac:dyDescent="0.2">
      <c r="A284" s="76">
        <f t="shared" si="9"/>
        <v>43230</v>
      </c>
      <c r="B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815.95</v>
      </c>
      <c r="C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855.88</v>
      </c>
      <c r="D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872.06</v>
      </c>
      <c r="E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899.19</v>
      </c>
      <c r="F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899.48</v>
      </c>
      <c r="G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901.04</v>
      </c>
      <c r="H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917.26</v>
      </c>
      <c r="I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827.24</v>
      </c>
      <c r="J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873.74</v>
      </c>
      <c r="K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834.7299999999999</v>
      </c>
      <c r="L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821.49</v>
      </c>
      <c r="M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821.15</v>
      </c>
      <c r="N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821.29</v>
      </c>
      <c r="O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821.27</v>
      </c>
      <c r="P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821.29</v>
      </c>
      <c r="Q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821.20999999999992</v>
      </c>
      <c r="R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820.13</v>
      </c>
      <c r="S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876.21</v>
      </c>
      <c r="T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834.55</v>
      </c>
      <c r="U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929.38</v>
      </c>
      <c r="V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829.06</v>
      </c>
      <c r="W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839.81999999999994</v>
      </c>
      <c r="X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1092.53</v>
      </c>
      <c r="Y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847.65</v>
      </c>
    </row>
    <row r="285" spans="1:27" x14ac:dyDescent="0.2">
      <c r="A285" s="76">
        <f t="shared" si="9"/>
        <v>43231</v>
      </c>
      <c r="B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815.85</v>
      </c>
      <c r="C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855.70999999999992</v>
      </c>
      <c r="D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869.68999999999994</v>
      </c>
      <c r="E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885.3</v>
      </c>
      <c r="F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928.02</v>
      </c>
      <c r="G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950.56000000000006</v>
      </c>
      <c r="H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947.51</v>
      </c>
      <c r="I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811.24</v>
      </c>
      <c r="J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874.13</v>
      </c>
      <c r="K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833</v>
      </c>
      <c r="L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820.33</v>
      </c>
      <c r="M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818.86</v>
      </c>
      <c r="N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819.35</v>
      </c>
      <c r="O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820.12</v>
      </c>
      <c r="P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819</v>
      </c>
      <c r="Q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818.72</v>
      </c>
      <c r="R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819.64</v>
      </c>
      <c r="S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819.16</v>
      </c>
      <c r="T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819.51</v>
      </c>
      <c r="U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839.43999999999994</v>
      </c>
      <c r="V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826.23</v>
      </c>
      <c r="W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839.01</v>
      </c>
      <c r="X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1092.22</v>
      </c>
      <c r="Y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841.39</v>
      </c>
    </row>
    <row r="286" spans="1:27" x14ac:dyDescent="0.2">
      <c r="A286" s="76">
        <f t="shared" si="9"/>
        <v>43232</v>
      </c>
      <c r="B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817.45</v>
      </c>
      <c r="C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856.43000000000006</v>
      </c>
      <c r="D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873.12999999999988</v>
      </c>
      <c r="E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899.14</v>
      </c>
      <c r="F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927.87</v>
      </c>
      <c r="G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928.31999999999994</v>
      </c>
      <c r="H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1175.21</v>
      </c>
      <c r="I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853.92</v>
      </c>
      <c r="J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1028.06</v>
      </c>
      <c r="K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921.06</v>
      </c>
      <c r="L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876.05</v>
      </c>
      <c r="M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876.01</v>
      </c>
      <c r="N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876.57</v>
      </c>
      <c r="O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922.57999999999993</v>
      </c>
      <c r="P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922.15</v>
      </c>
      <c r="Q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922.42</v>
      </c>
      <c r="R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975.14</v>
      </c>
      <c r="S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923.93</v>
      </c>
      <c r="T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877.29</v>
      </c>
      <c r="U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860.31999999999994</v>
      </c>
      <c r="V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839.46999999999991</v>
      </c>
      <c r="W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838.37</v>
      </c>
      <c r="X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1202.0999999999999</v>
      </c>
      <c r="Y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831.33</v>
      </c>
    </row>
    <row r="287" spans="1:27" x14ac:dyDescent="0.2">
      <c r="A287" s="76">
        <f t="shared" si="9"/>
        <v>43233</v>
      </c>
      <c r="B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819.16</v>
      </c>
      <c r="C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854.32999999999993</v>
      </c>
      <c r="D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871.18999999999994</v>
      </c>
      <c r="E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900.38999999999987</v>
      </c>
      <c r="F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929.11999999999989</v>
      </c>
      <c r="G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929.17000000000007</v>
      </c>
      <c r="H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1179.28</v>
      </c>
      <c r="I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856.6</v>
      </c>
      <c r="J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1029.08</v>
      </c>
      <c r="K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975.26</v>
      </c>
      <c r="L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904.51</v>
      </c>
      <c r="M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904.44999999999993</v>
      </c>
      <c r="N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923.38</v>
      </c>
      <c r="O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974.62999999999988</v>
      </c>
      <c r="P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974.72</v>
      </c>
      <c r="Q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975.75</v>
      </c>
      <c r="R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1034.79</v>
      </c>
      <c r="S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977</v>
      </c>
      <c r="T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924.31999999999994</v>
      </c>
      <c r="U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927.27</v>
      </c>
      <c r="V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841.42000000000007</v>
      </c>
      <c r="W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856.94</v>
      </c>
      <c r="X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1203.02</v>
      </c>
      <c r="Y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854.56999999999994</v>
      </c>
    </row>
    <row r="288" spans="1:27" x14ac:dyDescent="0.2">
      <c r="A288" s="76">
        <f t="shared" si="9"/>
        <v>43234</v>
      </c>
      <c r="B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820.19</v>
      </c>
      <c r="C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832.31000000000006</v>
      </c>
      <c r="D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874.56</v>
      </c>
      <c r="E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901.86999999999989</v>
      </c>
      <c r="F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931.75</v>
      </c>
      <c r="G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951.17</v>
      </c>
      <c r="H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952.43999999999994</v>
      </c>
      <c r="I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809.83</v>
      </c>
      <c r="J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922.78</v>
      </c>
      <c r="K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821.86</v>
      </c>
      <c r="L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857.09</v>
      </c>
      <c r="M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853.01</v>
      </c>
      <c r="N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811.72</v>
      </c>
      <c r="O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805.13</v>
      </c>
      <c r="P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819.68</v>
      </c>
      <c r="Q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820.33</v>
      </c>
      <c r="R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823.56</v>
      </c>
      <c r="S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840.34</v>
      </c>
      <c r="T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825.31</v>
      </c>
      <c r="U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851.33999999999992</v>
      </c>
      <c r="V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858.18000000000006</v>
      </c>
      <c r="W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855.31000000000006</v>
      </c>
      <c r="X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1103.47</v>
      </c>
      <c r="Y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828.55</v>
      </c>
    </row>
    <row r="289" spans="1:25" x14ac:dyDescent="0.2">
      <c r="A289" s="76">
        <f t="shared" si="9"/>
        <v>43235</v>
      </c>
      <c r="B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815.74</v>
      </c>
      <c r="C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827.83</v>
      </c>
      <c r="D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870.31000000000006</v>
      </c>
      <c r="E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897.72</v>
      </c>
      <c r="F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928.14</v>
      </c>
      <c r="G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950.41000000000008</v>
      </c>
      <c r="H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953.76</v>
      </c>
      <c r="I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806.26</v>
      </c>
      <c r="J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921.77</v>
      </c>
      <c r="K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819.46999999999991</v>
      </c>
      <c r="L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846.61</v>
      </c>
      <c r="M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847.36999999999989</v>
      </c>
      <c r="N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810.59999999999991</v>
      </c>
      <c r="O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804.17</v>
      </c>
      <c r="P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818.34999999999991</v>
      </c>
      <c r="Q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819.4</v>
      </c>
      <c r="R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822.44999999999993</v>
      </c>
      <c r="S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838.99</v>
      </c>
      <c r="T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824.08999999999992</v>
      </c>
      <c r="U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849.38</v>
      </c>
      <c r="V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856.13</v>
      </c>
      <c r="W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853.23</v>
      </c>
      <c r="X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1099.4399999999998</v>
      </c>
      <c r="Y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840.5</v>
      </c>
    </row>
    <row r="290" spans="1:25" x14ac:dyDescent="0.2">
      <c r="A290" s="76">
        <f t="shared" si="9"/>
        <v>43236</v>
      </c>
      <c r="B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817.96999999999991</v>
      </c>
      <c r="C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830.4899999999999</v>
      </c>
      <c r="D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870.19</v>
      </c>
      <c r="E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851.62999999999988</v>
      </c>
      <c r="F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898.06999999999994</v>
      </c>
      <c r="G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900.23</v>
      </c>
      <c r="H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856.08999999999992</v>
      </c>
      <c r="I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857.3</v>
      </c>
      <c r="J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877.9</v>
      </c>
      <c r="K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805.82999999999993</v>
      </c>
      <c r="L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850.16</v>
      </c>
      <c r="M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855.81999999999994</v>
      </c>
      <c r="N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813.18</v>
      </c>
      <c r="O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813.29</v>
      </c>
      <c r="P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813.3</v>
      </c>
      <c r="Q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813.4</v>
      </c>
      <c r="R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813.28</v>
      </c>
      <c r="S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813.13</v>
      </c>
      <c r="T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812.29</v>
      </c>
      <c r="U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818.68000000000006</v>
      </c>
      <c r="V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822.79</v>
      </c>
      <c r="W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853.91</v>
      </c>
      <c r="X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1048.8899999999999</v>
      </c>
      <c r="Y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891.8</v>
      </c>
    </row>
    <row r="291" spans="1:25" x14ac:dyDescent="0.2">
      <c r="A291" s="76">
        <f t="shared" si="9"/>
        <v>43237</v>
      </c>
      <c r="B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807.03</v>
      </c>
      <c r="C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813.26</v>
      </c>
      <c r="D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816.56</v>
      </c>
      <c r="E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814.59</v>
      </c>
      <c r="F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817.66</v>
      </c>
      <c r="G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828.39</v>
      </c>
      <c r="H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854.32999999999993</v>
      </c>
      <c r="I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916.42</v>
      </c>
      <c r="J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837.78</v>
      </c>
      <c r="K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822.70999999999992</v>
      </c>
      <c r="L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816.93</v>
      </c>
      <c r="M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814.34</v>
      </c>
      <c r="N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821.48</v>
      </c>
      <c r="O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822.3</v>
      </c>
      <c r="P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821.45</v>
      </c>
      <c r="Q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823.97</v>
      </c>
      <c r="R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828.77</v>
      </c>
      <c r="S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826.88</v>
      </c>
      <c r="T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824.19999999999993</v>
      </c>
      <c r="U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851.88999999999987</v>
      </c>
      <c r="V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858.9799999999999</v>
      </c>
      <c r="W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857.22</v>
      </c>
      <c r="X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939.45999999999992</v>
      </c>
      <c r="Y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865.18999999999994</v>
      </c>
    </row>
    <row r="292" spans="1:25" x14ac:dyDescent="0.2">
      <c r="A292" s="76">
        <f t="shared" si="9"/>
        <v>43238</v>
      </c>
      <c r="B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805.03</v>
      </c>
      <c r="C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831.89</v>
      </c>
      <c r="D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854.7299999999999</v>
      </c>
      <c r="E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827.32999999999993</v>
      </c>
      <c r="F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886.31999999999994</v>
      </c>
      <c r="G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899.27</v>
      </c>
      <c r="H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856.27</v>
      </c>
      <c r="I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855.49</v>
      </c>
      <c r="J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877.91</v>
      </c>
      <c r="K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821.18999999999994</v>
      </c>
      <c r="L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821.03</v>
      </c>
      <c r="M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820.86</v>
      </c>
      <c r="N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820.49</v>
      </c>
      <c r="O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820.37</v>
      </c>
      <c r="P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820.45</v>
      </c>
      <c r="Q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821.48</v>
      </c>
      <c r="R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824.88</v>
      </c>
      <c r="S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883.19999999999993</v>
      </c>
      <c r="T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882.09999999999991</v>
      </c>
      <c r="U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932.99</v>
      </c>
      <c r="V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845.37</v>
      </c>
      <c r="W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848.31999999999994</v>
      </c>
      <c r="X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1012.2499999999999</v>
      </c>
      <c r="Y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865.55</v>
      </c>
    </row>
    <row r="293" spans="1:25" x14ac:dyDescent="0.2">
      <c r="A293" s="76">
        <f t="shared" si="9"/>
        <v>43239</v>
      </c>
      <c r="B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820.73</v>
      </c>
      <c r="C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861.18000000000006</v>
      </c>
      <c r="D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905.24</v>
      </c>
      <c r="E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903.7</v>
      </c>
      <c r="F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955.19</v>
      </c>
      <c r="G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953.28</v>
      </c>
      <c r="H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955.4</v>
      </c>
      <c r="I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857.63</v>
      </c>
      <c r="J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925.61</v>
      </c>
      <c r="K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925.86999999999989</v>
      </c>
      <c r="L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925.18</v>
      </c>
      <c r="M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925.28</v>
      </c>
      <c r="N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925.06000000000006</v>
      </c>
      <c r="O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924.94</v>
      </c>
      <c r="P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926.12999999999988</v>
      </c>
      <c r="Q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929.30000000000007</v>
      </c>
      <c r="R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980.65000000000009</v>
      </c>
      <c r="S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978.67</v>
      </c>
      <c r="T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980.11</v>
      </c>
      <c r="U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1159.07</v>
      </c>
      <c r="V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844.19</v>
      </c>
      <c r="W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846.25</v>
      </c>
      <c r="X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1207.26</v>
      </c>
      <c r="Y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817.19</v>
      </c>
    </row>
    <row r="294" spans="1:25" x14ac:dyDescent="0.2">
      <c r="A294" s="76">
        <f t="shared" si="9"/>
        <v>43240</v>
      </c>
      <c r="B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825.77</v>
      </c>
      <c r="C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858.37</v>
      </c>
      <c r="D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902.68</v>
      </c>
      <c r="E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902.07</v>
      </c>
      <c r="F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950.03</v>
      </c>
      <c r="G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948.06999999999994</v>
      </c>
      <c r="H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1126.71</v>
      </c>
      <c r="I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903.61</v>
      </c>
      <c r="J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1094.49</v>
      </c>
      <c r="K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976.77</v>
      </c>
      <c r="L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925.94</v>
      </c>
      <c r="M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925.84999999999991</v>
      </c>
      <c r="N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945.15</v>
      </c>
      <c r="O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976.79</v>
      </c>
      <c r="P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978.3</v>
      </c>
      <c r="Q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1015.66</v>
      </c>
      <c r="R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1014.34</v>
      </c>
      <c r="S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981.14</v>
      </c>
      <c r="T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981.54</v>
      </c>
      <c r="U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1156.42</v>
      </c>
      <c r="V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841.47</v>
      </c>
      <c r="W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862.75</v>
      </c>
      <c r="X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1159.57</v>
      </c>
      <c r="Y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830.84</v>
      </c>
    </row>
    <row r="295" spans="1:25" x14ac:dyDescent="0.2">
      <c r="A295" s="76">
        <f t="shared" si="9"/>
        <v>43241</v>
      </c>
      <c r="B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807.44999999999993</v>
      </c>
      <c r="C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827.31999999999994</v>
      </c>
      <c r="D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853.23</v>
      </c>
      <c r="E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869.3</v>
      </c>
      <c r="F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948.4799999999999</v>
      </c>
      <c r="G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950.69</v>
      </c>
      <c r="H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901.81</v>
      </c>
      <c r="I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833.66000000000008</v>
      </c>
      <c r="J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923.65</v>
      </c>
      <c r="K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822.23</v>
      </c>
      <c r="L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821.99</v>
      </c>
      <c r="M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821.06999999999994</v>
      </c>
      <c r="N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819.11</v>
      </c>
      <c r="O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819.29</v>
      </c>
      <c r="P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819.58999999999992</v>
      </c>
      <c r="Q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819.41</v>
      </c>
      <c r="R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832.68</v>
      </c>
      <c r="S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874.63999999999987</v>
      </c>
      <c r="T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873.88</v>
      </c>
      <c r="U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996.45</v>
      </c>
      <c r="V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836.15</v>
      </c>
      <c r="W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836.42</v>
      </c>
      <c r="X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1077.47</v>
      </c>
      <c r="Y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792.74</v>
      </c>
    </row>
    <row r="296" spans="1:25" x14ac:dyDescent="0.2">
      <c r="A296" s="76">
        <f t="shared" si="9"/>
        <v>43242</v>
      </c>
      <c r="B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808.15</v>
      </c>
      <c r="C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822.14</v>
      </c>
      <c r="D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846.81</v>
      </c>
      <c r="E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885.64</v>
      </c>
      <c r="F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932.87</v>
      </c>
      <c r="G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894.23</v>
      </c>
      <c r="H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910.6099999999999</v>
      </c>
      <c r="I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848.44999999999993</v>
      </c>
      <c r="J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872.69999999999993</v>
      </c>
      <c r="K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834.39</v>
      </c>
      <c r="L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818.71</v>
      </c>
      <c r="M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818.06999999999994</v>
      </c>
      <c r="N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817.16000000000008</v>
      </c>
      <c r="O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817.15</v>
      </c>
      <c r="P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817.29</v>
      </c>
      <c r="Q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817.96999999999991</v>
      </c>
      <c r="R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817.53</v>
      </c>
      <c r="S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816.64</v>
      </c>
      <c r="T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831.64</v>
      </c>
      <c r="U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988.75</v>
      </c>
      <c r="V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829.58</v>
      </c>
      <c r="W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835.56000000000006</v>
      </c>
      <c r="X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1080.3899999999999</v>
      </c>
      <c r="Y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819.31999999999994</v>
      </c>
    </row>
    <row r="297" spans="1:25" x14ac:dyDescent="0.2">
      <c r="A297" s="76">
        <f t="shared" si="9"/>
        <v>43243</v>
      </c>
      <c r="B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803.65</v>
      </c>
      <c r="C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825.51</v>
      </c>
      <c r="D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894.72</v>
      </c>
      <c r="E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924.9</v>
      </c>
      <c r="F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1036.4399999999998</v>
      </c>
      <c r="G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998.77</v>
      </c>
      <c r="H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907.55</v>
      </c>
      <c r="I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848.37</v>
      </c>
      <c r="J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872.17</v>
      </c>
      <c r="K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840.04</v>
      </c>
      <c r="L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824.76</v>
      </c>
      <c r="M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823.85</v>
      </c>
      <c r="N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823.67</v>
      </c>
      <c r="O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824.5</v>
      </c>
      <c r="P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824.29</v>
      </c>
      <c r="Q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825.42</v>
      </c>
      <c r="R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823.78</v>
      </c>
      <c r="S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822.62</v>
      </c>
      <c r="T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823.09999999999991</v>
      </c>
      <c r="U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858.93</v>
      </c>
      <c r="V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853.74</v>
      </c>
      <c r="W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862.02</v>
      </c>
      <c r="X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1096.3699999999999</v>
      </c>
      <c r="Y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842.20999999999992</v>
      </c>
    </row>
    <row r="298" spans="1:25" x14ac:dyDescent="0.2">
      <c r="A298" s="76">
        <f t="shared" si="9"/>
        <v>43244</v>
      </c>
      <c r="B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810.68999999999994</v>
      </c>
      <c r="C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833.26</v>
      </c>
      <c r="D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894.3</v>
      </c>
      <c r="E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921.91</v>
      </c>
      <c r="F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941.42000000000007</v>
      </c>
      <c r="G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943.56999999999994</v>
      </c>
      <c r="H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911.45</v>
      </c>
      <c r="I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804.12</v>
      </c>
      <c r="J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874.92</v>
      </c>
      <c r="K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826.04</v>
      </c>
      <c r="L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826.28</v>
      </c>
      <c r="M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825.69999999999993</v>
      </c>
      <c r="N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840.51</v>
      </c>
      <c r="O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824.94</v>
      </c>
      <c r="P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825</v>
      </c>
      <c r="Q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825.29</v>
      </c>
      <c r="R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821.27</v>
      </c>
      <c r="S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834.42</v>
      </c>
      <c r="T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833.72</v>
      </c>
      <c r="U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961.53</v>
      </c>
      <c r="V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836.05</v>
      </c>
      <c r="W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848.3599999999999</v>
      </c>
      <c r="X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1085.6300000000001</v>
      </c>
      <c r="Y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834.61</v>
      </c>
    </row>
    <row r="299" spans="1:25" x14ac:dyDescent="0.2">
      <c r="A299" s="76">
        <f t="shared" si="9"/>
        <v>43245</v>
      </c>
      <c r="B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810.81</v>
      </c>
      <c r="C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832.4</v>
      </c>
      <c r="D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893.53</v>
      </c>
      <c r="E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923.28</v>
      </c>
      <c r="F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944.18000000000006</v>
      </c>
      <c r="G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945.72</v>
      </c>
      <c r="H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915.06</v>
      </c>
      <c r="I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807.65</v>
      </c>
      <c r="J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878.23</v>
      </c>
      <c r="K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824.06</v>
      </c>
      <c r="L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809.20999999999992</v>
      </c>
      <c r="M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808.66</v>
      </c>
      <c r="N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822.99999999999989</v>
      </c>
      <c r="O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823.30000000000007</v>
      </c>
      <c r="P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823.30000000000007</v>
      </c>
      <c r="Q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823.58</v>
      </c>
      <c r="R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822.61</v>
      </c>
      <c r="S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837</v>
      </c>
      <c r="T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833.77</v>
      </c>
      <c r="U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961.48</v>
      </c>
      <c r="V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818.59</v>
      </c>
      <c r="W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837.34</v>
      </c>
      <c r="X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1087.6300000000001</v>
      </c>
      <c r="Y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853.36999999999989</v>
      </c>
    </row>
    <row r="300" spans="1:25" x14ac:dyDescent="0.2">
      <c r="A300" s="76">
        <f t="shared" si="9"/>
        <v>43246</v>
      </c>
      <c r="B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813.63</v>
      </c>
      <c r="C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853.66</v>
      </c>
      <c r="D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898.01</v>
      </c>
      <c r="E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928.21</v>
      </c>
      <c r="F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967.41</v>
      </c>
      <c r="G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968.36999999999989</v>
      </c>
      <c r="H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946.23</v>
      </c>
      <c r="I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805.28</v>
      </c>
      <c r="J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969.15</v>
      </c>
      <c r="K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833.18999999999994</v>
      </c>
      <c r="L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833.24</v>
      </c>
      <c r="M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833.18999999999994</v>
      </c>
      <c r="N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874.66000000000008</v>
      </c>
      <c r="O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874.6099999999999</v>
      </c>
      <c r="P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874.28</v>
      </c>
      <c r="Q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874.18</v>
      </c>
      <c r="R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874.02</v>
      </c>
      <c r="S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832.57</v>
      </c>
      <c r="T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832.29000000000008</v>
      </c>
      <c r="U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959.33999999999992</v>
      </c>
      <c r="V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819.55</v>
      </c>
      <c r="W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840.94999999999993</v>
      </c>
      <c r="X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1187.74</v>
      </c>
      <c r="Y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838.6</v>
      </c>
    </row>
    <row r="301" spans="1:25" x14ac:dyDescent="0.2">
      <c r="A301" s="76">
        <f t="shared" si="9"/>
        <v>43247</v>
      </c>
      <c r="B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820.52</v>
      </c>
      <c r="C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859.2399999999999</v>
      </c>
      <c r="D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902.75</v>
      </c>
      <c r="E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932.75</v>
      </c>
      <c r="F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972.79</v>
      </c>
      <c r="G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1007.28</v>
      </c>
      <c r="H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1177.97</v>
      </c>
      <c r="I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949.15</v>
      </c>
      <c r="J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1088.03</v>
      </c>
      <c r="K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920.26</v>
      </c>
      <c r="L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876.29000000000008</v>
      </c>
      <c r="M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876.38</v>
      </c>
      <c r="N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903.15</v>
      </c>
      <c r="O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903.21999999999991</v>
      </c>
      <c r="P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921.85</v>
      </c>
      <c r="Q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921.78</v>
      </c>
      <c r="R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876.28</v>
      </c>
      <c r="S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875.31999999999994</v>
      </c>
      <c r="T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874.94</v>
      </c>
      <c r="U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993.38</v>
      </c>
      <c r="V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841.49</v>
      </c>
      <c r="W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851.4</v>
      </c>
      <c r="X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1200.4699999999998</v>
      </c>
      <c r="Y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834.21</v>
      </c>
    </row>
    <row r="302" spans="1:25" x14ac:dyDescent="0.2">
      <c r="A302" s="76">
        <f t="shared" si="9"/>
        <v>43248</v>
      </c>
      <c r="B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808.87</v>
      </c>
      <c r="C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855.94999999999993</v>
      </c>
      <c r="D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872.99</v>
      </c>
      <c r="E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871.31</v>
      </c>
      <c r="F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971.76</v>
      </c>
      <c r="G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971.33999999999992</v>
      </c>
      <c r="H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900.98</v>
      </c>
      <c r="I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822.46999999999991</v>
      </c>
      <c r="J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869.41</v>
      </c>
      <c r="K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809.56000000000006</v>
      </c>
      <c r="L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811.28</v>
      </c>
      <c r="M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811.36</v>
      </c>
      <c r="N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811.85</v>
      </c>
      <c r="O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813.14</v>
      </c>
      <c r="P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813.14</v>
      </c>
      <c r="Q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813.81999999999994</v>
      </c>
      <c r="R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813.18</v>
      </c>
      <c r="S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811.08</v>
      </c>
      <c r="T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814.4</v>
      </c>
      <c r="U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957.20999999999992</v>
      </c>
      <c r="V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838.03</v>
      </c>
      <c r="W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838.52</v>
      </c>
      <c r="X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1155.26</v>
      </c>
      <c r="Y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832.30000000000007</v>
      </c>
    </row>
    <row r="303" spans="1:25" x14ac:dyDescent="0.2">
      <c r="A303" s="76">
        <f t="shared" si="9"/>
        <v>43249</v>
      </c>
      <c r="B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805.39</v>
      </c>
      <c r="C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852.28</v>
      </c>
      <c r="D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869.11</v>
      </c>
      <c r="E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867.04</v>
      </c>
      <c r="F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954.26</v>
      </c>
      <c r="G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969.5</v>
      </c>
      <c r="H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898.68000000000006</v>
      </c>
      <c r="I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837.74</v>
      </c>
      <c r="J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832.31000000000006</v>
      </c>
      <c r="K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814</v>
      </c>
      <c r="L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837.9</v>
      </c>
      <c r="M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850.13</v>
      </c>
      <c r="N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835.45</v>
      </c>
      <c r="O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850.06</v>
      </c>
      <c r="P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834.79</v>
      </c>
      <c r="Q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842.06</v>
      </c>
      <c r="R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821.7</v>
      </c>
      <c r="S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818.02</v>
      </c>
      <c r="T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817.43000000000006</v>
      </c>
      <c r="U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964.93</v>
      </c>
      <c r="V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836.19999999999993</v>
      </c>
      <c r="W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834.68</v>
      </c>
      <c r="X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1149.9100000000001</v>
      </c>
      <c r="Y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848.16</v>
      </c>
    </row>
    <row r="304" spans="1:25" x14ac:dyDescent="0.2">
      <c r="A304" s="76">
        <f t="shared" si="9"/>
        <v>43250</v>
      </c>
      <c r="B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802.47</v>
      </c>
      <c r="C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827.31</v>
      </c>
      <c r="D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869.05</v>
      </c>
      <c r="E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865.97</v>
      </c>
      <c r="F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922.1</v>
      </c>
      <c r="G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943.81999999999994</v>
      </c>
      <c r="H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900.08999999999992</v>
      </c>
      <c r="I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809.05</v>
      </c>
      <c r="J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871.46</v>
      </c>
      <c r="K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815.77</v>
      </c>
      <c r="L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818.48</v>
      </c>
      <c r="M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818.18999999999994</v>
      </c>
      <c r="N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817.82999999999993</v>
      </c>
      <c r="O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818.44</v>
      </c>
      <c r="P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817.93999999999994</v>
      </c>
      <c r="Q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818.68000000000006</v>
      </c>
      <c r="R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817.59</v>
      </c>
      <c r="S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817.93999999999994</v>
      </c>
      <c r="T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833.18999999999994</v>
      </c>
      <c r="U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962.18999999999994</v>
      </c>
      <c r="V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839.25</v>
      </c>
      <c r="W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836.13</v>
      </c>
      <c r="X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1146.3399999999999</v>
      </c>
      <c r="Y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847.1099999999999</v>
      </c>
    </row>
    <row r="305" spans="1:27" x14ac:dyDescent="0.2">
      <c r="A305" s="76">
        <f t="shared" si="9"/>
        <v>43251</v>
      </c>
      <c r="B305" s="129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804.84999999999991</v>
      </c>
      <c r="C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827.7</v>
      </c>
      <c r="D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869.7299999999999</v>
      </c>
      <c r="E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869.15</v>
      </c>
      <c r="F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926.32</v>
      </c>
      <c r="G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949.63</v>
      </c>
      <c r="H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901.26</v>
      </c>
      <c r="I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803.59</v>
      </c>
      <c r="J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872.27</v>
      </c>
      <c r="K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806.13</v>
      </c>
      <c r="L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832.37</v>
      </c>
      <c r="M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832.19</v>
      </c>
      <c r="N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809.66</v>
      </c>
      <c r="O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815.41000000000008</v>
      </c>
      <c r="P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817.49</v>
      </c>
      <c r="Q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818.34999999999991</v>
      </c>
      <c r="R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818.87</v>
      </c>
      <c r="S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818.4</v>
      </c>
      <c r="T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833.51</v>
      </c>
      <c r="U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962.74</v>
      </c>
      <c r="V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840.68999999999994</v>
      </c>
      <c r="W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837.63</v>
      </c>
      <c r="X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1031.9099999999999</v>
      </c>
      <c r="Y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890.43</v>
      </c>
    </row>
    <row r="307" spans="1:27" s="86" customFormat="1" ht="19.5" customHeight="1" x14ac:dyDescent="0.25">
      <c r="A307" s="84" t="s">
        <v>147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7" x14ac:dyDescent="0.25">
      <c r="A308" s="83" t="s">
        <v>149</v>
      </c>
      <c r="B308" s="75"/>
      <c r="C308" s="75"/>
      <c r="D308" s="75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customHeight="1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6">
        <f>A275</f>
        <v>43221</v>
      </c>
      <c r="B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1155.3</v>
      </c>
      <c r="C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1092.29</v>
      </c>
      <c r="D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1091.6799999999998</v>
      </c>
      <c r="E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1091.1099999999999</v>
      </c>
      <c r="F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1091.26</v>
      </c>
      <c r="G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1090.72</v>
      </c>
      <c r="H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1089.04</v>
      </c>
      <c r="I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1159.31</v>
      </c>
      <c r="J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1102.1099999999999</v>
      </c>
      <c r="K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1101.5899999999999</v>
      </c>
      <c r="L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1101.26</v>
      </c>
      <c r="M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1101.7499999999998</v>
      </c>
      <c r="N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1100.3899999999999</v>
      </c>
      <c r="O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1099.57</v>
      </c>
      <c r="P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1103.26</v>
      </c>
      <c r="Q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1101.96</v>
      </c>
      <c r="R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1102.25</v>
      </c>
      <c r="S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1101.31</v>
      </c>
      <c r="T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1105.1599999999999</v>
      </c>
      <c r="U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1127.7699999999998</v>
      </c>
      <c r="V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1130.3</v>
      </c>
      <c r="W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1110.9399999999998</v>
      </c>
      <c r="X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1257.08</v>
      </c>
      <c r="Y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1248.33</v>
      </c>
      <c r="AA313" s="77"/>
    </row>
    <row r="314" spans="1:27" x14ac:dyDescent="0.2">
      <c r="A314" s="76">
        <f>A313+1</f>
        <v>43222</v>
      </c>
      <c r="B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1156.6399999999999</v>
      </c>
      <c r="C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1091.0999999999999</v>
      </c>
      <c r="D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1081.32</v>
      </c>
      <c r="E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1090.54</v>
      </c>
      <c r="F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1090.3899999999999</v>
      </c>
      <c r="G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1088.8699999999999</v>
      </c>
      <c r="H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1082.96</v>
      </c>
      <c r="I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1160.52</v>
      </c>
      <c r="J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1101.9099999999999</v>
      </c>
      <c r="K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1102.78</v>
      </c>
      <c r="L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1102.3699999999999</v>
      </c>
      <c r="M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1101.29</v>
      </c>
      <c r="N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1101.1899999999998</v>
      </c>
      <c r="O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1100.73</v>
      </c>
      <c r="P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1105.82</v>
      </c>
      <c r="Q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1104.8599999999999</v>
      </c>
      <c r="R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1103.95</v>
      </c>
      <c r="S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1102.71</v>
      </c>
      <c r="T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1105.83</v>
      </c>
      <c r="U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1130.07</v>
      </c>
      <c r="V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1135.1199999999999</v>
      </c>
      <c r="W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1112.6099999999999</v>
      </c>
      <c r="X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1263.4699999999998</v>
      </c>
      <c r="Y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1225.05</v>
      </c>
    </row>
    <row r="315" spans="1:27" x14ac:dyDescent="0.2">
      <c r="A315" s="76">
        <f t="shared" ref="A315:A343" si="10">A314+1</f>
        <v>43223</v>
      </c>
      <c r="B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1170.6099999999999</v>
      </c>
      <c r="C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1081.06</v>
      </c>
      <c r="D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1080.52</v>
      </c>
      <c r="E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1080.56</v>
      </c>
      <c r="F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1080.6499999999999</v>
      </c>
      <c r="G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1089.06</v>
      </c>
      <c r="H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1072.4299999999998</v>
      </c>
      <c r="I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1165.51</v>
      </c>
      <c r="J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1080.46</v>
      </c>
      <c r="K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1080.9099999999999</v>
      </c>
      <c r="L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1080.8</v>
      </c>
      <c r="M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1080.6599999999999</v>
      </c>
      <c r="N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1079.81</v>
      </c>
      <c r="O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1080.45</v>
      </c>
      <c r="P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1085.54</v>
      </c>
      <c r="Q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1086.33</v>
      </c>
      <c r="R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1085.08</v>
      </c>
      <c r="S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1085.01</v>
      </c>
      <c r="T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1104.5</v>
      </c>
      <c r="U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1115.8999999999999</v>
      </c>
      <c r="V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1118.02</v>
      </c>
      <c r="W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1113.6099999999999</v>
      </c>
      <c r="X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1120.4499999999998</v>
      </c>
      <c r="Y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1128.82</v>
      </c>
    </row>
    <row r="316" spans="1:27" x14ac:dyDescent="0.2">
      <c r="A316" s="76">
        <f t="shared" si="10"/>
        <v>43224</v>
      </c>
      <c r="B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1076.1899999999998</v>
      </c>
      <c r="C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1119.71</v>
      </c>
      <c r="D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1169.55</v>
      </c>
      <c r="E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1167.9299999999998</v>
      </c>
      <c r="F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1226.52</v>
      </c>
      <c r="G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1293.3399999999999</v>
      </c>
      <c r="H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1490.0599999999997</v>
      </c>
      <c r="I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1231.3799999999999</v>
      </c>
      <c r="J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1321.58</v>
      </c>
      <c r="K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1197.3499999999999</v>
      </c>
      <c r="L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1079.54</v>
      </c>
      <c r="M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1079.4599999999998</v>
      </c>
      <c r="N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1078.9399999999998</v>
      </c>
      <c r="O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1096.98</v>
      </c>
      <c r="P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1099.8599999999999</v>
      </c>
      <c r="Q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1147.01</v>
      </c>
      <c r="R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1147.3899999999999</v>
      </c>
      <c r="S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1146.9199999999998</v>
      </c>
      <c r="T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1201.74</v>
      </c>
      <c r="U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1209.05</v>
      </c>
      <c r="V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1105.3899999999999</v>
      </c>
      <c r="W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1106.79</v>
      </c>
      <c r="X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1291.4299999999998</v>
      </c>
      <c r="Y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1100.1299999999999</v>
      </c>
    </row>
    <row r="317" spans="1:27" x14ac:dyDescent="0.2">
      <c r="A317" s="76">
        <f t="shared" si="10"/>
        <v>43225</v>
      </c>
      <c r="B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1072.83</v>
      </c>
      <c r="C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1100.1499999999999</v>
      </c>
      <c r="D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1139.55</v>
      </c>
      <c r="E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1171.3799999999999</v>
      </c>
      <c r="F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1205.3799999999999</v>
      </c>
      <c r="G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1225.71</v>
      </c>
      <c r="H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1226.27</v>
      </c>
      <c r="I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1082.6299999999999</v>
      </c>
      <c r="J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1271.04</v>
      </c>
      <c r="K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1258.5499999999997</v>
      </c>
      <c r="L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1199.52</v>
      </c>
      <c r="M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1257.9999999999998</v>
      </c>
      <c r="N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1257.83</v>
      </c>
      <c r="O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1256.7299999999998</v>
      </c>
      <c r="P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1255.0899999999999</v>
      </c>
      <c r="Q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1256.82</v>
      </c>
      <c r="R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1256.8299999999997</v>
      </c>
      <c r="S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1254.7099999999998</v>
      </c>
      <c r="T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1254.5899999999999</v>
      </c>
      <c r="U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1255.6699999999998</v>
      </c>
      <c r="V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1100.3499999999999</v>
      </c>
      <c r="W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1126.32</v>
      </c>
      <c r="X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1389.1399999999999</v>
      </c>
      <c r="Y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1123.6799999999998</v>
      </c>
    </row>
    <row r="318" spans="1:27" x14ac:dyDescent="0.2">
      <c r="A318" s="76">
        <f t="shared" si="10"/>
        <v>43226</v>
      </c>
      <c r="B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1072.1199999999999</v>
      </c>
      <c r="C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1109.4199999999998</v>
      </c>
      <c r="D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1148.51</v>
      </c>
      <c r="E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1180.82</v>
      </c>
      <c r="F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1214.1499999999999</v>
      </c>
      <c r="G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1224.7199999999998</v>
      </c>
      <c r="H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1226.3899999999999</v>
      </c>
      <c r="I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1082.6999999999998</v>
      </c>
      <c r="J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1263.3799999999999</v>
      </c>
      <c r="K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1257.7499999999998</v>
      </c>
      <c r="L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1198.9199999999998</v>
      </c>
      <c r="M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1257.4299999999998</v>
      </c>
      <c r="N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1257.6499999999999</v>
      </c>
      <c r="O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1323.0199999999998</v>
      </c>
      <c r="P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1323.1999999999998</v>
      </c>
      <c r="Q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1295.9999999999998</v>
      </c>
      <c r="R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1295.9799999999998</v>
      </c>
      <c r="S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1295.6599999999999</v>
      </c>
      <c r="T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1292.8399999999999</v>
      </c>
      <c r="U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1290.2199999999998</v>
      </c>
      <c r="V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1100.4899999999998</v>
      </c>
      <c r="W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1199.6399999999999</v>
      </c>
      <c r="X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1510.5399999999997</v>
      </c>
      <c r="Y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1103.99</v>
      </c>
    </row>
    <row r="319" spans="1:27" x14ac:dyDescent="0.2">
      <c r="A319" s="76">
        <f t="shared" si="10"/>
        <v>43227</v>
      </c>
      <c r="B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1072.4899999999998</v>
      </c>
      <c r="C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1118.33</v>
      </c>
      <c r="D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1166.31</v>
      </c>
      <c r="E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1154.6099999999999</v>
      </c>
      <c r="F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1224.94</v>
      </c>
      <c r="G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1226.9499999999998</v>
      </c>
      <c r="H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1231.53</v>
      </c>
      <c r="I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1086.5999999999999</v>
      </c>
      <c r="J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1199.01</v>
      </c>
      <c r="K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1099.33</v>
      </c>
      <c r="L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1081.5899999999999</v>
      </c>
      <c r="M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1082.02</v>
      </c>
      <c r="N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1082.04</v>
      </c>
      <c r="O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1099.8799999999999</v>
      </c>
      <c r="P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1099.3799999999999</v>
      </c>
      <c r="Q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1099.5899999999999</v>
      </c>
      <c r="R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1098.9199999999998</v>
      </c>
      <c r="S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1144.2499999999998</v>
      </c>
      <c r="T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1097.04</v>
      </c>
      <c r="U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1206.4399999999998</v>
      </c>
      <c r="V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1106.2099999999998</v>
      </c>
      <c r="W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1106.51</v>
      </c>
      <c r="X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1290.04</v>
      </c>
      <c r="Y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1100.33</v>
      </c>
    </row>
    <row r="320" spans="1:27" x14ac:dyDescent="0.2">
      <c r="A320" s="76">
        <f t="shared" si="10"/>
        <v>43228</v>
      </c>
      <c r="B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1070.21</v>
      </c>
      <c r="C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1115.5999999999999</v>
      </c>
      <c r="D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1166.81</v>
      </c>
      <c r="E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1166.4199999999998</v>
      </c>
      <c r="F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1224.3599999999999</v>
      </c>
      <c r="G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1225.6999999999998</v>
      </c>
      <c r="H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1485.2399999999998</v>
      </c>
      <c r="I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1151.6999999999998</v>
      </c>
      <c r="J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1349.0199999999998</v>
      </c>
      <c r="K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1198.3</v>
      </c>
      <c r="L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1098.8699999999999</v>
      </c>
      <c r="M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1081.31</v>
      </c>
      <c r="N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1146.55</v>
      </c>
      <c r="O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1146.1699999999998</v>
      </c>
      <c r="P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1145.78</v>
      </c>
      <c r="Q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1145.1299999999999</v>
      </c>
      <c r="R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1144.1899999999998</v>
      </c>
      <c r="S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1142.33</v>
      </c>
      <c r="T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1141.6299999999999</v>
      </c>
      <c r="U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1198.7199999999998</v>
      </c>
      <c r="V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1075</v>
      </c>
      <c r="W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1101.52</v>
      </c>
      <c r="X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1389.4599999999998</v>
      </c>
      <c r="Y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1080.6199999999999</v>
      </c>
    </row>
    <row r="321" spans="1:25" x14ac:dyDescent="0.2">
      <c r="A321" s="76">
        <f t="shared" si="10"/>
        <v>43229</v>
      </c>
      <c r="B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1074.3799999999999</v>
      </c>
      <c r="C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1121.79</v>
      </c>
      <c r="D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1172.0899999999999</v>
      </c>
      <c r="E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1204.9099999999999</v>
      </c>
      <c r="F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1228.8</v>
      </c>
      <c r="G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1230.1599999999999</v>
      </c>
      <c r="H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1239.1899999999998</v>
      </c>
      <c r="I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1113.98</v>
      </c>
      <c r="J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1312.9099999999999</v>
      </c>
      <c r="K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1138.8599999999999</v>
      </c>
      <c r="L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1140.4099999999999</v>
      </c>
      <c r="M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1140.54</v>
      </c>
      <c r="N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1139.47</v>
      </c>
      <c r="O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1139.6799999999998</v>
      </c>
      <c r="P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1139.95</v>
      </c>
      <c r="Q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1139.5999999999999</v>
      </c>
      <c r="R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1138.26</v>
      </c>
      <c r="S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1137.6499999999999</v>
      </c>
      <c r="T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1138.57</v>
      </c>
      <c r="U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1194.1099999999999</v>
      </c>
      <c r="V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1097.9399999999998</v>
      </c>
      <c r="W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1097.49</v>
      </c>
      <c r="X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1504.72</v>
      </c>
      <c r="Y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1070.4099999999999</v>
      </c>
    </row>
    <row r="322" spans="1:25" x14ac:dyDescent="0.2">
      <c r="A322" s="76">
        <f t="shared" si="10"/>
        <v>43230</v>
      </c>
      <c r="B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1074.8599999999999</v>
      </c>
      <c r="C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1120.48</v>
      </c>
      <c r="D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1138.9799999999998</v>
      </c>
      <c r="E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1169.98</v>
      </c>
      <c r="F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1170.32</v>
      </c>
      <c r="G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1172.0999999999999</v>
      </c>
      <c r="H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1190.6399999999999</v>
      </c>
      <c r="I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1087.76</v>
      </c>
      <c r="J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1140.8999999999999</v>
      </c>
      <c r="K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1096.32</v>
      </c>
      <c r="L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1081.1799999999998</v>
      </c>
      <c r="M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1080.8</v>
      </c>
      <c r="N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1080.96</v>
      </c>
      <c r="O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1080.9299999999998</v>
      </c>
      <c r="P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1080.96</v>
      </c>
      <c r="Q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1080.8599999999999</v>
      </c>
      <c r="R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1079.6299999999999</v>
      </c>
      <c r="S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1143.73</v>
      </c>
      <c r="T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1096.1099999999999</v>
      </c>
      <c r="U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1204.4899999999998</v>
      </c>
      <c r="V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1089.8399999999999</v>
      </c>
      <c r="W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1102.1299999999999</v>
      </c>
      <c r="X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1390.9499999999998</v>
      </c>
      <c r="Y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1111.08</v>
      </c>
    </row>
    <row r="323" spans="1:25" x14ac:dyDescent="0.2">
      <c r="A323" s="76">
        <f t="shared" si="10"/>
        <v>43231</v>
      </c>
      <c r="B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1074.74</v>
      </c>
      <c r="C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1120.3</v>
      </c>
      <c r="D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1136.26</v>
      </c>
      <c r="E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1154.1099999999999</v>
      </c>
      <c r="F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1202.9299999999998</v>
      </c>
      <c r="G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1228.69</v>
      </c>
      <c r="H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1225.1999999999998</v>
      </c>
      <c r="I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1069.4699999999998</v>
      </c>
      <c r="J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1141.3499999999999</v>
      </c>
      <c r="K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1094.3399999999999</v>
      </c>
      <c r="L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1079.8599999999999</v>
      </c>
      <c r="M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1078.1799999999998</v>
      </c>
      <c r="N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1078.74</v>
      </c>
      <c r="O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1079.6099999999999</v>
      </c>
      <c r="P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1078.3399999999999</v>
      </c>
      <c r="Q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1078.02</v>
      </c>
      <c r="R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1079.07</v>
      </c>
      <c r="S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1078.52</v>
      </c>
      <c r="T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1078.9199999999998</v>
      </c>
      <c r="U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1101.6999999999998</v>
      </c>
      <c r="V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1086.5999999999999</v>
      </c>
      <c r="W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1101.2099999999998</v>
      </c>
      <c r="X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1390.5799999999997</v>
      </c>
      <c r="Y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1103.9299999999998</v>
      </c>
    </row>
    <row r="324" spans="1:25" x14ac:dyDescent="0.2">
      <c r="A324" s="76">
        <f t="shared" si="10"/>
        <v>43232</v>
      </c>
      <c r="B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1076.56</v>
      </c>
      <c r="C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1121.1199999999999</v>
      </c>
      <c r="D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1140.1999999999998</v>
      </c>
      <c r="E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1169.9199999999998</v>
      </c>
      <c r="F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1202.76</v>
      </c>
      <c r="G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1203.2799999999997</v>
      </c>
      <c r="H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1485.4399999999998</v>
      </c>
      <c r="I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1118.2499999999998</v>
      </c>
      <c r="J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1317.27</v>
      </c>
      <c r="K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1194.9799999999998</v>
      </c>
      <c r="L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1143.54</v>
      </c>
      <c r="M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1143.4899999999998</v>
      </c>
      <c r="N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1144.1399999999999</v>
      </c>
      <c r="O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1196.7199999999998</v>
      </c>
      <c r="P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1196.2299999999998</v>
      </c>
      <c r="Q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1196.53</v>
      </c>
      <c r="R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1256.78</v>
      </c>
      <c r="S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1198.26</v>
      </c>
      <c r="T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1144.9599999999998</v>
      </c>
      <c r="U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1125.57</v>
      </c>
      <c r="V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1101.7399999999998</v>
      </c>
      <c r="W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1100.4799999999998</v>
      </c>
      <c r="X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1516.1699999999998</v>
      </c>
      <c r="Y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1092.43</v>
      </c>
    </row>
    <row r="325" spans="1:25" x14ac:dyDescent="0.2">
      <c r="A325" s="76">
        <f t="shared" si="10"/>
        <v>43233</v>
      </c>
      <c r="B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1078.52</v>
      </c>
      <c r="C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1118.7099999999998</v>
      </c>
      <c r="D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1137.9799999999998</v>
      </c>
      <c r="E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1171.3499999999999</v>
      </c>
      <c r="F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1204.1899999999998</v>
      </c>
      <c r="G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1204.25</v>
      </c>
      <c r="H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1490.09</v>
      </c>
      <c r="I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1121.3</v>
      </c>
      <c r="J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1318.4299999999998</v>
      </c>
      <c r="K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1256.9199999999998</v>
      </c>
      <c r="L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1176.06</v>
      </c>
      <c r="M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1175.9999999999998</v>
      </c>
      <c r="N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1197.6199999999999</v>
      </c>
      <c r="O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1256.2099999999998</v>
      </c>
      <c r="P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1256.31</v>
      </c>
      <c r="Q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1257.4799999999998</v>
      </c>
      <c r="R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1324.9499999999998</v>
      </c>
      <c r="S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1258.9099999999999</v>
      </c>
      <c r="T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1198.7099999999998</v>
      </c>
      <c r="U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1202.07</v>
      </c>
      <c r="V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1103.97</v>
      </c>
      <c r="W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1121.7</v>
      </c>
      <c r="X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1517.22</v>
      </c>
      <c r="Y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1118.99</v>
      </c>
    </row>
    <row r="326" spans="1:25" x14ac:dyDescent="0.2">
      <c r="A326" s="76">
        <f t="shared" si="10"/>
        <v>43234</v>
      </c>
      <c r="B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1079.7</v>
      </c>
      <c r="C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1093.55</v>
      </c>
      <c r="D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1141.83</v>
      </c>
      <c r="E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1173.05</v>
      </c>
      <c r="F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1207.19</v>
      </c>
      <c r="G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1229.3899999999999</v>
      </c>
      <c r="H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1230.8499999999999</v>
      </c>
      <c r="I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1067.8599999999999</v>
      </c>
      <c r="J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1196.9399999999998</v>
      </c>
      <c r="K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1081.6099999999999</v>
      </c>
      <c r="L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1121.8699999999999</v>
      </c>
      <c r="M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1117.21</v>
      </c>
      <c r="N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1070.02</v>
      </c>
      <c r="O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1062.4899999999998</v>
      </c>
      <c r="P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1079.1199999999999</v>
      </c>
      <c r="Q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1079.8599999999999</v>
      </c>
      <c r="R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1083.55</v>
      </c>
      <c r="S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1102.73</v>
      </c>
      <c r="T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1085.56</v>
      </c>
      <c r="U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1115.3</v>
      </c>
      <c r="V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1123.1099999999999</v>
      </c>
      <c r="W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1119.8399999999999</v>
      </c>
      <c r="X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1403.4499999999998</v>
      </c>
      <c r="Y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1089.25</v>
      </c>
    </row>
    <row r="327" spans="1:25" x14ac:dyDescent="0.2">
      <c r="A327" s="76">
        <f t="shared" si="10"/>
        <v>43235</v>
      </c>
      <c r="B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1074.6199999999999</v>
      </c>
      <c r="C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1088.4299999999998</v>
      </c>
      <c r="D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1136.97</v>
      </c>
      <c r="E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1168.3</v>
      </c>
      <c r="F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1203.07</v>
      </c>
      <c r="G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1228.52</v>
      </c>
      <c r="H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1232.3499999999999</v>
      </c>
      <c r="I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1063.78</v>
      </c>
      <c r="J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1195.79</v>
      </c>
      <c r="K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1078.8799999999999</v>
      </c>
      <c r="L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1109.8999999999999</v>
      </c>
      <c r="M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1110.77</v>
      </c>
      <c r="N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1068.7399999999998</v>
      </c>
      <c r="O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1061.3899999999999</v>
      </c>
      <c r="P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1077.5999999999999</v>
      </c>
      <c r="Q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1078.79</v>
      </c>
      <c r="R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1082.28</v>
      </c>
      <c r="S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1101.1899999999998</v>
      </c>
      <c r="T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1084.1599999999999</v>
      </c>
      <c r="U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1113.06</v>
      </c>
      <c r="V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1120.77</v>
      </c>
      <c r="W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1117.4599999999998</v>
      </c>
      <c r="X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1398.84</v>
      </c>
      <c r="Y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1102.9099999999999</v>
      </c>
    </row>
    <row r="328" spans="1:25" x14ac:dyDescent="0.2">
      <c r="A328" s="76">
        <f t="shared" si="10"/>
        <v>43236</v>
      </c>
      <c r="B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1077.1599999999999</v>
      </c>
      <c r="C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1091.4699999999998</v>
      </c>
      <c r="D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1136.8399999999999</v>
      </c>
      <c r="E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1115.6199999999999</v>
      </c>
      <c r="F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1168.6999999999998</v>
      </c>
      <c r="G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1171.1699999999998</v>
      </c>
      <c r="H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1120.7299999999998</v>
      </c>
      <c r="I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1122.1099999999999</v>
      </c>
      <c r="J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1145.6599999999999</v>
      </c>
      <c r="K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1063.28</v>
      </c>
      <c r="L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1113.96</v>
      </c>
      <c r="M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1120.4199999999998</v>
      </c>
      <c r="N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1071.6899999999998</v>
      </c>
      <c r="O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1071.82</v>
      </c>
      <c r="P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1071.83</v>
      </c>
      <c r="Q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1071.9399999999998</v>
      </c>
      <c r="R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1071.8</v>
      </c>
      <c r="S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1071.6299999999999</v>
      </c>
      <c r="T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1070.6699999999998</v>
      </c>
      <c r="U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1077.97</v>
      </c>
      <c r="V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1082.6699999999998</v>
      </c>
      <c r="W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1118.2399999999998</v>
      </c>
      <c r="X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1341.07</v>
      </c>
      <c r="Y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1161.54</v>
      </c>
    </row>
    <row r="329" spans="1:25" x14ac:dyDescent="0.2">
      <c r="A329" s="76">
        <f t="shared" si="10"/>
        <v>43237</v>
      </c>
      <c r="B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1064.6499999999999</v>
      </c>
      <c r="C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1071.78</v>
      </c>
      <c r="D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1075.55</v>
      </c>
      <c r="E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1073.3</v>
      </c>
      <c r="F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1076.81</v>
      </c>
      <c r="G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1089.07</v>
      </c>
      <c r="H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1118.7099999999998</v>
      </c>
      <c r="I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1189.6799999999998</v>
      </c>
      <c r="J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1099.81</v>
      </c>
      <c r="K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1082.58</v>
      </c>
      <c r="L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1075.98</v>
      </c>
      <c r="M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1073.01</v>
      </c>
      <c r="N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1081.1699999999998</v>
      </c>
      <c r="O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1082.1099999999999</v>
      </c>
      <c r="P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1081.1299999999999</v>
      </c>
      <c r="Q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1084.02</v>
      </c>
      <c r="R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1089.5</v>
      </c>
      <c r="S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1087.3499999999999</v>
      </c>
      <c r="T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1084.28</v>
      </c>
      <c r="U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1115.9199999999998</v>
      </c>
      <c r="V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1124.0299999999997</v>
      </c>
      <c r="W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1122.01</v>
      </c>
      <c r="X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1216.01</v>
      </c>
      <c r="Y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1131.1299999999999</v>
      </c>
    </row>
    <row r="330" spans="1:25" x14ac:dyDescent="0.2">
      <c r="A330" s="76">
        <f t="shared" si="10"/>
        <v>43238</v>
      </c>
      <c r="B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1062.3699999999999</v>
      </c>
      <c r="C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1093.07</v>
      </c>
      <c r="D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1119.1699999999998</v>
      </c>
      <c r="E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1087.8599999999999</v>
      </c>
      <c r="F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1155.27</v>
      </c>
      <c r="G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1170.07</v>
      </c>
      <c r="H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1120.93</v>
      </c>
      <c r="I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1120.05</v>
      </c>
      <c r="J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1145.6699999999998</v>
      </c>
      <c r="K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1080.8499999999999</v>
      </c>
      <c r="L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1080.6599999999999</v>
      </c>
      <c r="M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1080.46</v>
      </c>
      <c r="N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1080.04</v>
      </c>
      <c r="O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1079.8999999999999</v>
      </c>
      <c r="P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1080</v>
      </c>
      <c r="Q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1081.1699999999998</v>
      </c>
      <c r="R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1085.06</v>
      </c>
      <c r="S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1151.7099999999998</v>
      </c>
      <c r="T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1150.4499999999998</v>
      </c>
      <c r="U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1208.6099999999999</v>
      </c>
      <c r="V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1108.47</v>
      </c>
      <c r="W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1111.8499999999999</v>
      </c>
      <c r="X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1299.1899999999998</v>
      </c>
      <c r="Y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1131.54</v>
      </c>
    </row>
    <row r="331" spans="1:25" x14ac:dyDescent="0.2">
      <c r="A331" s="76">
        <f t="shared" si="10"/>
        <v>43239</v>
      </c>
      <c r="B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1080.31</v>
      </c>
      <c r="C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1126.55</v>
      </c>
      <c r="D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1176.8999999999999</v>
      </c>
      <c r="E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1175.1399999999999</v>
      </c>
      <c r="F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1233.98</v>
      </c>
      <c r="G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1231.8</v>
      </c>
      <c r="H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1234.2199999999998</v>
      </c>
      <c r="I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1122.49</v>
      </c>
      <c r="J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1200.18</v>
      </c>
      <c r="K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1200.4799999999998</v>
      </c>
      <c r="L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1199.6899999999998</v>
      </c>
      <c r="M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1199.8</v>
      </c>
      <c r="N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1199.56</v>
      </c>
      <c r="O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1199.4199999999998</v>
      </c>
      <c r="P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1200.78</v>
      </c>
      <c r="Q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1204.3999999999999</v>
      </c>
      <c r="R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1263.08</v>
      </c>
      <c r="S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1260.82</v>
      </c>
      <c r="T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1262.4599999999998</v>
      </c>
      <c r="U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1466.9899999999998</v>
      </c>
      <c r="V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1107.1299999999999</v>
      </c>
      <c r="W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1109.4799999999998</v>
      </c>
      <c r="X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1522.0599999999997</v>
      </c>
      <c r="Y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1076.28</v>
      </c>
    </row>
    <row r="332" spans="1:25" x14ac:dyDescent="0.2">
      <c r="A332" s="76">
        <f t="shared" si="10"/>
        <v>43240</v>
      </c>
      <c r="B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1086.08</v>
      </c>
      <c r="C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1123.3399999999999</v>
      </c>
      <c r="D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1173.9699999999998</v>
      </c>
      <c r="E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1173.27</v>
      </c>
      <c r="F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1228.0899999999999</v>
      </c>
      <c r="G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1225.8499999999999</v>
      </c>
      <c r="H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1430.01</v>
      </c>
      <c r="I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1175.04</v>
      </c>
      <c r="J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1393.1899999999998</v>
      </c>
      <c r="K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1258.6499999999999</v>
      </c>
      <c r="L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1200.55</v>
      </c>
      <c r="M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1200.4499999999998</v>
      </c>
      <c r="N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1222.51</v>
      </c>
      <c r="O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1258.6699999999998</v>
      </c>
      <c r="P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1260.3899999999999</v>
      </c>
      <c r="Q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1303.0899999999999</v>
      </c>
      <c r="R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1301.58</v>
      </c>
      <c r="S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1263.6399999999999</v>
      </c>
      <c r="T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1264.0999999999999</v>
      </c>
      <c r="U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1463.9599999999998</v>
      </c>
      <c r="V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1104.02</v>
      </c>
      <c r="W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1128.3399999999999</v>
      </c>
      <c r="X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1467.56</v>
      </c>
      <c r="Y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1091.8699999999999</v>
      </c>
    </row>
    <row r="333" spans="1:25" x14ac:dyDescent="0.2">
      <c r="A333" s="76">
        <f t="shared" si="10"/>
        <v>43241</v>
      </c>
      <c r="B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1065.1399999999999</v>
      </c>
      <c r="C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1087.8499999999999</v>
      </c>
      <c r="D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1117.4599999999998</v>
      </c>
      <c r="E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1135.83</v>
      </c>
      <c r="F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1226.31</v>
      </c>
      <c r="G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1228.8399999999999</v>
      </c>
      <c r="H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1172.97</v>
      </c>
      <c r="I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1095.0999999999999</v>
      </c>
      <c r="J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1197.9399999999998</v>
      </c>
      <c r="K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1082.03</v>
      </c>
      <c r="L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1081.76</v>
      </c>
      <c r="M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1080.7099999999998</v>
      </c>
      <c r="N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1078.47</v>
      </c>
      <c r="O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1078.6699999999998</v>
      </c>
      <c r="P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1079.0199999999998</v>
      </c>
      <c r="Q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1078.8</v>
      </c>
      <c r="R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1093.9799999999998</v>
      </c>
      <c r="S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1141.9299999999998</v>
      </c>
      <c r="T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1141.06</v>
      </c>
      <c r="U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1281.1399999999999</v>
      </c>
      <c r="V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1097.9399999999998</v>
      </c>
      <c r="W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1098.25</v>
      </c>
      <c r="X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1373.7299999999998</v>
      </c>
      <c r="Y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1048.32</v>
      </c>
    </row>
    <row r="334" spans="1:25" x14ac:dyDescent="0.2">
      <c r="A334" s="76">
        <f t="shared" si="10"/>
        <v>43242</v>
      </c>
      <c r="B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1065.9399999999998</v>
      </c>
      <c r="C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1081.9299999999998</v>
      </c>
      <c r="D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1110.1199999999999</v>
      </c>
      <c r="E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1154.5</v>
      </c>
      <c r="F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1208.47</v>
      </c>
      <c r="G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1164.32</v>
      </c>
      <c r="H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1183.04</v>
      </c>
      <c r="I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1111.9999999999998</v>
      </c>
      <c r="J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1139.7199999999998</v>
      </c>
      <c r="K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1095.9299999999998</v>
      </c>
      <c r="L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1078.01</v>
      </c>
      <c r="M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1077.27</v>
      </c>
      <c r="N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1076.24</v>
      </c>
      <c r="O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1076.2299999999998</v>
      </c>
      <c r="P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1076.3899999999999</v>
      </c>
      <c r="Q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1077.1599999999999</v>
      </c>
      <c r="R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1076.6599999999999</v>
      </c>
      <c r="S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1075.6399999999999</v>
      </c>
      <c r="T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1092.78</v>
      </c>
      <c r="U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1272.3399999999999</v>
      </c>
      <c r="V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1090.4299999999998</v>
      </c>
      <c r="W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1097.26</v>
      </c>
      <c r="X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1377.07</v>
      </c>
      <c r="Y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1078.6999999999998</v>
      </c>
    </row>
    <row r="335" spans="1:25" x14ac:dyDescent="0.2">
      <c r="A335" s="76">
        <f t="shared" si="10"/>
        <v>43243</v>
      </c>
      <c r="B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1060.79</v>
      </c>
      <c r="C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1085.78</v>
      </c>
      <c r="D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1164.8799999999999</v>
      </c>
      <c r="E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1199.3699999999999</v>
      </c>
      <c r="F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1326.85</v>
      </c>
      <c r="G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1283.7799999999997</v>
      </c>
      <c r="H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1179.54</v>
      </c>
      <c r="I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1111.8999999999999</v>
      </c>
      <c r="J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1139.0999999999999</v>
      </c>
      <c r="K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1102.3799999999999</v>
      </c>
      <c r="L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1084.9199999999998</v>
      </c>
      <c r="M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1083.8899999999999</v>
      </c>
      <c r="N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1083.6699999999998</v>
      </c>
      <c r="O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1084.6199999999999</v>
      </c>
      <c r="P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1084.3799999999999</v>
      </c>
      <c r="Q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1085.6799999999998</v>
      </c>
      <c r="R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1083.8</v>
      </c>
      <c r="S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1082.48</v>
      </c>
      <c r="T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1083.03</v>
      </c>
      <c r="U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1123.9699999999998</v>
      </c>
      <c r="V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1118.04</v>
      </c>
      <c r="W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1127.51</v>
      </c>
      <c r="X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1395.33</v>
      </c>
      <c r="Y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1104.8599999999999</v>
      </c>
    </row>
    <row r="336" spans="1:25" x14ac:dyDescent="0.2">
      <c r="A336" s="76">
        <f t="shared" si="10"/>
        <v>43244</v>
      </c>
      <c r="B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1068.8399999999999</v>
      </c>
      <c r="C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1094.6399999999999</v>
      </c>
      <c r="D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1164.3899999999999</v>
      </c>
      <c r="E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1195.9599999999998</v>
      </c>
      <c r="F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1218.25</v>
      </c>
      <c r="G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1220.7099999999998</v>
      </c>
      <c r="H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1184</v>
      </c>
      <c r="I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1061.33</v>
      </c>
      <c r="J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1142.2399999999998</v>
      </c>
      <c r="K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1086.3899999999999</v>
      </c>
      <c r="L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1086.6599999999999</v>
      </c>
      <c r="M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1085.9899999999998</v>
      </c>
      <c r="N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1102.9199999999998</v>
      </c>
      <c r="O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1085.1299999999999</v>
      </c>
      <c r="P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1085.1899999999998</v>
      </c>
      <c r="Q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1085.53</v>
      </c>
      <c r="R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1080.9299999999998</v>
      </c>
      <c r="S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1095.9599999999998</v>
      </c>
      <c r="T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1095.1599999999999</v>
      </c>
      <c r="U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1241.2299999999998</v>
      </c>
      <c r="V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1097.82</v>
      </c>
      <c r="W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1111.8899999999999</v>
      </c>
      <c r="X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1383.06</v>
      </c>
      <c r="Y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1096.18</v>
      </c>
    </row>
    <row r="337" spans="1:27" x14ac:dyDescent="0.2">
      <c r="A337" s="76">
        <f t="shared" si="10"/>
        <v>43245</v>
      </c>
      <c r="B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1068.98</v>
      </c>
      <c r="C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1093.6499999999999</v>
      </c>
      <c r="D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1163.52</v>
      </c>
      <c r="E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1197.5099999999998</v>
      </c>
      <c r="F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1221.3999999999999</v>
      </c>
      <c r="G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1223.1599999999999</v>
      </c>
      <c r="H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1188.1199999999999</v>
      </c>
      <c r="I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1065.3599999999999</v>
      </c>
      <c r="J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1146.03</v>
      </c>
      <c r="K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1084.1199999999999</v>
      </c>
      <c r="L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1067.1499999999999</v>
      </c>
      <c r="M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1066.52</v>
      </c>
      <c r="N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1082.9099999999999</v>
      </c>
      <c r="O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1083.25</v>
      </c>
      <c r="P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1083.25</v>
      </c>
      <c r="Q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1083.57</v>
      </c>
      <c r="R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1082.47</v>
      </c>
      <c r="S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1098.9099999999999</v>
      </c>
      <c r="T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1095.2199999999998</v>
      </c>
      <c r="U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1241.1699999999998</v>
      </c>
      <c r="V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1077.8699999999999</v>
      </c>
      <c r="W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1099.29</v>
      </c>
      <c r="X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1385.34</v>
      </c>
      <c r="Y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1117.6199999999999</v>
      </c>
    </row>
    <row r="338" spans="1:27" x14ac:dyDescent="0.2">
      <c r="A338" s="76">
        <f t="shared" si="10"/>
        <v>43246</v>
      </c>
      <c r="B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1072.2</v>
      </c>
      <c r="C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1117.9499999999998</v>
      </c>
      <c r="D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1168.6399999999999</v>
      </c>
      <c r="E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1203.1599999999999</v>
      </c>
      <c r="F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1247.9499999999998</v>
      </c>
      <c r="G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1249.0399999999997</v>
      </c>
      <c r="H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1223.75</v>
      </c>
      <c r="I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1062.6599999999999</v>
      </c>
      <c r="J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1249.9399999999998</v>
      </c>
      <c r="K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1094.56</v>
      </c>
      <c r="L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1094.6099999999999</v>
      </c>
      <c r="M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1094.56</v>
      </c>
      <c r="N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1141.95</v>
      </c>
      <c r="O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1141.8999999999999</v>
      </c>
      <c r="P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1141.52</v>
      </c>
      <c r="Q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1141.3999999999999</v>
      </c>
      <c r="R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1141.22</v>
      </c>
      <c r="S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1093.8499999999999</v>
      </c>
      <c r="T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1093.53</v>
      </c>
      <c r="U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1238.7299999999998</v>
      </c>
      <c r="V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1078.9699999999998</v>
      </c>
      <c r="W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1103.4299999999998</v>
      </c>
      <c r="X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1499.75</v>
      </c>
      <c r="Y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1100.74</v>
      </c>
    </row>
    <row r="339" spans="1:27" x14ac:dyDescent="0.2">
      <c r="A339" s="76">
        <f t="shared" si="10"/>
        <v>43247</v>
      </c>
      <c r="B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1080.07</v>
      </c>
      <c r="C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1124.33</v>
      </c>
      <c r="D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1174.06</v>
      </c>
      <c r="E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1208.3399999999999</v>
      </c>
      <c r="F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1254.0999999999999</v>
      </c>
      <c r="G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1293.51</v>
      </c>
      <c r="H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1488.59</v>
      </c>
      <c r="I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1227.08</v>
      </c>
      <c r="J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1385.8</v>
      </c>
      <c r="K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1194.06</v>
      </c>
      <c r="L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1143.81</v>
      </c>
      <c r="M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1143.9099999999999</v>
      </c>
      <c r="N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1174.51</v>
      </c>
      <c r="O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1174.5899999999999</v>
      </c>
      <c r="P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1195.8799999999999</v>
      </c>
      <c r="Q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1195.81</v>
      </c>
      <c r="R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1143.8</v>
      </c>
      <c r="S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1142.6999999999998</v>
      </c>
      <c r="T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1142.27</v>
      </c>
      <c r="U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1277.6299999999999</v>
      </c>
      <c r="V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1104.04</v>
      </c>
      <c r="W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1115.3599999999999</v>
      </c>
      <c r="X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1514.2999999999997</v>
      </c>
      <c r="Y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1095.72</v>
      </c>
    </row>
    <row r="340" spans="1:27" x14ac:dyDescent="0.2">
      <c r="A340" s="76">
        <f t="shared" si="10"/>
        <v>43248</v>
      </c>
      <c r="B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1066.76</v>
      </c>
      <c r="C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1120.57</v>
      </c>
      <c r="D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1140.04</v>
      </c>
      <c r="E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1138.1199999999999</v>
      </c>
      <c r="F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1252.9199999999998</v>
      </c>
      <c r="G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1252.4399999999998</v>
      </c>
      <c r="H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1172.03</v>
      </c>
      <c r="I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1082.3</v>
      </c>
      <c r="J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1135.9499999999998</v>
      </c>
      <c r="K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1067.56</v>
      </c>
      <c r="L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1069.5099999999998</v>
      </c>
      <c r="M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1069.6099999999999</v>
      </c>
      <c r="N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1070.1699999999998</v>
      </c>
      <c r="O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1071.6399999999999</v>
      </c>
      <c r="P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1071.6399999999999</v>
      </c>
      <c r="Q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1072.4099999999999</v>
      </c>
      <c r="R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1071.6899999999998</v>
      </c>
      <c r="S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1069.29</v>
      </c>
      <c r="T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1073.0899999999999</v>
      </c>
      <c r="U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1236.29</v>
      </c>
      <c r="V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1100.0899999999999</v>
      </c>
      <c r="W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1100.6499999999999</v>
      </c>
      <c r="X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1462.6299999999999</v>
      </c>
      <c r="Y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1093.54</v>
      </c>
    </row>
    <row r="341" spans="1:27" x14ac:dyDescent="0.2">
      <c r="A341" s="76">
        <f t="shared" si="10"/>
        <v>43249</v>
      </c>
      <c r="B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1062.79</v>
      </c>
      <c r="C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1116.3699999999999</v>
      </c>
      <c r="D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1135.5999999999999</v>
      </c>
      <c r="E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1133.24</v>
      </c>
      <c r="F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1232.9299999999998</v>
      </c>
      <c r="G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1250.3399999999999</v>
      </c>
      <c r="H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1169.3999999999999</v>
      </c>
      <c r="I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1099.76</v>
      </c>
      <c r="J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1093.55</v>
      </c>
      <c r="K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1072.6299999999999</v>
      </c>
      <c r="L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1099.9399999999998</v>
      </c>
      <c r="M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1113.92</v>
      </c>
      <c r="N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1097.1399999999999</v>
      </c>
      <c r="O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1113.83</v>
      </c>
      <c r="P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1096.3799999999999</v>
      </c>
      <c r="Q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1104.6899999999998</v>
      </c>
      <c r="R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1081.4199999999998</v>
      </c>
      <c r="S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1077.22</v>
      </c>
      <c r="T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1076.55</v>
      </c>
      <c r="U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1245.1199999999999</v>
      </c>
      <c r="V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1097.9999999999998</v>
      </c>
      <c r="W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1096.26</v>
      </c>
      <c r="X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1456.5199999999998</v>
      </c>
      <c r="Y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1111.6599999999999</v>
      </c>
    </row>
    <row r="342" spans="1:27" x14ac:dyDescent="0.2">
      <c r="A342" s="76">
        <f t="shared" si="10"/>
        <v>43250</v>
      </c>
      <c r="B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1059.45</v>
      </c>
      <c r="C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1087.83</v>
      </c>
      <c r="D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1135.54</v>
      </c>
      <c r="E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1132.02</v>
      </c>
      <c r="F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1196.1699999999998</v>
      </c>
      <c r="G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1220.9899999999998</v>
      </c>
      <c r="H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1171.02</v>
      </c>
      <c r="I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1066.9699999999998</v>
      </c>
      <c r="J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1138.3</v>
      </c>
      <c r="K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1074.6399999999999</v>
      </c>
      <c r="L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1077.7499999999998</v>
      </c>
      <c r="M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1077.4099999999999</v>
      </c>
      <c r="N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1076.9999999999998</v>
      </c>
      <c r="O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1077.6999999999998</v>
      </c>
      <c r="P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1077.1199999999999</v>
      </c>
      <c r="Q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1077.97</v>
      </c>
      <c r="R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1076.72</v>
      </c>
      <c r="S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1077.1199999999999</v>
      </c>
      <c r="T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1094.56</v>
      </c>
      <c r="U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1241.9799999999998</v>
      </c>
      <c r="V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1101.49</v>
      </c>
      <c r="W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1097.9099999999999</v>
      </c>
      <c r="X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1452.4399999999998</v>
      </c>
      <c r="Y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1110.4699999999998</v>
      </c>
    </row>
    <row r="343" spans="1:27" x14ac:dyDescent="0.2">
      <c r="A343" s="76">
        <f t="shared" si="10"/>
        <v>43251</v>
      </c>
      <c r="B343" s="129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1062.1599999999999</v>
      </c>
      <c r="C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1088.28</v>
      </c>
      <c r="D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1136.31</v>
      </c>
      <c r="E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1135.6499999999999</v>
      </c>
      <c r="F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1200.99</v>
      </c>
      <c r="G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1227.6299999999999</v>
      </c>
      <c r="H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1172.3499999999999</v>
      </c>
      <c r="I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1060.73</v>
      </c>
      <c r="J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1139.2199999999998</v>
      </c>
      <c r="K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1063.6299999999999</v>
      </c>
      <c r="L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1093.6099999999999</v>
      </c>
      <c r="M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1093.4199999999998</v>
      </c>
      <c r="N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1067.6699999999998</v>
      </c>
      <c r="O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1074.23</v>
      </c>
      <c r="P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1076.6099999999999</v>
      </c>
      <c r="Q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1077.5999999999999</v>
      </c>
      <c r="R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1078.1899999999998</v>
      </c>
      <c r="S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1077.6599999999999</v>
      </c>
      <c r="T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1094.92</v>
      </c>
      <c r="U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1242.6199999999999</v>
      </c>
      <c r="V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1103.1299999999999</v>
      </c>
      <c r="W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1099.6299999999999</v>
      </c>
      <c r="X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1321.6599999999999</v>
      </c>
      <c r="Y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1159.9699999999998</v>
      </c>
    </row>
    <row r="344" spans="1:27" x14ac:dyDescent="0.2">
      <c r="A344" s="87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8"/>
    </row>
    <row r="345" spans="1:27" x14ac:dyDescent="0.25">
      <c r="A345" s="83" t="s">
        <v>150</v>
      </c>
      <c r="B345" s="75"/>
      <c r="C345" s="75"/>
      <c r="D345" s="75"/>
    </row>
    <row r="346" spans="1:27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7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7" ht="12.75" customHeight="1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6">
        <f>A313</f>
        <v>43221</v>
      </c>
      <c r="B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1140.29</v>
      </c>
      <c r="C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1078.29</v>
      </c>
      <c r="D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1077.6899999999998</v>
      </c>
      <c r="E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1077.1199999999999</v>
      </c>
      <c r="F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1077.27</v>
      </c>
      <c r="G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1076.74</v>
      </c>
      <c r="H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1075.0899999999999</v>
      </c>
      <c r="I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1144.2299999999998</v>
      </c>
      <c r="J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1087.95</v>
      </c>
      <c r="K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1087.4299999999998</v>
      </c>
      <c r="L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1087.1099999999999</v>
      </c>
      <c r="M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1087.5899999999999</v>
      </c>
      <c r="N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1086.25</v>
      </c>
      <c r="O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1085.4499999999998</v>
      </c>
      <c r="P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1089.07</v>
      </c>
      <c r="Q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1087.8</v>
      </c>
      <c r="R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1088.08</v>
      </c>
      <c r="S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1087.1599999999999</v>
      </c>
      <c r="T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1090.9499999999998</v>
      </c>
      <c r="U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1113.1999999999998</v>
      </c>
      <c r="V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1115.6799999999998</v>
      </c>
      <c r="W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1096.6399999999999</v>
      </c>
      <c r="X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1240.4399999999998</v>
      </c>
      <c r="Y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1231.8399999999999</v>
      </c>
      <c r="AA350" s="77"/>
    </row>
    <row r="351" spans="1:27" x14ac:dyDescent="0.2">
      <c r="A351" s="76">
        <f>A350+1</f>
        <v>43222</v>
      </c>
      <c r="B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1141.6099999999999</v>
      </c>
      <c r="C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1077.1099999999999</v>
      </c>
      <c r="D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1067.4899999999998</v>
      </c>
      <c r="E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1076.56</v>
      </c>
      <c r="F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1076.4099999999999</v>
      </c>
      <c r="G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1074.9199999999998</v>
      </c>
      <c r="H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1069.1099999999999</v>
      </c>
      <c r="I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1145.4199999999998</v>
      </c>
      <c r="J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1087.7499999999998</v>
      </c>
      <c r="K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1088.6099999999999</v>
      </c>
      <c r="L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1088.1999999999998</v>
      </c>
      <c r="M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1087.1399999999999</v>
      </c>
      <c r="N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1087.04</v>
      </c>
      <c r="O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1086.5899999999999</v>
      </c>
      <c r="P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1091.5999999999999</v>
      </c>
      <c r="Q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1090.6499999999999</v>
      </c>
      <c r="R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1089.76</v>
      </c>
      <c r="S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1088.53</v>
      </c>
      <c r="T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1091.6099999999999</v>
      </c>
      <c r="U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1115.4599999999998</v>
      </c>
      <c r="V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1120.4299999999998</v>
      </c>
      <c r="W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1098.28</v>
      </c>
      <c r="X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1246.7299999999998</v>
      </c>
      <c r="Y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1208.9299999999998</v>
      </c>
    </row>
    <row r="352" spans="1:27" x14ac:dyDescent="0.2">
      <c r="A352" s="76">
        <f t="shared" ref="A352:A380" si="11">A351+1</f>
        <v>43223</v>
      </c>
      <c r="B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1155.3499999999999</v>
      </c>
      <c r="C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1067.2299999999998</v>
      </c>
      <c r="D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1066.6999999999998</v>
      </c>
      <c r="E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1066.7399999999998</v>
      </c>
      <c r="F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1066.83</v>
      </c>
      <c r="G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1075.0999999999999</v>
      </c>
      <c r="H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1058.74</v>
      </c>
      <c r="I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1150.3399999999999</v>
      </c>
      <c r="J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1066.6399999999999</v>
      </c>
      <c r="K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1067.08</v>
      </c>
      <c r="L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1066.97</v>
      </c>
      <c r="M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1066.8399999999999</v>
      </c>
      <c r="N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1065.9999999999998</v>
      </c>
      <c r="O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1066.6299999999999</v>
      </c>
      <c r="P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1071.6399999999999</v>
      </c>
      <c r="Q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1072.4199999999998</v>
      </c>
      <c r="R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1071.1899999999998</v>
      </c>
      <c r="S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1071.1199999999999</v>
      </c>
      <c r="T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1090.3</v>
      </c>
      <c r="U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1101.51</v>
      </c>
      <c r="V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1103.5999999999999</v>
      </c>
      <c r="W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1099.26</v>
      </c>
      <c r="X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1105.9899999999998</v>
      </c>
      <c r="Y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1114.2299999999998</v>
      </c>
    </row>
    <row r="353" spans="1:25" x14ac:dyDescent="0.2">
      <c r="A353" s="76">
        <f t="shared" si="11"/>
        <v>43224</v>
      </c>
      <c r="B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1062.4399999999998</v>
      </c>
      <c r="C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1105.27</v>
      </c>
      <c r="D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1154.31</v>
      </c>
      <c r="E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1152.7099999999998</v>
      </c>
      <c r="F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1210.3699999999999</v>
      </c>
      <c r="G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1276.1199999999999</v>
      </c>
      <c r="H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1469.6999999999998</v>
      </c>
      <c r="I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1215.1499999999999</v>
      </c>
      <c r="J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1303.9099999999999</v>
      </c>
      <c r="K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1181.6699999999998</v>
      </c>
      <c r="L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1065.74</v>
      </c>
      <c r="M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1065.6599999999999</v>
      </c>
      <c r="N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1065.1499999999999</v>
      </c>
      <c r="O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1082.8999999999999</v>
      </c>
      <c r="P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1085.7299999999998</v>
      </c>
      <c r="Q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1132.1299999999999</v>
      </c>
      <c r="R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1132.4999999999998</v>
      </c>
      <c r="S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1132.04</v>
      </c>
      <c r="T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1185.98</v>
      </c>
      <c r="U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1193.1799999999998</v>
      </c>
      <c r="V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1091.1699999999998</v>
      </c>
      <c r="W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1092.55</v>
      </c>
      <c r="X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1274.25</v>
      </c>
      <c r="Y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1086</v>
      </c>
    </row>
    <row r="354" spans="1:25" x14ac:dyDescent="0.2">
      <c r="A354" s="76">
        <f t="shared" si="11"/>
        <v>43225</v>
      </c>
      <c r="B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1059.1299999999999</v>
      </c>
      <c r="C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1086.02</v>
      </c>
      <c r="D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1124.79</v>
      </c>
      <c r="E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1156.1099999999999</v>
      </c>
      <c r="F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1189.57</v>
      </c>
      <c r="G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1209.58</v>
      </c>
      <c r="H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1210.1299999999999</v>
      </c>
      <c r="I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1068.78</v>
      </c>
      <c r="J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1254.1799999999998</v>
      </c>
      <c r="K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1241.8899999999999</v>
      </c>
      <c r="L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1183.8</v>
      </c>
      <c r="M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1241.3499999999999</v>
      </c>
      <c r="N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1241.1799999999998</v>
      </c>
      <c r="O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1240.0999999999999</v>
      </c>
      <c r="P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1238.4799999999998</v>
      </c>
      <c r="Q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1240.1799999999998</v>
      </c>
      <c r="R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1240.1999999999998</v>
      </c>
      <c r="S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1238.1099999999999</v>
      </c>
      <c r="T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1237.99</v>
      </c>
      <c r="U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1239.06</v>
      </c>
      <c r="V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1086.2199999999998</v>
      </c>
      <c r="W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1111.77</v>
      </c>
      <c r="X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1370.3899999999999</v>
      </c>
      <c r="Y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1109.1799999999998</v>
      </c>
    </row>
    <row r="355" spans="1:25" x14ac:dyDescent="0.2">
      <c r="A355" s="76">
        <f t="shared" si="11"/>
        <v>43226</v>
      </c>
      <c r="B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1058.4299999999998</v>
      </c>
      <c r="C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1095.1399999999999</v>
      </c>
      <c r="D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1133.5999999999999</v>
      </c>
      <c r="E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1165.3999999999999</v>
      </c>
      <c r="F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1198.1999999999998</v>
      </c>
      <c r="G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1208.5999999999999</v>
      </c>
      <c r="H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1210.24</v>
      </c>
      <c r="I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1068.8499999999999</v>
      </c>
      <c r="J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1246.6399999999999</v>
      </c>
      <c r="K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1241.0999999999999</v>
      </c>
      <c r="L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1183.2099999999998</v>
      </c>
      <c r="M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1240.7799999999997</v>
      </c>
      <c r="N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1241</v>
      </c>
      <c r="O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1305.3299999999997</v>
      </c>
      <c r="P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1305.5</v>
      </c>
      <c r="Q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1278.7499999999998</v>
      </c>
      <c r="R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1278.7199999999998</v>
      </c>
      <c r="S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1278.3999999999999</v>
      </c>
      <c r="T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1275.6299999999999</v>
      </c>
      <c r="U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1273.06</v>
      </c>
      <c r="V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1086.3499999999999</v>
      </c>
      <c r="W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1183.9199999999998</v>
      </c>
      <c r="X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1489.86</v>
      </c>
      <c r="Y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1089.8</v>
      </c>
    </row>
    <row r="356" spans="1:25" x14ac:dyDescent="0.2">
      <c r="A356" s="76">
        <f t="shared" si="11"/>
        <v>43227</v>
      </c>
      <c r="B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1058.8</v>
      </c>
      <c r="C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1103.8999999999999</v>
      </c>
      <c r="D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1151.1199999999999</v>
      </c>
      <c r="E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1139.6099999999999</v>
      </c>
      <c r="F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1208.82</v>
      </c>
      <c r="G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1210.79</v>
      </c>
      <c r="H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1215.3</v>
      </c>
      <c r="I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1072.6899999999998</v>
      </c>
      <c r="J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1183.3</v>
      </c>
      <c r="K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1085.21</v>
      </c>
      <c r="L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1067.76</v>
      </c>
      <c r="M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1068.1699999999998</v>
      </c>
      <c r="N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1068.1999999999998</v>
      </c>
      <c r="O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1085.7499999999998</v>
      </c>
      <c r="P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1085.26</v>
      </c>
      <c r="Q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1085.47</v>
      </c>
      <c r="R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1084.81</v>
      </c>
      <c r="S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1129.4099999999999</v>
      </c>
      <c r="T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1082.9599999999998</v>
      </c>
      <c r="U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1190.6099999999999</v>
      </c>
      <c r="V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1091.98</v>
      </c>
      <c r="W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1092.27</v>
      </c>
      <c r="X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1272.8699999999999</v>
      </c>
      <c r="Y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1086.1899999999998</v>
      </c>
    </row>
    <row r="357" spans="1:25" x14ac:dyDescent="0.2">
      <c r="A357" s="76">
        <f t="shared" si="11"/>
        <v>43228</v>
      </c>
      <c r="B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1056.55</v>
      </c>
      <c r="C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1101.2199999999998</v>
      </c>
      <c r="D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1151.6099999999999</v>
      </c>
      <c r="E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1151.23</v>
      </c>
      <c r="F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1208.24</v>
      </c>
      <c r="G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1209.56</v>
      </c>
      <c r="H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1464.9599999999998</v>
      </c>
      <c r="I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1136.7399999999998</v>
      </c>
      <c r="J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1330.9099999999999</v>
      </c>
      <c r="K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1182.5999999999999</v>
      </c>
      <c r="L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1084.76</v>
      </c>
      <c r="M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1067.4799999999998</v>
      </c>
      <c r="N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1131.6799999999998</v>
      </c>
      <c r="O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1131.3</v>
      </c>
      <c r="P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1130.9199999999998</v>
      </c>
      <c r="Q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1130.28</v>
      </c>
      <c r="R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1129.3499999999999</v>
      </c>
      <c r="S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1127.53</v>
      </c>
      <c r="T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1126.8399999999999</v>
      </c>
      <c r="U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1183.01</v>
      </c>
      <c r="V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1061.27</v>
      </c>
      <c r="W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1087.3699999999999</v>
      </c>
      <c r="X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1370.7099999999998</v>
      </c>
      <c r="Y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1066.8</v>
      </c>
    </row>
    <row r="358" spans="1:25" x14ac:dyDescent="0.2">
      <c r="A358" s="76">
        <f t="shared" si="11"/>
        <v>43229</v>
      </c>
      <c r="B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1060.6599999999999</v>
      </c>
      <c r="C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1107.31</v>
      </c>
      <c r="D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1156.81</v>
      </c>
      <c r="E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1189.1099999999999</v>
      </c>
      <c r="F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1212.6199999999999</v>
      </c>
      <c r="G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1213.9499999999998</v>
      </c>
      <c r="H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1222.8399999999999</v>
      </c>
      <c r="I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1099.6299999999999</v>
      </c>
      <c r="J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1295.3799999999999</v>
      </c>
      <c r="K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1124.1099999999999</v>
      </c>
      <c r="L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1125.6399999999999</v>
      </c>
      <c r="M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1125.7599999999998</v>
      </c>
      <c r="N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1124.71</v>
      </c>
      <c r="O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1124.9099999999999</v>
      </c>
      <c r="P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1125.1799999999998</v>
      </c>
      <c r="Q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1124.8399999999999</v>
      </c>
      <c r="R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1123.52</v>
      </c>
      <c r="S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1122.9199999999998</v>
      </c>
      <c r="T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1123.82</v>
      </c>
      <c r="U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1178.48</v>
      </c>
      <c r="V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1083.8399999999999</v>
      </c>
      <c r="W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1083.3999999999999</v>
      </c>
      <c r="X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1484.1299999999999</v>
      </c>
      <c r="Y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1056.75</v>
      </c>
    </row>
    <row r="359" spans="1:25" x14ac:dyDescent="0.2">
      <c r="A359" s="76">
        <f t="shared" si="11"/>
        <v>43230</v>
      </c>
      <c r="B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1061.1299999999999</v>
      </c>
      <c r="C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1106.03</v>
      </c>
      <c r="D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1124.2299999999998</v>
      </c>
      <c r="E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1154.74</v>
      </c>
      <c r="F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1155.07</v>
      </c>
      <c r="G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1156.82</v>
      </c>
      <c r="H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1175.06</v>
      </c>
      <c r="I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1073.83</v>
      </c>
      <c r="J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1126.1199999999999</v>
      </c>
      <c r="K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1082.2499999999998</v>
      </c>
      <c r="L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1067.3499999999999</v>
      </c>
      <c r="M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1066.97</v>
      </c>
      <c r="N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1067.1299999999999</v>
      </c>
      <c r="O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1067.1099999999999</v>
      </c>
      <c r="P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1067.1299999999999</v>
      </c>
      <c r="Q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1067.03</v>
      </c>
      <c r="R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1065.82</v>
      </c>
      <c r="S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1128.8999999999999</v>
      </c>
      <c r="T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1082.04</v>
      </c>
      <c r="U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1188.6899999999998</v>
      </c>
      <c r="V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1075.8699999999999</v>
      </c>
      <c r="W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1087.97</v>
      </c>
      <c r="X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1372.1699999999998</v>
      </c>
      <c r="Y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1096.77</v>
      </c>
    </row>
    <row r="360" spans="1:25" x14ac:dyDescent="0.2">
      <c r="A360" s="76">
        <f t="shared" si="11"/>
        <v>43231</v>
      </c>
      <c r="B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1061.02</v>
      </c>
      <c r="C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1105.8399999999999</v>
      </c>
      <c r="D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1121.56</v>
      </c>
      <c r="E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1139.1199999999999</v>
      </c>
      <c r="F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1187.1599999999999</v>
      </c>
      <c r="G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1212.51</v>
      </c>
      <c r="H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1209.07</v>
      </c>
      <c r="I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1055.83</v>
      </c>
      <c r="J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1126.56</v>
      </c>
      <c r="K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1080.3</v>
      </c>
      <c r="L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1066.05</v>
      </c>
      <c r="M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1064.3999999999999</v>
      </c>
      <c r="N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1064.95</v>
      </c>
      <c r="O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1065.81</v>
      </c>
      <c r="P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1064.56</v>
      </c>
      <c r="Q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1064.24</v>
      </c>
      <c r="R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1065.27</v>
      </c>
      <c r="S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1064.7299999999998</v>
      </c>
      <c r="T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1065.1199999999999</v>
      </c>
      <c r="U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1087.54</v>
      </c>
      <c r="V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1072.6899999999998</v>
      </c>
      <c r="W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1087.06</v>
      </c>
      <c r="X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1371.82</v>
      </c>
      <c r="Y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1089.7399999999998</v>
      </c>
    </row>
    <row r="361" spans="1:25" x14ac:dyDescent="0.2">
      <c r="A361" s="76">
        <f t="shared" si="11"/>
        <v>43232</v>
      </c>
      <c r="B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1062.81</v>
      </c>
      <c r="C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1106.6499999999999</v>
      </c>
      <c r="D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1125.4299999999998</v>
      </c>
      <c r="E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1154.6799999999998</v>
      </c>
      <c r="F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1186.99</v>
      </c>
      <c r="G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1187.4999999999998</v>
      </c>
      <c r="H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1465.1599999999999</v>
      </c>
      <c r="I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1103.83</v>
      </c>
      <c r="J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1299.6699999999998</v>
      </c>
      <c r="K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1179.3399999999999</v>
      </c>
      <c r="L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1128.71</v>
      </c>
      <c r="M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1128.6699999999998</v>
      </c>
      <c r="N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1129.3</v>
      </c>
      <c r="O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1181.04</v>
      </c>
      <c r="P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1180.56</v>
      </c>
      <c r="Q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1180.8599999999999</v>
      </c>
      <c r="R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1240.1499999999999</v>
      </c>
      <c r="S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1182.56</v>
      </c>
      <c r="T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1130.1099999999999</v>
      </c>
      <c r="U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1111.03</v>
      </c>
      <c r="V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1087.58</v>
      </c>
      <c r="W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1086.3399999999999</v>
      </c>
      <c r="X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1495.3999999999999</v>
      </c>
      <c r="Y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1078.42</v>
      </c>
    </row>
    <row r="362" spans="1:25" x14ac:dyDescent="0.2">
      <c r="A362" s="76">
        <f t="shared" si="11"/>
        <v>43233</v>
      </c>
      <c r="B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1064.7299999999998</v>
      </c>
      <c r="C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1104.28</v>
      </c>
      <c r="D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1123.25</v>
      </c>
      <c r="E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1156.08</v>
      </c>
      <c r="F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1188.3999999999999</v>
      </c>
      <c r="G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1188.46</v>
      </c>
      <c r="H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1469.7299999999998</v>
      </c>
      <c r="I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1106.83</v>
      </c>
      <c r="J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1300.81</v>
      </c>
      <c r="K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1240.28</v>
      </c>
      <c r="L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1160.72</v>
      </c>
      <c r="M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1160.6599999999999</v>
      </c>
      <c r="N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1181.9399999999998</v>
      </c>
      <c r="O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1239.5799999999997</v>
      </c>
      <c r="P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1239.6799999999998</v>
      </c>
      <c r="Q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1240.83</v>
      </c>
      <c r="R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1307.2299999999998</v>
      </c>
      <c r="S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1242.24</v>
      </c>
      <c r="T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1183</v>
      </c>
      <c r="U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1186.31</v>
      </c>
      <c r="V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1089.77</v>
      </c>
      <c r="W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1107.23</v>
      </c>
      <c r="X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1496.4299999999998</v>
      </c>
      <c r="Y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1104.55</v>
      </c>
    </row>
    <row r="363" spans="1:25" x14ac:dyDescent="0.2">
      <c r="A363" s="76">
        <f t="shared" si="11"/>
        <v>43234</v>
      </c>
      <c r="B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1065.8899999999999</v>
      </c>
      <c r="C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1079.52</v>
      </c>
      <c r="D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1127.03</v>
      </c>
      <c r="E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1157.7499999999998</v>
      </c>
      <c r="F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1191.3499999999999</v>
      </c>
      <c r="G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1213.1899999999998</v>
      </c>
      <c r="H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1214.6299999999999</v>
      </c>
      <c r="I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1054.24</v>
      </c>
      <c r="J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1181.26</v>
      </c>
      <c r="K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1067.77</v>
      </c>
      <c r="L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1107.3899999999999</v>
      </c>
      <c r="M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1102.8</v>
      </c>
      <c r="N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1056.3699999999999</v>
      </c>
      <c r="O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1048.9499999999998</v>
      </c>
      <c r="P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1065.32</v>
      </c>
      <c r="Q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1066.05</v>
      </c>
      <c r="R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1069.6799999999998</v>
      </c>
      <c r="S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1088.56</v>
      </c>
      <c r="T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1071.6599999999999</v>
      </c>
      <c r="U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1100.9299999999998</v>
      </c>
      <c r="V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1108.6099999999999</v>
      </c>
      <c r="W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1105.3899999999999</v>
      </c>
      <c r="X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1384.4799999999998</v>
      </c>
      <c r="Y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1075.3</v>
      </c>
    </row>
    <row r="364" spans="1:25" x14ac:dyDescent="0.2">
      <c r="A364" s="76">
        <f t="shared" si="11"/>
        <v>43235</v>
      </c>
      <c r="B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1060.8899999999999</v>
      </c>
      <c r="C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1074.49</v>
      </c>
      <c r="D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1122.25</v>
      </c>
      <c r="E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1153.08</v>
      </c>
      <c r="F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1187.29</v>
      </c>
      <c r="G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1212.33</v>
      </c>
      <c r="H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1216.1099999999999</v>
      </c>
      <c r="I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1050.23</v>
      </c>
      <c r="J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1180.1299999999999</v>
      </c>
      <c r="K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1065.0899999999999</v>
      </c>
      <c r="L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1095.6099999999999</v>
      </c>
      <c r="M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1096.4599999999998</v>
      </c>
      <c r="N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1055.1099999999999</v>
      </c>
      <c r="O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1047.8799999999999</v>
      </c>
      <c r="P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1063.82</v>
      </c>
      <c r="Q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1065</v>
      </c>
      <c r="R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1068.4299999999998</v>
      </c>
      <c r="S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1087.04</v>
      </c>
      <c r="T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1070.28</v>
      </c>
      <c r="U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1098.7199999999998</v>
      </c>
      <c r="V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1106.31</v>
      </c>
      <c r="W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1103.05</v>
      </c>
      <c r="X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1379.9399999999998</v>
      </c>
      <c r="Y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1088.73</v>
      </c>
    </row>
    <row r="365" spans="1:25" x14ac:dyDescent="0.2">
      <c r="A365" s="76">
        <f t="shared" si="11"/>
        <v>43236</v>
      </c>
      <c r="B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1063.3899999999999</v>
      </c>
      <c r="C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1077.4799999999998</v>
      </c>
      <c r="D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1122.1199999999999</v>
      </c>
      <c r="E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1101.2499999999998</v>
      </c>
      <c r="F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1153.4699999999998</v>
      </c>
      <c r="G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1155.8999999999999</v>
      </c>
      <c r="H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1106.27</v>
      </c>
      <c r="I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1107.6299999999999</v>
      </c>
      <c r="J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1130.8</v>
      </c>
      <c r="K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1049.7399999999998</v>
      </c>
      <c r="L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1099.5999999999999</v>
      </c>
      <c r="M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1105.9599999999998</v>
      </c>
      <c r="N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1058.0099999999998</v>
      </c>
      <c r="O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1058.1399999999999</v>
      </c>
      <c r="P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1058.1499999999999</v>
      </c>
      <c r="Q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1058.26</v>
      </c>
      <c r="R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1058.1199999999999</v>
      </c>
      <c r="S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1057.9499999999998</v>
      </c>
      <c r="T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1057.01</v>
      </c>
      <c r="U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1064.19</v>
      </c>
      <c r="V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1068.81</v>
      </c>
      <c r="W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1103.82</v>
      </c>
      <c r="X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1323.09</v>
      </c>
      <c r="Y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1146.4299999999998</v>
      </c>
    </row>
    <row r="366" spans="1:25" x14ac:dyDescent="0.2">
      <c r="A366" s="76">
        <f t="shared" si="11"/>
        <v>43237</v>
      </c>
      <c r="B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1051.0899999999999</v>
      </c>
      <c r="C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1058.0999999999999</v>
      </c>
      <c r="D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1061.81</v>
      </c>
      <c r="E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1059.5899999999999</v>
      </c>
      <c r="F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1063.05</v>
      </c>
      <c r="G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1075.1099999999999</v>
      </c>
      <c r="H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1104.28</v>
      </c>
      <c r="I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1174.1199999999999</v>
      </c>
      <c r="J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1085.6799999999998</v>
      </c>
      <c r="K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1068.7299999999998</v>
      </c>
      <c r="L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1062.23</v>
      </c>
      <c r="M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1059.31</v>
      </c>
      <c r="N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1067.3399999999999</v>
      </c>
      <c r="O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1068.26</v>
      </c>
      <c r="P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1067.3</v>
      </c>
      <c r="Q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1070.1499999999999</v>
      </c>
      <c r="R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1075.54</v>
      </c>
      <c r="S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1073.4199999999998</v>
      </c>
      <c r="T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1070.4099999999999</v>
      </c>
      <c r="U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1101.54</v>
      </c>
      <c r="V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1109.5199999999998</v>
      </c>
      <c r="W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1107.53</v>
      </c>
      <c r="X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1200.03</v>
      </c>
      <c r="Y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1116.51</v>
      </c>
    </row>
    <row r="367" spans="1:25" x14ac:dyDescent="0.2">
      <c r="A367" s="76">
        <f t="shared" si="11"/>
        <v>43238</v>
      </c>
      <c r="B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1048.8399999999999</v>
      </c>
      <c r="C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1079.05</v>
      </c>
      <c r="D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1104.7399999999998</v>
      </c>
      <c r="E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1073.9199999999998</v>
      </c>
      <c r="F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1140.26</v>
      </c>
      <c r="G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1154.82</v>
      </c>
      <c r="H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1106.47</v>
      </c>
      <c r="I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1105.5999999999999</v>
      </c>
      <c r="J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1130.81</v>
      </c>
      <c r="K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1067.02</v>
      </c>
      <c r="L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1066.8399999999999</v>
      </c>
      <c r="M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1066.6399999999999</v>
      </c>
      <c r="N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1066.23</v>
      </c>
      <c r="O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1066.0899999999999</v>
      </c>
      <c r="P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1066.19</v>
      </c>
      <c r="Q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1067.3399999999999</v>
      </c>
      <c r="R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1071.1699999999998</v>
      </c>
      <c r="S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1136.7499999999998</v>
      </c>
      <c r="T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1135.52</v>
      </c>
      <c r="U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1192.75</v>
      </c>
      <c r="V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1094.21</v>
      </c>
      <c r="W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1097.53</v>
      </c>
      <c r="X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1281.8799999999999</v>
      </c>
      <c r="Y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1116.9099999999999</v>
      </c>
    </row>
    <row r="368" spans="1:25" x14ac:dyDescent="0.2">
      <c r="A368" s="76">
        <f t="shared" si="11"/>
        <v>43239</v>
      </c>
      <c r="B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1066.5</v>
      </c>
      <c r="C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1111.99</v>
      </c>
      <c r="D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1161.54</v>
      </c>
      <c r="E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1159.81</v>
      </c>
      <c r="F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1217.72</v>
      </c>
      <c r="G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1215.57</v>
      </c>
      <c r="H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1217.9499999999998</v>
      </c>
      <c r="I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1108</v>
      </c>
      <c r="J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1184.45</v>
      </c>
      <c r="K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1184.7399999999998</v>
      </c>
      <c r="L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1183.9699999999998</v>
      </c>
      <c r="M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1184.08</v>
      </c>
      <c r="N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1183.8399999999999</v>
      </c>
      <c r="O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1183.7</v>
      </c>
      <c r="P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1185.04</v>
      </c>
      <c r="Q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1188.5999999999999</v>
      </c>
      <c r="R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1246.3499999999999</v>
      </c>
      <c r="S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1244.1199999999999</v>
      </c>
      <c r="T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1245.74</v>
      </c>
      <c r="U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1446.9999999999998</v>
      </c>
      <c r="V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1092.8899999999999</v>
      </c>
      <c r="W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1095.1999999999998</v>
      </c>
      <c r="X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1501.1899999999998</v>
      </c>
      <c r="Y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1062.52</v>
      </c>
    </row>
    <row r="369" spans="1:25" x14ac:dyDescent="0.2">
      <c r="A369" s="76">
        <f t="shared" si="11"/>
        <v>43240</v>
      </c>
      <c r="B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1072.1699999999998</v>
      </c>
      <c r="C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1108.83</v>
      </c>
      <c r="D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1158.6599999999999</v>
      </c>
      <c r="E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1157.97</v>
      </c>
      <c r="F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1211.9199999999998</v>
      </c>
      <c r="G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1209.7099999999998</v>
      </c>
      <c r="H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1410.61</v>
      </c>
      <c r="I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1159.7099999999998</v>
      </c>
      <c r="J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1374.3799999999999</v>
      </c>
      <c r="K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1241.9899999999998</v>
      </c>
      <c r="L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1184.82</v>
      </c>
      <c r="M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1184.7199999999998</v>
      </c>
      <c r="N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1206.4299999999998</v>
      </c>
      <c r="O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1242.0099999999998</v>
      </c>
      <c r="P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1243.6999999999998</v>
      </c>
      <c r="Q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1285.7199999999998</v>
      </c>
      <c r="R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1284.24</v>
      </c>
      <c r="S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1246.8999999999999</v>
      </c>
      <c r="T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1247.3499999999999</v>
      </c>
      <c r="U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1444.03</v>
      </c>
      <c r="V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1089.82</v>
      </c>
      <c r="W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1113.76</v>
      </c>
      <c r="X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1447.57</v>
      </c>
      <c r="Y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1077.8699999999999</v>
      </c>
    </row>
    <row r="370" spans="1:25" x14ac:dyDescent="0.2">
      <c r="A370" s="76">
        <f t="shared" si="11"/>
        <v>43241</v>
      </c>
      <c r="B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1051.57</v>
      </c>
      <c r="C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1073.9099999999999</v>
      </c>
      <c r="D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1103.05</v>
      </c>
      <c r="E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1121.1299999999999</v>
      </c>
      <c r="F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1210.1599999999999</v>
      </c>
      <c r="G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1212.6499999999999</v>
      </c>
      <c r="H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1157.6799999999998</v>
      </c>
      <c r="I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1081.04</v>
      </c>
      <c r="J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1182.2399999999998</v>
      </c>
      <c r="K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1068.1899999999998</v>
      </c>
      <c r="L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1067.9199999999998</v>
      </c>
      <c r="M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1066.8899999999999</v>
      </c>
      <c r="N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1064.6799999999998</v>
      </c>
      <c r="O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1064.8799999999999</v>
      </c>
      <c r="P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1065.2199999999998</v>
      </c>
      <c r="Q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1065.01</v>
      </c>
      <c r="R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1079.9399999999998</v>
      </c>
      <c r="S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1127.1299999999999</v>
      </c>
      <c r="T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1126.27</v>
      </c>
      <c r="U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1264.1199999999999</v>
      </c>
      <c r="V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1083.8399999999999</v>
      </c>
      <c r="W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1084.1499999999999</v>
      </c>
      <c r="X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1355.2299999999998</v>
      </c>
      <c r="Y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1035.02</v>
      </c>
    </row>
    <row r="371" spans="1:25" x14ac:dyDescent="0.2">
      <c r="A371" s="76">
        <f t="shared" si="11"/>
        <v>43242</v>
      </c>
      <c r="B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1052.3499999999999</v>
      </c>
      <c r="C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1068.0899999999999</v>
      </c>
      <c r="D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1095.83</v>
      </c>
      <c r="E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1139.5</v>
      </c>
      <c r="F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1192.6099999999999</v>
      </c>
      <c r="G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1149.1599999999999</v>
      </c>
      <c r="H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1167.58</v>
      </c>
      <c r="I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1097.6799999999998</v>
      </c>
      <c r="J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1124.9499999999998</v>
      </c>
      <c r="K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1081.8699999999999</v>
      </c>
      <c r="L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1064.23</v>
      </c>
      <c r="M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1063.5</v>
      </c>
      <c r="N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1062.49</v>
      </c>
      <c r="O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1062.4699999999998</v>
      </c>
      <c r="P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1062.6299999999999</v>
      </c>
      <c r="Q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1063.3899999999999</v>
      </c>
      <c r="R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1062.8999999999999</v>
      </c>
      <c r="S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1061.8999999999999</v>
      </c>
      <c r="T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1078.76</v>
      </c>
      <c r="U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1255.4599999999998</v>
      </c>
      <c r="V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1076.45</v>
      </c>
      <c r="W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1083.18</v>
      </c>
      <c r="X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1358.52</v>
      </c>
      <c r="Y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1064.9099999999999</v>
      </c>
    </row>
    <row r="372" spans="1:25" x14ac:dyDescent="0.2">
      <c r="A372" s="76">
        <f t="shared" si="11"/>
        <v>43243</v>
      </c>
      <c r="B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1047.29</v>
      </c>
      <c r="C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1071.8799999999999</v>
      </c>
      <c r="D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1149.71</v>
      </c>
      <c r="E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1183.6499999999999</v>
      </c>
      <c r="F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1309.0899999999999</v>
      </c>
      <c r="G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1266.7199999999998</v>
      </c>
      <c r="H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1164.1399999999999</v>
      </c>
      <c r="I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1097.58</v>
      </c>
      <c r="J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1124.3499999999999</v>
      </c>
      <c r="K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1088.2199999999998</v>
      </c>
      <c r="L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1071.03</v>
      </c>
      <c r="M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1070.01</v>
      </c>
      <c r="N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1069.8</v>
      </c>
      <c r="O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1070.7399999999998</v>
      </c>
      <c r="P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1070.5</v>
      </c>
      <c r="Q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1071.78</v>
      </c>
      <c r="R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1069.9299999999998</v>
      </c>
      <c r="S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1068.6299999999999</v>
      </c>
      <c r="T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1069.1699999999998</v>
      </c>
      <c r="U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1109.4599999999998</v>
      </c>
      <c r="V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1103.6199999999999</v>
      </c>
      <c r="W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1112.9399999999998</v>
      </c>
      <c r="X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1376.4899999999998</v>
      </c>
      <c r="Y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1090.6499999999999</v>
      </c>
    </row>
    <row r="373" spans="1:25" x14ac:dyDescent="0.2">
      <c r="A373" s="76">
        <f t="shared" si="11"/>
        <v>43244</v>
      </c>
      <c r="B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1055.2099999999998</v>
      </c>
      <c r="C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1080.5899999999999</v>
      </c>
      <c r="D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1149.23</v>
      </c>
      <c r="E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1180.29</v>
      </c>
      <c r="F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1202.23</v>
      </c>
      <c r="G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1204.6499999999999</v>
      </c>
      <c r="H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1168.53</v>
      </c>
      <c r="I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1047.81</v>
      </c>
      <c r="J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1127.4399999999998</v>
      </c>
      <c r="K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1072.48</v>
      </c>
      <c r="L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1072.7499999999998</v>
      </c>
      <c r="M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1072.08</v>
      </c>
      <c r="N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1088.74</v>
      </c>
      <c r="O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1071.24</v>
      </c>
      <c r="P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1071.3</v>
      </c>
      <c r="Q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1071.6299999999999</v>
      </c>
      <c r="R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1067.1099999999999</v>
      </c>
      <c r="S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1081.8899999999999</v>
      </c>
      <c r="T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1081.1099999999999</v>
      </c>
      <c r="U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1224.8499999999999</v>
      </c>
      <c r="V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1083.7299999999998</v>
      </c>
      <c r="W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1097.57</v>
      </c>
      <c r="X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1364.4099999999999</v>
      </c>
      <c r="Y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1082.1099999999999</v>
      </c>
    </row>
    <row r="374" spans="1:25" x14ac:dyDescent="0.2">
      <c r="A374" s="76">
        <f t="shared" si="11"/>
        <v>43245</v>
      </c>
      <c r="B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1055.3399999999999</v>
      </c>
      <c r="C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1079.6199999999999</v>
      </c>
      <c r="D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1148.3799999999999</v>
      </c>
      <c r="E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1181.83</v>
      </c>
      <c r="F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1205.3399999999999</v>
      </c>
      <c r="G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1207.06</v>
      </c>
      <c r="H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1172.58</v>
      </c>
      <c r="I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1051.79</v>
      </c>
      <c r="J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1131.1699999999998</v>
      </c>
      <c r="K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1070.25</v>
      </c>
      <c r="L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1053.54</v>
      </c>
      <c r="M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1052.9299999999998</v>
      </c>
      <c r="N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1069.06</v>
      </c>
      <c r="O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1069.3899999999999</v>
      </c>
      <c r="P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1069.3899999999999</v>
      </c>
      <c r="Q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1069.71</v>
      </c>
      <c r="R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1068.6199999999999</v>
      </c>
      <c r="S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1084.8</v>
      </c>
      <c r="T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1081.1699999999998</v>
      </c>
      <c r="U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1224.79</v>
      </c>
      <c r="V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1064.0899999999999</v>
      </c>
      <c r="W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1085.18</v>
      </c>
      <c r="X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1366.6599999999999</v>
      </c>
      <c r="Y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1103.2099999999998</v>
      </c>
    </row>
    <row r="375" spans="1:25" x14ac:dyDescent="0.2">
      <c r="A375" s="76">
        <f t="shared" si="11"/>
        <v>43246</v>
      </c>
      <c r="B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1058.52</v>
      </c>
      <c r="C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1103.54</v>
      </c>
      <c r="D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1153.4099999999999</v>
      </c>
      <c r="E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1187.3799999999999</v>
      </c>
      <c r="F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1231.4599999999998</v>
      </c>
      <c r="G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1232.53</v>
      </c>
      <c r="H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1207.6399999999999</v>
      </c>
      <c r="I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1049.1299999999999</v>
      </c>
      <c r="J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1233.4199999999998</v>
      </c>
      <c r="K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1080.52</v>
      </c>
      <c r="L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1080.57</v>
      </c>
      <c r="M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1080.52</v>
      </c>
      <c r="N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1127.1499999999999</v>
      </c>
      <c r="O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1127.0999999999999</v>
      </c>
      <c r="P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1126.73</v>
      </c>
      <c r="Q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1126.6099999999999</v>
      </c>
      <c r="R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1126.4299999999998</v>
      </c>
      <c r="S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1079.82</v>
      </c>
      <c r="T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1079.5</v>
      </c>
      <c r="U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1222.3899999999999</v>
      </c>
      <c r="V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1065.1699999999998</v>
      </c>
      <c r="W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1089.2399999999998</v>
      </c>
      <c r="X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1479.24</v>
      </c>
      <c r="Y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1086.5999999999999</v>
      </c>
    </row>
    <row r="376" spans="1:25" x14ac:dyDescent="0.2">
      <c r="A376" s="76">
        <f t="shared" si="11"/>
        <v>43247</v>
      </c>
      <c r="B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1066.26</v>
      </c>
      <c r="C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1109.81</v>
      </c>
      <c r="D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1158.74</v>
      </c>
      <c r="E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1192.48</v>
      </c>
      <c r="F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1237.51</v>
      </c>
      <c r="G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1276.29</v>
      </c>
      <c r="H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1468.26</v>
      </c>
      <c r="I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1210.9199999999998</v>
      </c>
      <c r="J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1367.11</v>
      </c>
      <c r="K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1178.4299999999998</v>
      </c>
      <c r="L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1128.98</v>
      </c>
      <c r="M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1129.08</v>
      </c>
      <c r="N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1159.19</v>
      </c>
      <c r="O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1159.27</v>
      </c>
      <c r="P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1180.22</v>
      </c>
      <c r="Q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1180.1499999999999</v>
      </c>
      <c r="R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1128.9699999999998</v>
      </c>
      <c r="S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1127.8899999999999</v>
      </c>
      <c r="T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1127.46</v>
      </c>
      <c r="U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1260.6699999999998</v>
      </c>
      <c r="V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1089.8499999999999</v>
      </c>
      <c r="W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1100.99</v>
      </c>
      <c r="X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1493.5599999999997</v>
      </c>
      <c r="Y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1081.6599999999999</v>
      </c>
    </row>
    <row r="377" spans="1:25" x14ac:dyDescent="0.2">
      <c r="A377" s="76">
        <f t="shared" si="11"/>
        <v>43248</v>
      </c>
      <c r="B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1053.1599999999999</v>
      </c>
      <c r="C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1106.1099999999999</v>
      </c>
      <c r="D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1125.27</v>
      </c>
      <c r="E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1123.3799999999999</v>
      </c>
      <c r="F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1236.3499999999999</v>
      </c>
      <c r="G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1235.8799999999999</v>
      </c>
      <c r="H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1156.75</v>
      </c>
      <c r="I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1068.4599999999998</v>
      </c>
      <c r="J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1121.25</v>
      </c>
      <c r="K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1053.9399999999998</v>
      </c>
      <c r="L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1055.8699999999999</v>
      </c>
      <c r="M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1055.9699999999998</v>
      </c>
      <c r="N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1056.52</v>
      </c>
      <c r="O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1057.9599999999998</v>
      </c>
      <c r="P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1057.9599999999998</v>
      </c>
      <c r="Q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1058.7199999999998</v>
      </c>
      <c r="R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1058.0099999999998</v>
      </c>
      <c r="S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1055.6499999999999</v>
      </c>
      <c r="T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1059.3899999999999</v>
      </c>
      <c r="U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1219.9799999999998</v>
      </c>
      <c r="V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1085.96</v>
      </c>
      <c r="W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1086.5099999999998</v>
      </c>
      <c r="X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1442.7099999999998</v>
      </c>
      <c r="Y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1079.51</v>
      </c>
    </row>
    <row r="378" spans="1:25" x14ac:dyDescent="0.2">
      <c r="A378" s="76">
        <f t="shared" si="11"/>
        <v>43249</v>
      </c>
      <c r="B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1049.25</v>
      </c>
      <c r="C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1101.9799999999998</v>
      </c>
      <c r="D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1120.9099999999999</v>
      </c>
      <c r="E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1118.58</v>
      </c>
      <c r="F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1216.6699999999998</v>
      </c>
      <c r="G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1233.81</v>
      </c>
      <c r="H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1154.1599999999999</v>
      </c>
      <c r="I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1085.6299999999999</v>
      </c>
      <c r="J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1079.52</v>
      </c>
      <c r="K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1058.9299999999998</v>
      </c>
      <c r="L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1085.81</v>
      </c>
      <c r="M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1099.57</v>
      </c>
      <c r="N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1083.05</v>
      </c>
      <c r="O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1099.48</v>
      </c>
      <c r="P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1082.31</v>
      </c>
      <c r="Q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1090.4799999999998</v>
      </c>
      <c r="R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1067.5899999999999</v>
      </c>
      <c r="S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1063.46</v>
      </c>
      <c r="T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1062.79</v>
      </c>
      <c r="U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1228.6699999999998</v>
      </c>
      <c r="V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1083.8999999999999</v>
      </c>
      <c r="W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1082.1799999999998</v>
      </c>
      <c r="X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1436.6999999999998</v>
      </c>
      <c r="Y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1097.3499999999999</v>
      </c>
    </row>
    <row r="379" spans="1:25" x14ac:dyDescent="0.2">
      <c r="A379" s="76">
        <f t="shared" si="11"/>
        <v>43250</v>
      </c>
      <c r="B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1045.96</v>
      </c>
      <c r="C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1073.8999999999999</v>
      </c>
      <c r="D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1120.8399999999999</v>
      </c>
      <c r="E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1117.3799999999999</v>
      </c>
      <c r="F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1180.5</v>
      </c>
      <c r="G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1204.9299999999998</v>
      </c>
      <c r="H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1155.7499999999998</v>
      </c>
      <c r="I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1053.3699999999999</v>
      </c>
      <c r="J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1123.55</v>
      </c>
      <c r="K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1060.9199999999998</v>
      </c>
      <c r="L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1063.9699999999998</v>
      </c>
      <c r="M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1063.6399999999999</v>
      </c>
      <c r="N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1063.2299999999998</v>
      </c>
      <c r="O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1063.9199999999998</v>
      </c>
      <c r="P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1063.3599999999999</v>
      </c>
      <c r="Q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1064.19</v>
      </c>
      <c r="R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1062.96</v>
      </c>
      <c r="S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1063.3599999999999</v>
      </c>
      <c r="T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1080.52</v>
      </c>
      <c r="U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1225.58</v>
      </c>
      <c r="V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1087.33</v>
      </c>
      <c r="W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1083.81</v>
      </c>
      <c r="X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1432.6899999999998</v>
      </c>
      <c r="Y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1096.1699999999998</v>
      </c>
    </row>
    <row r="380" spans="1:25" x14ac:dyDescent="0.2">
      <c r="A380" s="76">
        <f t="shared" si="11"/>
        <v>43251</v>
      </c>
      <c r="B380" s="129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1048.6399999999999</v>
      </c>
      <c r="C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1074.3399999999999</v>
      </c>
      <c r="D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1121.5999999999999</v>
      </c>
      <c r="E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1120.9599999999998</v>
      </c>
      <c r="F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1185.25</v>
      </c>
      <c r="G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1211.46</v>
      </c>
      <c r="H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1157.07</v>
      </c>
      <c r="I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1047.23</v>
      </c>
      <c r="J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1124.4599999999998</v>
      </c>
      <c r="K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1050.08</v>
      </c>
      <c r="L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1079.5899999999999</v>
      </c>
      <c r="M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1079.3899999999999</v>
      </c>
      <c r="N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1054.05</v>
      </c>
      <c r="O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1060.51</v>
      </c>
      <c r="P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1062.8499999999999</v>
      </c>
      <c r="Q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1063.82</v>
      </c>
      <c r="R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1064.4099999999999</v>
      </c>
      <c r="S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1063.8799999999999</v>
      </c>
      <c r="T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1080.8699999999999</v>
      </c>
      <c r="U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1226.2099999999998</v>
      </c>
      <c r="V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1088.9499999999998</v>
      </c>
      <c r="W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1085.51</v>
      </c>
      <c r="X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1303.9999999999998</v>
      </c>
      <c r="Y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1144.8799999999999</v>
      </c>
    </row>
    <row r="381" spans="1:25" ht="12.75" customHeight="1" x14ac:dyDescent="0.25">
      <c r="A381" s="89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1"/>
    </row>
    <row r="382" spans="1:25" x14ac:dyDescent="0.25">
      <c r="A382" s="83" t="s">
        <v>151</v>
      </c>
      <c r="B382" s="75"/>
      <c r="C382" s="75"/>
      <c r="D382" s="75"/>
    </row>
    <row r="383" spans="1:25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5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7" ht="12.75" customHeight="1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6">
        <f>A350</f>
        <v>43221</v>
      </c>
      <c r="B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1085.8499999999999</v>
      </c>
      <c r="C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1027.49</v>
      </c>
      <c r="D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1026.9299999999998</v>
      </c>
      <c r="E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1026.3999999999999</v>
      </c>
      <c r="F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1026.54</v>
      </c>
      <c r="G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1026.04</v>
      </c>
      <c r="H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1024.48</v>
      </c>
      <c r="I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1089.56</v>
      </c>
      <c r="J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1036.58</v>
      </c>
      <c r="K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1036.0999999999999</v>
      </c>
      <c r="L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1035.8</v>
      </c>
      <c r="M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1036.2499999999998</v>
      </c>
      <c r="N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1034.99</v>
      </c>
      <c r="O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1034.2299999999998</v>
      </c>
      <c r="P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1037.6499999999999</v>
      </c>
      <c r="Q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1036.45</v>
      </c>
      <c r="R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1036.71</v>
      </c>
      <c r="S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1035.8499999999999</v>
      </c>
      <c r="T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1039.4099999999999</v>
      </c>
      <c r="U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1060.3499999999999</v>
      </c>
      <c r="V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1062.69</v>
      </c>
      <c r="W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1044.7599999999998</v>
      </c>
      <c r="X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1180.1099999999999</v>
      </c>
      <c r="Y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1172.01</v>
      </c>
      <c r="AA387" s="77"/>
    </row>
    <row r="388" spans="1:27" x14ac:dyDescent="0.2">
      <c r="A388" s="76">
        <f>A387+1</f>
        <v>43222</v>
      </c>
      <c r="B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1087.0899999999999</v>
      </c>
      <c r="C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1026.3899999999999</v>
      </c>
      <c r="D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1017.3299999999999</v>
      </c>
      <c r="E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1025.8699999999999</v>
      </c>
      <c r="F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1025.7299999999998</v>
      </c>
      <c r="G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1024.32</v>
      </c>
      <c r="H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1018.85</v>
      </c>
      <c r="I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1090.6799999999998</v>
      </c>
      <c r="J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1036.3999999999999</v>
      </c>
      <c r="K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1037.2099999999998</v>
      </c>
      <c r="L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1036.83</v>
      </c>
      <c r="M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1035.82</v>
      </c>
      <c r="N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1035.73</v>
      </c>
      <c r="O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1035.3</v>
      </c>
      <c r="P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1040.02</v>
      </c>
      <c r="Q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1039.1299999999999</v>
      </c>
      <c r="R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1038.29</v>
      </c>
      <c r="S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1037.1399999999999</v>
      </c>
      <c r="T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1040.03</v>
      </c>
      <c r="U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1062.4799999999998</v>
      </c>
      <c r="V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1067.1599999999999</v>
      </c>
      <c r="W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1046.31</v>
      </c>
      <c r="X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1186.03</v>
      </c>
      <c r="Y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1150.4499999999998</v>
      </c>
    </row>
    <row r="389" spans="1:27" x14ac:dyDescent="0.2">
      <c r="A389" s="76">
        <f t="shared" ref="A389:A417" si="12">A388+1</f>
        <v>43223</v>
      </c>
      <c r="B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1100.02</v>
      </c>
      <c r="C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1017.0899999999999</v>
      </c>
      <c r="D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1016.59</v>
      </c>
      <c r="E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1016.63</v>
      </c>
      <c r="F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1016.71</v>
      </c>
      <c r="G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1024.49</v>
      </c>
      <c r="H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1009.09</v>
      </c>
      <c r="I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1095.31</v>
      </c>
      <c r="J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1016.53</v>
      </c>
      <c r="K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1016.95</v>
      </c>
      <c r="L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1016.85</v>
      </c>
      <c r="M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1016.72</v>
      </c>
      <c r="N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1015.93</v>
      </c>
      <c r="O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1016.52</v>
      </c>
      <c r="P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1021.2399999999999</v>
      </c>
      <c r="Q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1021.9699999999999</v>
      </c>
      <c r="R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1020.81</v>
      </c>
      <c r="S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1020.74</v>
      </c>
      <c r="T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1038.8</v>
      </c>
      <c r="U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1049.3599999999999</v>
      </c>
      <c r="V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1051.32</v>
      </c>
      <c r="W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1047.23</v>
      </c>
      <c r="X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1053.57</v>
      </c>
      <c r="Y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1061.32</v>
      </c>
    </row>
    <row r="390" spans="1:27" x14ac:dyDescent="0.2">
      <c r="A390" s="76">
        <f t="shared" si="12"/>
        <v>43224</v>
      </c>
      <c r="B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1012.5799999999999</v>
      </c>
      <c r="C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1052.8899999999999</v>
      </c>
      <c r="D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1099.04</v>
      </c>
      <c r="E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1097.54</v>
      </c>
      <c r="F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1151.81</v>
      </c>
      <c r="G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1213.6899999999998</v>
      </c>
      <c r="H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1395.8899999999999</v>
      </c>
      <c r="I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1156.31</v>
      </c>
      <c r="J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1239.8499999999999</v>
      </c>
      <c r="K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1124.79</v>
      </c>
      <c r="L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1015.68</v>
      </c>
      <c r="M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1015.61</v>
      </c>
      <c r="N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1015.13</v>
      </c>
      <c r="O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1031.83</v>
      </c>
      <c r="P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1034.5</v>
      </c>
      <c r="Q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1078.1699999999998</v>
      </c>
      <c r="R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1078.5199999999998</v>
      </c>
      <c r="S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1078.08</v>
      </c>
      <c r="T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1128.8499999999999</v>
      </c>
      <c r="U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1135.6299999999999</v>
      </c>
      <c r="V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1039.6199999999999</v>
      </c>
      <c r="W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1040.9199999999998</v>
      </c>
      <c r="X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1211.93</v>
      </c>
      <c r="Y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1034.75</v>
      </c>
    </row>
    <row r="391" spans="1:27" x14ac:dyDescent="0.2">
      <c r="A391" s="76">
        <f t="shared" si="12"/>
        <v>43225</v>
      </c>
      <c r="B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1009.46</v>
      </c>
      <c r="C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1034.77</v>
      </c>
      <c r="D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1071.26</v>
      </c>
      <c r="E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1100.74</v>
      </c>
      <c r="F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1132.23</v>
      </c>
      <c r="G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1151.06</v>
      </c>
      <c r="H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1151.58</v>
      </c>
      <c r="I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1018.5400000000001</v>
      </c>
      <c r="J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1193.04</v>
      </c>
      <c r="K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1181.4699999999998</v>
      </c>
      <c r="L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1126.8</v>
      </c>
      <c r="M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1180.9599999999998</v>
      </c>
      <c r="N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1180.8</v>
      </c>
      <c r="O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1179.79</v>
      </c>
      <c r="P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1178.26</v>
      </c>
      <c r="Q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1179.8699999999999</v>
      </c>
      <c r="R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1179.8799999999999</v>
      </c>
      <c r="S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1177.9199999999998</v>
      </c>
      <c r="T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1177.8</v>
      </c>
      <c r="U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1178.81</v>
      </c>
      <c r="V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1034.9599999999998</v>
      </c>
      <c r="W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1059.01</v>
      </c>
      <c r="X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1302.4199999999998</v>
      </c>
      <c r="Y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1056.57</v>
      </c>
    </row>
    <row r="392" spans="1:27" x14ac:dyDescent="0.2">
      <c r="A392" s="76">
        <f t="shared" si="12"/>
        <v>43226</v>
      </c>
      <c r="B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1008.8</v>
      </c>
      <c r="C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1043.3599999999999</v>
      </c>
      <c r="D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1079.56</v>
      </c>
      <c r="E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1109.4799999999998</v>
      </c>
      <c r="F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1140.3599999999999</v>
      </c>
      <c r="G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1150.1399999999999</v>
      </c>
      <c r="H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1151.6799999999998</v>
      </c>
      <c r="I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1018.61</v>
      </c>
      <c r="J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1185.9499999999998</v>
      </c>
      <c r="K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1180.7299999999998</v>
      </c>
      <c r="L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1126.2499999999998</v>
      </c>
      <c r="M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1180.4299999999998</v>
      </c>
      <c r="N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1180.6399999999999</v>
      </c>
      <c r="O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1241.1899999999998</v>
      </c>
      <c r="P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1241.3499999999999</v>
      </c>
      <c r="Q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1216.1599999999999</v>
      </c>
      <c r="R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1216.1399999999999</v>
      </c>
      <c r="S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1215.8399999999999</v>
      </c>
      <c r="T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1213.23</v>
      </c>
      <c r="U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1210.81</v>
      </c>
      <c r="V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1035.08</v>
      </c>
      <c r="W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1126.9199999999998</v>
      </c>
      <c r="X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1414.86</v>
      </c>
      <c r="Y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1038.33</v>
      </c>
    </row>
    <row r="393" spans="1:27" x14ac:dyDescent="0.2">
      <c r="A393" s="76">
        <f t="shared" si="12"/>
        <v>43227</v>
      </c>
      <c r="B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1009.15</v>
      </c>
      <c r="C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1051.5999999999999</v>
      </c>
      <c r="D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1096.04</v>
      </c>
      <c r="E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1085.21</v>
      </c>
      <c r="F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1150.3499999999999</v>
      </c>
      <c r="G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1152.1999999999998</v>
      </c>
      <c r="H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1156.4499999999998</v>
      </c>
      <c r="I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1022.2199999999999</v>
      </c>
      <c r="J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1126.33</v>
      </c>
      <c r="K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1034.01</v>
      </c>
      <c r="L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1017.58</v>
      </c>
      <c r="M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1017.98</v>
      </c>
      <c r="N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1018</v>
      </c>
      <c r="O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1034.52</v>
      </c>
      <c r="P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1034.06</v>
      </c>
      <c r="Q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1034.25</v>
      </c>
      <c r="R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1033.6299999999999</v>
      </c>
      <c r="S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1075.6099999999999</v>
      </c>
      <c r="T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1031.8899999999999</v>
      </c>
      <c r="U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1133.21</v>
      </c>
      <c r="V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1040.3799999999999</v>
      </c>
      <c r="W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1040.6599999999999</v>
      </c>
      <c r="X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1210.6399999999999</v>
      </c>
      <c r="Y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1034.9299999999998</v>
      </c>
    </row>
    <row r="394" spans="1:27" x14ac:dyDescent="0.2">
      <c r="A394" s="76">
        <f t="shared" si="12"/>
        <v>43228</v>
      </c>
      <c r="B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1007.04</v>
      </c>
      <c r="C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1049.08</v>
      </c>
      <c r="D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1096.51</v>
      </c>
      <c r="E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1096.1499999999999</v>
      </c>
      <c r="F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1149.8</v>
      </c>
      <c r="G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1151.05</v>
      </c>
      <c r="H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1391.4299999999998</v>
      </c>
      <c r="I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1082.51</v>
      </c>
      <c r="J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1265.2599999999998</v>
      </c>
      <c r="K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1125.6699999999998</v>
      </c>
      <c r="L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1033.58</v>
      </c>
      <c r="M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1017.3199999999999</v>
      </c>
      <c r="N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1077.75</v>
      </c>
      <c r="O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1077.3899999999999</v>
      </c>
      <c r="P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1077.03</v>
      </c>
      <c r="Q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1076.4299999999998</v>
      </c>
      <c r="R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1075.55</v>
      </c>
      <c r="S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1073.8399999999999</v>
      </c>
      <c r="T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1073.19</v>
      </c>
      <c r="U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1126.06</v>
      </c>
      <c r="V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1011.48</v>
      </c>
      <c r="W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1036.04</v>
      </c>
      <c r="X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1302.7199999999998</v>
      </c>
      <c r="Y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1016.68</v>
      </c>
    </row>
    <row r="395" spans="1:27" x14ac:dyDescent="0.2">
      <c r="A395" s="76">
        <f t="shared" si="12"/>
        <v>43229</v>
      </c>
      <c r="B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1010.9</v>
      </c>
      <c r="C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1054.81</v>
      </c>
      <c r="D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1101.3999999999999</v>
      </c>
      <c r="E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1131.8</v>
      </c>
      <c r="F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1153.9199999999998</v>
      </c>
      <c r="G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1155.1799999999998</v>
      </c>
      <c r="H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1163.54</v>
      </c>
      <c r="I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1047.58</v>
      </c>
      <c r="J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1231.82</v>
      </c>
      <c r="K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1070.6199999999999</v>
      </c>
      <c r="L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1072.06</v>
      </c>
      <c r="M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1072.1699999999998</v>
      </c>
      <c r="N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1071.18</v>
      </c>
      <c r="O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1071.3799999999999</v>
      </c>
      <c r="P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1071.6299999999999</v>
      </c>
      <c r="Q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1071.31</v>
      </c>
      <c r="R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1070.06</v>
      </c>
      <c r="S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1069.5</v>
      </c>
      <c r="T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1070.3499999999999</v>
      </c>
      <c r="U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1121.79</v>
      </c>
      <c r="V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1032.72</v>
      </c>
      <c r="W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1032.3</v>
      </c>
      <c r="X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1409.47</v>
      </c>
      <c r="Y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1007.2199999999999</v>
      </c>
    </row>
    <row r="396" spans="1:27" x14ac:dyDescent="0.2">
      <c r="A396" s="76">
        <f t="shared" si="12"/>
        <v>43230</v>
      </c>
      <c r="B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1011.34</v>
      </c>
      <c r="C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1053.5999999999999</v>
      </c>
      <c r="D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1070.7299999999998</v>
      </c>
      <c r="E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1099.45</v>
      </c>
      <c r="F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1099.76</v>
      </c>
      <c r="G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1101.4099999999999</v>
      </c>
      <c r="H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1118.57</v>
      </c>
      <c r="I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1023.2900000000001</v>
      </c>
      <c r="J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1072.51</v>
      </c>
      <c r="K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1031.2199999999998</v>
      </c>
      <c r="L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1017.1999999999999</v>
      </c>
      <c r="M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1016.85</v>
      </c>
      <c r="N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1017</v>
      </c>
      <c r="O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1016.97</v>
      </c>
      <c r="P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1017</v>
      </c>
      <c r="Q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1016.9</v>
      </c>
      <c r="R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1015.76</v>
      </c>
      <c r="S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1075.1299999999999</v>
      </c>
      <c r="T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1031.02</v>
      </c>
      <c r="U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1131.3999999999999</v>
      </c>
      <c r="V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1025.22</v>
      </c>
      <c r="W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1036.6099999999999</v>
      </c>
      <c r="X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1304.0899999999999</v>
      </c>
      <c r="Y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1044.8899999999999</v>
      </c>
    </row>
    <row r="397" spans="1:27" x14ac:dyDescent="0.2">
      <c r="A397" s="76">
        <f t="shared" si="12"/>
        <v>43231</v>
      </c>
      <c r="B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1011.24</v>
      </c>
      <c r="C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1053.4299999999998</v>
      </c>
      <c r="D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1068.2199999999998</v>
      </c>
      <c r="E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1084.75</v>
      </c>
      <c r="F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1129.9599999999998</v>
      </c>
      <c r="G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1153.82</v>
      </c>
      <c r="H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1150.5899999999999</v>
      </c>
      <c r="I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1006.36</v>
      </c>
      <c r="J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1072.9199999999998</v>
      </c>
      <c r="K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1029.3899999999999</v>
      </c>
      <c r="L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1015.98</v>
      </c>
      <c r="M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1014.42</v>
      </c>
      <c r="N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1014.94</v>
      </c>
      <c r="O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1015.75</v>
      </c>
      <c r="P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1014.5699999999999</v>
      </c>
      <c r="Q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1014.27</v>
      </c>
      <c r="R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1015.24</v>
      </c>
      <c r="S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1014.7299999999999</v>
      </c>
      <c r="T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1015.1</v>
      </c>
      <c r="U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1036.1999999999998</v>
      </c>
      <c r="V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1022.2199999999999</v>
      </c>
      <c r="W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1035.75</v>
      </c>
      <c r="X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1303.7599999999998</v>
      </c>
      <c r="Y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1038.27</v>
      </c>
    </row>
    <row r="398" spans="1:27" x14ac:dyDescent="0.2">
      <c r="A398" s="76">
        <f t="shared" si="12"/>
        <v>43232</v>
      </c>
      <c r="B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1012.92</v>
      </c>
      <c r="C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1054.1899999999998</v>
      </c>
      <c r="D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1071.8599999999999</v>
      </c>
      <c r="E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1099.3899999999999</v>
      </c>
      <c r="F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1129.8</v>
      </c>
      <c r="G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1130.28</v>
      </c>
      <c r="H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1391.61</v>
      </c>
      <c r="I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1051.54</v>
      </c>
      <c r="J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1235.8599999999999</v>
      </c>
      <c r="K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1122.5999999999999</v>
      </c>
      <c r="L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1074.95</v>
      </c>
      <c r="M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1074.9099999999999</v>
      </c>
      <c r="N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1075.51</v>
      </c>
      <c r="O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1124.1999999999998</v>
      </c>
      <c r="P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1123.75</v>
      </c>
      <c r="Q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1124.03</v>
      </c>
      <c r="R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1179.83</v>
      </c>
      <c r="S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1125.6299999999999</v>
      </c>
      <c r="T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1076.27</v>
      </c>
      <c r="U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1058.31</v>
      </c>
      <c r="V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1036.2399999999998</v>
      </c>
      <c r="W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1035.07</v>
      </c>
      <c r="X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1420.0699999999997</v>
      </c>
      <c r="Y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1027.6199999999999</v>
      </c>
    </row>
    <row r="399" spans="1:27" x14ac:dyDescent="0.2">
      <c r="A399" s="76">
        <f t="shared" si="12"/>
        <v>43233</v>
      </c>
      <c r="B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1014.7299999999999</v>
      </c>
      <c r="C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1051.9599999999998</v>
      </c>
      <c r="D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1069.81</v>
      </c>
      <c r="E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1100.7199999999998</v>
      </c>
      <c r="F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1131.1299999999999</v>
      </c>
      <c r="G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1131.1799999999998</v>
      </c>
      <c r="H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1395.9099999999999</v>
      </c>
      <c r="I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1054.3599999999999</v>
      </c>
      <c r="J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1236.9299999999998</v>
      </c>
      <c r="K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1179.9599999999998</v>
      </c>
      <c r="L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1105.08</v>
      </c>
      <c r="M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1105.02</v>
      </c>
      <c r="N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1125.05</v>
      </c>
      <c r="O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1179.3</v>
      </c>
      <c r="P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1179.3999999999999</v>
      </c>
      <c r="Q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1180.48</v>
      </c>
      <c r="R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1242.9699999999998</v>
      </c>
      <c r="S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1181.81</v>
      </c>
      <c r="T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1126.05</v>
      </c>
      <c r="U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1129.1699999999998</v>
      </c>
      <c r="V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1038.3</v>
      </c>
      <c r="W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1054.73</v>
      </c>
      <c r="X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1421.04</v>
      </c>
      <c r="Y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1052.2199999999998</v>
      </c>
    </row>
    <row r="400" spans="1:27" x14ac:dyDescent="0.2">
      <c r="A400" s="76">
        <f t="shared" si="12"/>
        <v>43234</v>
      </c>
      <c r="B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1015.83</v>
      </c>
      <c r="C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1028.6599999999999</v>
      </c>
      <c r="D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1073.3699999999999</v>
      </c>
      <c r="E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1102.28</v>
      </c>
      <c r="F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1133.9099999999999</v>
      </c>
      <c r="G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1154.4599999999998</v>
      </c>
      <c r="H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1155.81</v>
      </c>
      <c r="I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1004.86</v>
      </c>
      <c r="J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1124.4099999999999</v>
      </c>
      <c r="K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1017.59</v>
      </c>
      <c r="L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1054.8799999999999</v>
      </c>
      <c r="M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1050.57</v>
      </c>
      <c r="N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1006.87</v>
      </c>
      <c r="O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999.89</v>
      </c>
      <c r="P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1015.29</v>
      </c>
      <c r="Q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1015.98</v>
      </c>
      <c r="R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1019.39</v>
      </c>
      <c r="S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1037.1599999999999</v>
      </c>
      <c r="T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1021.2499999999999</v>
      </c>
      <c r="U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1048.8</v>
      </c>
      <c r="V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1056.03</v>
      </c>
      <c r="W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1053</v>
      </c>
      <c r="X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1315.6799999999998</v>
      </c>
      <c r="Y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1024.6799999999998</v>
      </c>
    </row>
    <row r="401" spans="1:25" x14ac:dyDescent="0.2">
      <c r="A401" s="76">
        <f t="shared" si="12"/>
        <v>43235</v>
      </c>
      <c r="B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1011.12</v>
      </c>
      <c r="C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1023.92</v>
      </c>
      <c r="D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1068.8799999999999</v>
      </c>
      <c r="E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1097.8899999999999</v>
      </c>
      <c r="F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1130.0899999999999</v>
      </c>
      <c r="G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1153.6599999999999</v>
      </c>
      <c r="H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1157.2099999999998</v>
      </c>
      <c r="I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1001.09</v>
      </c>
      <c r="J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1123.3499999999999</v>
      </c>
      <c r="K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1015.0699999999999</v>
      </c>
      <c r="L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1043.79</v>
      </c>
      <c r="M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1044.5999999999999</v>
      </c>
      <c r="N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1005.68</v>
      </c>
      <c r="O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998.87</v>
      </c>
      <c r="P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1013.88</v>
      </c>
      <c r="Q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1014.99</v>
      </c>
      <c r="R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1018.2199999999999</v>
      </c>
      <c r="S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1035.73</v>
      </c>
      <c r="T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1019.9599999999999</v>
      </c>
      <c r="U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1046.7199999999998</v>
      </c>
      <c r="V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1053.8699999999999</v>
      </c>
      <c r="W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1050.8</v>
      </c>
      <c r="X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1311.4099999999999</v>
      </c>
      <c r="Y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1037.32</v>
      </c>
    </row>
    <row r="402" spans="1:25" x14ac:dyDescent="0.2">
      <c r="A402" s="76">
        <f t="shared" si="12"/>
        <v>43236</v>
      </c>
      <c r="B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1013.4799999999999</v>
      </c>
      <c r="C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1026.7299999999998</v>
      </c>
      <c r="D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1068.75</v>
      </c>
      <c r="E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1049.0999999999999</v>
      </c>
      <c r="F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1098.2599999999998</v>
      </c>
      <c r="G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1100.54</v>
      </c>
      <c r="H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1053.83</v>
      </c>
      <c r="I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1055.1099999999999</v>
      </c>
      <c r="J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1076.9199999999998</v>
      </c>
      <c r="K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1000.62</v>
      </c>
      <c r="L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1047.56</v>
      </c>
      <c r="M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1053.54</v>
      </c>
      <c r="N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1008.41</v>
      </c>
      <c r="O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1008.53</v>
      </c>
      <c r="P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1008.54</v>
      </c>
      <c r="Q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1008.64</v>
      </c>
      <c r="R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1008.52</v>
      </c>
      <c r="S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1008.35</v>
      </c>
      <c r="T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1007.47</v>
      </c>
      <c r="U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1014.23</v>
      </c>
      <c r="V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1018.58</v>
      </c>
      <c r="W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1051.52</v>
      </c>
      <c r="X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1257.8999999999999</v>
      </c>
      <c r="Y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1091.6299999999999</v>
      </c>
    </row>
    <row r="403" spans="1:25" x14ac:dyDescent="0.2">
      <c r="A403" s="76">
        <f t="shared" si="12"/>
        <v>43237</v>
      </c>
      <c r="B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1001.89</v>
      </c>
      <c r="C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1008.49</v>
      </c>
      <c r="D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1011.99</v>
      </c>
      <c r="E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1009.9</v>
      </c>
      <c r="F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1013.15</v>
      </c>
      <c r="G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1024.51</v>
      </c>
      <c r="H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1051.9599999999998</v>
      </c>
      <c r="I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1117.6899999999998</v>
      </c>
      <c r="J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1034.4499999999998</v>
      </c>
      <c r="K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1018.4899999999999</v>
      </c>
      <c r="L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1012.38</v>
      </c>
      <c r="M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1009.63</v>
      </c>
      <c r="N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1017.1899999999999</v>
      </c>
      <c r="O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1018.06</v>
      </c>
      <c r="P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1017.16</v>
      </c>
      <c r="Q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1019.83</v>
      </c>
      <c r="R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1024.9099999999999</v>
      </c>
      <c r="S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1022.91</v>
      </c>
      <c r="T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1020.0799999999999</v>
      </c>
      <c r="U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1049.3799999999999</v>
      </c>
      <c r="V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1056.8899999999999</v>
      </c>
      <c r="W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1055.02</v>
      </c>
      <c r="X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1142.07</v>
      </c>
      <c r="Y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1063.4599999999998</v>
      </c>
    </row>
    <row r="404" spans="1:25" x14ac:dyDescent="0.2">
      <c r="A404" s="76">
        <f t="shared" si="12"/>
        <v>43238</v>
      </c>
      <c r="B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999.77999999999986</v>
      </c>
      <c r="C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1028.21</v>
      </c>
      <c r="D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1052.3899999999999</v>
      </c>
      <c r="E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1023.39</v>
      </c>
      <c r="F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1085.82</v>
      </c>
      <c r="G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1099.53</v>
      </c>
      <c r="H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1054.02</v>
      </c>
      <c r="I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1053.1999999999998</v>
      </c>
      <c r="J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1076.9299999999998</v>
      </c>
      <c r="K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1016.89</v>
      </c>
      <c r="L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1016.72</v>
      </c>
      <c r="M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1016.53</v>
      </c>
      <c r="N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1016.14</v>
      </c>
      <c r="O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1016.01</v>
      </c>
      <c r="P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1016.11</v>
      </c>
      <c r="Q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1017.1899999999999</v>
      </c>
      <c r="R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1020.79</v>
      </c>
      <c r="S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1082.52</v>
      </c>
      <c r="T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1081.3599999999999</v>
      </c>
      <c r="U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1135.22</v>
      </c>
      <c r="V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1042.48</v>
      </c>
      <c r="W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1045.6099999999999</v>
      </c>
      <c r="X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1219.1199999999999</v>
      </c>
      <c r="Y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1063.8499999999999</v>
      </c>
    </row>
    <row r="405" spans="1:25" x14ac:dyDescent="0.2">
      <c r="A405" s="76">
        <f t="shared" si="12"/>
        <v>43239</v>
      </c>
      <c r="B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1016.4</v>
      </c>
      <c r="C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1059.22</v>
      </c>
      <c r="D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1105.8499999999999</v>
      </c>
      <c r="E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1104.22</v>
      </c>
      <c r="F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1158.72</v>
      </c>
      <c r="G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1156.7</v>
      </c>
      <c r="H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1158.9399999999998</v>
      </c>
      <c r="I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1055.46</v>
      </c>
      <c r="J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1127.4099999999999</v>
      </c>
      <c r="K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1127.6899999999998</v>
      </c>
      <c r="L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1126.9599999999998</v>
      </c>
      <c r="M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1127.07</v>
      </c>
      <c r="N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1126.83</v>
      </c>
      <c r="O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1126.71</v>
      </c>
      <c r="P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1127.9699999999998</v>
      </c>
      <c r="Q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1131.32</v>
      </c>
      <c r="R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1185.67</v>
      </c>
      <c r="S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1183.57</v>
      </c>
      <c r="T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1185.0899999999999</v>
      </c>
      <c r="U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1374.5199999999998</v>
      </c>
      <c r="V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1041.23</v>
      </c>
      <c r="W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1043.4099999999999</v>
      </c>
      <c r="X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1425.5299999999997</v>
      </c>
      <c r="Y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1012.66</v>
      </c>
    </row>
    <row r="406" spans="1:25" x14ac:dyDescent="0.2">
      <c r="A406" s="76">
        <f t="shared" si="12"/>
        <v>43240</v>
      </c>
      <c r="B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1021.74</v>
      </c>
      <c r="C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1056.24</v>
      </c>
      <c r="D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1103.1399999999999</v>
      </c>
      <c r="E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1102.49</v>
      </c>
      <c r="F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1153.27</v>
      </c>
      <c r="G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1151.1899999999998</v>
      </c>
      <c r="H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1340.27</v>
      </c>
      <c r="I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1104.1299999999999</v>
      </c>
      <c r="J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1306.1699999999998</v>
      </c>
      <c r="K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1181.56</v>
      </c>
      <c r="L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1127.76</v>
      </c>
      <c r="M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1127.6699999999998</v>
      </c>
      <c r="N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1148.0999999999999</v>
      </c>
      <c r="O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1181.5899999999999</v>
      </c>
      <c r="P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1183.1799999999998</v>
      </c>
      <c r="Q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1222.7299999999998</v>
      </c>
      <c r="R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1221.33</v>
      </c>
      <c r="S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1186.1899999999998</v>
      </c>
      <c r="T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1186.6199999999999</v>
      </c>
      <c r="U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1371.72</v>
      </c>
      <c r="V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1038.3499999999999</v>
      </c>
      <c r="W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1060.8799999999999</v>
      </c>
      <c r="X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1375.06</v>
      </c>
      <c r="Y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1027.0999999999999</v>
      </c>
    </row>
    <row r="407" spans="1:25" x14ac:dyDescent="0.2">
      <c r="A407" s="76">
        <f t="shared" si="12"/>
        <v>43241</v>
      </c>
      <c r="B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1002.3399999999999</v>
      </c>
      <c r="C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1023.37</v>
      </c>
      <c r="D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1050.8</v>
      </c>
      <c r="E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1067.81</v>
      </c>
      <c r="F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1151.6199999999999</v>
      </c>
      <c r="G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1153.96</v>
      </c>
      <c r="H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1102.22</v>
      </c>
      <c r="I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1030.0899999999999</v>
      </c>
      <c r="J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1125.33</v>
      </c>
      <c r="K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1017.99</v>
      </c>
      <c r="L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1017.73</v>
      </c>
      <c r="M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1016.76</v>
      </c>
      <c r="N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1014.6899999999999</v>
      </c>
      <c r="O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1014.87</v>
      </c>
      <c r="P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1015.1999999999999</v>
      </c>
      <c r="Q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1015</v>
      </c>
      <c r="R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1029.05</v>
      </c>
      <c r="S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1073.4699999999998</v>
      </c>
      <c r="T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1072.6599999999999</v>
      </c>
      <c r="U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1202.3999999999999</v>
      </c>
      <c r="V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1032.72</v>
      </c>
      <c r="W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1033.01</v>
      </c>
      <c r="X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1288.1499999999999</v>
      </c>
      <c r="Y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986.77</v>
      </c>
    </row>
    <row r="408" spans="1:25" x14ac:dyDescent="0.2">
      <c r="A408" s="76">
        <f t="shared" si="12"/>
        <v>43242</v>
      </c>
      <c r="B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1003.0799999999999</v>
      </c>
      <c r="C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1017.89</v>
      </c>
      <c r="D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1044</v>
      </c>
      <c r="E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1085.1099999999999</v>
      </c>
      <c r="F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1135.0899999999999</v>
      </c>
      <c r="G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1094.1999999999998</v>
      </c>
      <c r="H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1111.54</v>
      </c>
      <c r="I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1045.7399999999998</v>
      </c>
      <c r="J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1071.4099999999999</v>
      </c>
      <c r="K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1030.8599999999999</v>
      </c>
      <c r="L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1014.26</v>
      </c>
      <c r="M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1013.5799999999999</v>
      </c>
      <c r="N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1012.62</v>
      </c>
      <c r="O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1012.6099999999999</v>
      </c>
      <c r="P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1012.7599999999999</v>
      </c>
      <c r="Q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1013.4799999999999</v>
      </c>
      <c r="R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1013.01</v>
      </c>
      <c r="S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1012.07</v>
      </c>
      <c r="T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1027.9399999999998</v>
      </c>
      <c r="U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1194.24</v>
      </c>
      <c r="V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1025.76</v>
      </c>
      <c r="W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1032.0999999999999</v>
      </c>
      <c r="X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1291.24</v>
      </c>
      <c r="Y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1014.91</v>
      </c>
    </row>
    <row r="409" spans="1:25" x14ac:dyDescent="0.2">
      <c r="A409" s="76">
        <f t="shared" si="12"/>
        <v>43243</v>
      </c>
      <c r="B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998.31999999999994</v>
      </c>
      <c r="C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1021.46</v>
      </c>
      <c r="D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1094.72</v>
      </c>
      <c r="E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1126.6599999999999</v>
      </c>
      <c r="F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1244.7299999999998</v>
      </c>
      <c r="G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1204.8399999999999</v>
      </c>
      <c r="H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1108.3</v>
      </c>
      <c r="I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1045.6499999999999</v>
      </c>
      <c r="J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1070.8499999999999</v>
      </c>
      <c r="K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1036.8399999999999</v>
      </c>
      <c r="L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1020.66</v>
      </c>
      <c r="M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1019.71</v>
      </c>
      <c r="N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1019.51</v>
      </c>
      <c r="O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1020.39</v>
      </c>
      <c r="P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1020.17</v>
      </c>
      <c r="Q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1021.37</v>
      </c>
      <c r="R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1019.63</v>
      </c>
      <c r="S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1018.4</v>
      </c>
      <c r="T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1018.91</v>
      </c>
      <c r="U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1056.83</v>
      </c>
      <c r="V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1051.3399999999999</v>
      </c>
      <c r="W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1060.1099999999999</v>
      </c>
      <c r="X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1308.1499999999999</v>
      </c>
      <c r="Y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1039.1299999999999</v>
      </c>
    </row>
    <row r="410" spans="1:25" x14ac:dyDescent="0.2">
      <c r="A410" s="76">
        <f t="shared" si="12"/>
        <v>43244</v>
      </c>
      <c r="B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1005.77</v>
      </c>
      <c r="C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1029.6599999999999</v>
      </c>
      <c r="D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1094.27</v>
      </c>
      <c r="E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1123.4999999999998</v>
      </c>
      <c r="F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1144.1499999999999</v>
      </c>
      <c r="G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1146.4199999999998</v>
      </c>
      <c r="H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1112.43</v>
      </c>
      <c r="I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998.81000000000006</v>
      </c>
      <c r="J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1073.7499999999998</v>
      </c>
      <c r="K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1022.03</v>
      </c>
      <c r="L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1022.2799999999999</v>
      </c>
      <c r="M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1021.66</v>
      </c>
      <c r="N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1037.33</v>
      </c>
      <c r="O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1020.86</v>
      </c>
      <c r="P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1020.92</v>
      </c>
      <c r="Q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1021.2299999999999</v>
      </c>
      <c r="R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1016.97</v>
      </c>
      <c r="S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1030.8899999999999</v>
      </c>
      <c r="T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1030.1499999999999</v>
      </c>
      <c r="U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1165.4399999999998</v>
      </c>
      <c r="V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1032.6199999999999</v>
      </c>
      <c r="W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1045.6399999999999</v>
      </c>
      <c r="X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1296.7899999999997</v>
      </c>
      <c r="Y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1031.0899999999999</v>
      </c>
    </row>
    <row r="411" spans="1:25" x14ac:dyDescent="0.2">
      <c r="A411" s="76">
        <f t="shared" si="12"/>
        <v>43245</v>
      </c>
      <c r="B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1005.9</v>
      </c>
      <c r="C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1028.7499999999998</v>
      </c>
      <c r="D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1093.4599999999998</v>
      </c>
      <c r="E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1124.9399999999998</v>
      </c>
      <c r="F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1147.07</v>
      </c>
      <c r="G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1148.6999999999998</v>
      </c>
      <c r="H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1116.24</v>
      </c>
      <c r="I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1002.5500000000001</v>
      </c>
      <c r="J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1077.26</v>
      </c>
      <c r="K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1019.93</v>
      </c>
      <c r="L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1004.1999999999999</v>
      </c>
      <c r="M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1003.62</v>
      </c>
      <c r="N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1018.81</v>
      </c>
      <c r="O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1019.12</v>
      </c>
      <c r="P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1019.12</v>
      </c>
      <c r="Q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1019.42</v>
      </c>
      <c r="R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1018.39</v>
      </c>
      <c r="S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1033.6199999999999</v>
      </c>
      <c r="T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1030.1999999999998</v>
      </c>
      <c r="U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1165.3799999999999</v>
      </c>
      <c r="V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1014.13</v>
      </c>
      <c r="W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1033.98</v>
      </c>
      <c r="X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1298.8999999999999</v>
      </c>
      <c r="Y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1050.9499999999998</v>
      </c>
    </row>
    <row r="412" spans="1:25" x14ac:dyDescent="0.2">
      <c r="A412" s="76">
        <f t="shared" si="12"/>
        <v>43246</v>
      </c>
      <c r="B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1008.88</v>
      </c>
      <c r="C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1051.2599999999998</v>
      </c>
      <c r="D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1098.1999999999998</v>
      </c>
      <c r="E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1130.1699999999998</v>
      </c>
      <c r="F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1171.6499999999999</v>
      </c>
      <c r="G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1172.6699999999998</v>
      </c>
      <c r="H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1149.24</v>
      </c>
      <c r="I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1000.05</v>
      </c>
      <c r="J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1173.5</v>
      </c>
      <c r="K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1029.5899999999999</v>
      </c>
      <c r="L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1029.6399999999999</v>
      </c>
      <c r="M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1029.5899999999999</v>
      </c>
      <c r="N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1073.48</v>
      </c>
      <c r="O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1073.4299999999998</v>
      </c>
      <c r="P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1073.0899999999999</v>
      </c>
      <c r="Q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1072.9699999999998</v>
      </c>
      <c r="R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1072.81</v>
      </c>
      <c r="S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1028.94</v>
      </c>
      <c r="T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1028.6399999999999</v>
      </c>
      <c r="U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1163.1199999999999</v>
      </c>
      <c r="V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1015.15</v>
      </c>
      <c r="W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1037.81</v>
      </c>
      <c r="X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1404.87</v>
      </c>
      <c r="Y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1035.32</v>
      </c>
    </row>
    <row r="413" spans="1:25" x14ac:dyDescent="0.2">
      <c r="A413" s="76">
        <f t="shared" si="12"/>
        <v>43247</v>
      </c>
      <c r="B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1016.18</v>
      </c>
      <c r="C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1057.1699999999998</v>
      </c>
      <c r="D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1103.22</v>
      </c>
      <c r="E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1134.97</v>
      </c>
      <c r="F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1177.3499999999999</v>
      </c>
      <c r="G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1213.8599999999999</v>
      </c>
      <c r="H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1394.53</v>
      </c>
      <c r="I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1152.33</v>
      </c>
      <c r="J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1299.33</v>
      </c>
      <c r="K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1121.7499999999998</v>
      </c>
      <c r="L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1075.21</v>
      </c>
      <c r="M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1075.3</v>
      </c>
      <c r="N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1103.6299999999999</v>
      </c>
      <c r="O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1103.7199999999998</v>
      </c>
      <c r="P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1123.4299999999998</v>
      </c>
      <c r="Q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1123.3599999999999</v>
      </c>
      <c r="R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1075.1999999999998</v>
      </c>
      <c r="S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1074.1799999999998</v>
      </c>
      <c r="T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1073.78</v>
      </c>
      <c r="U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1199.1499999999999</v>
      </c>
      <c r="V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1038.3699999999999</v>
      </c>
      <c r="W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1048.8599999999999</v>
      </c>
      <c r="X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1418.3399999999997</v>
      </c>
      <c r="Y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1030.6699999999998</v>
      </c>
    </row>
    <row r="414" spans="1:25" x14ac:dyDescent="0.2">
      <c r="A414" s="76">
        <f t="shared" si="12"/>
        <v>43248</v>
      </c>
      <c r="B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1003.84</v>
      </c>
      <c r="C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1053.6799999999998</v>
      </c>
      <c r="D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1071.7099999999998</v>
      </c>
      <c r="E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1069.9399999999998</v>
      </c>
      <c r="F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1176.26</v>
      </c>
      <c r="G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1175.82</v>
      </c>
      <c r="H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1101.3399999999999</v>
      </c>
      <c r="I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1018.2399999999999</v>
      </c>
      <c r="J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1067.9299999999998</v>
      </c>
      <c r="K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1004.58</v>
      </c>
      <c r="L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1006.39</v>
      </c>
      <c r="M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1006.49</v>
      </c>
      <c r="N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1007</v>
      </c>
      <c r="O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1008.37</v>
      </c>
      <c r="P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1008.37</v>
      </c>
      <c r="Q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1009.08</v>
      </c>
      <c r="R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1008.41</v>
      </c>
      <c r="S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1006.1899999999999</v>
      </c>
      <c r="T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1009.6999999999999</v>
      </c>
      <c r="U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1160.8599999999999</v>
      </c>
      <c r="V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1034.72</v>
      </c>
      <c r="W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1035.2299999999998</v>
      </c>
      <c r="X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1370.4899999999998</v>
      </c>
      <c r="Y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1028.6499999999999</v>
      </c>
    </row>
    <row r="415" spans="1:25" x14ac:dyDescent="0.2">
      <c r="A415" s="76">
        <f t="shared" si="12"/>
        <v>43249</v>
      </c>
      <c r="B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1000.16</v>
      </c>
      <c r="C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1049.79</v>
      </c>
      <c r="D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1067.6099999999999</v>
      </c>
      <c r="E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1065.4099999999999</v>
      </c>
      <c r="F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1157.74</v>
      </c>
      <c r="G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1173.8699999999999</v>
      </c>
      <c r="H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1098.8999999999999</v>
      </c>
      <c r="I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1034.3999999999999</v>
      </c>
      <c r="J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1028.6599999999999</v>
      </c>
      <c r="K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1009.28</v>
      </c>
      <c r="L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1034.58</v>
      </c>
      <c r="M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1047.52</v>
      </c>
      <c r="N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1031.98</v>
      </c>
      <c r="O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1047.4399999999998</v>
      </c>
      <c r="P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1031.28</v>
      </c>
      <c r="Q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1038.9699999999998</v>
      </c>
      <c r="R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1017.42</v>
      </c>
      <c r="S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1013.53</v>
      </c>
      <c r="T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1012.91</v>
      </c>
      <c r="U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1169.04</v>
      </c>
      <c r="V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1032.78</v>
      </c>
      <c r="W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1031.1599999999999</v>
      </c>
      <c r="X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1364.82</v>
      </c>
      <c r="Y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1045.4299999999998</v>
      </c>
    </row>
    <row r="416" spans="1:25" ht="15.75" customHeight="1" x14ac:dyDescent="0.2">
      <c r="A416" s="76">
        <f t="shared" si="12"/>
        <v>43250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997.07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1023.36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1067.55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1064.28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1123.7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1146.6899999999998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1100.3999999999999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1004.04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1070.0999999999999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1011.15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1014.02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1013.7099999999999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1013.3299999999999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1013.97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1013.4399999999999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1014.23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1013.07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1013.4399999999999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1029.5899999999999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1166.1299999999999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1036.01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1032.7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1361.05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1044.33</v>
      </c>
    </row>
    <row r="417" spans="1:27" x14ac:dyDescent="0.2">
      <c r="A417" s="76">
        <f t="shared" si="12"/>
        <v>43251</v>
      </c>
      <c r="B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999.58999999999992</v>
      </c>
      <c r="C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1023.78</v>
      </c>
      <c r="D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1068.2599999999998</v>
      </c>
      <c r="E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1067.6499999999999</v>
      </c>
      <c r="F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1128.1599999999999</v>
      </c>
      <c r="G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1152.8399999999999</v>
      </c>
      <c r="H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1101.6399999999999</v>
      </c>
      <c r="I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998.26</v>
      </c>
      <c r="J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1070.9499999999998</v>
      </c>
      <c r="K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1000.95</v>
      </c>
      <c r="L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1028.7199999999998</v>
      </c>
      <c r="M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1028.53</v>
      </c>
      <c r="N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1004.6899999999999</v>
      </c>
      <c r="O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1010.77</v>
      </c>
      <c r="P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1012.97</v>
      </c>
      <c r="Q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1013.88</v>
      </c>
      <c r="R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1014.43</v>
      </c>
      <c r="S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1013.94</v>
      </c>
      <c r="T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1029.93</v>
      </c>
      <c r="U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1166.7199999999998</v>
      </c>
      <c r="V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1037.53</v>
      </c>
      <c r="W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1034.29</v>
      </c>
      <c r="X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1239.9299999999998</v>
      </c>
      <c r="Y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1090.1699999999998</v>
      </c>
    </row>
    <row r="418" spans="1:27" x14ac:dyDescent="0.25">
      <c r="A418" s="90"/>
      <c r="B418" s="75"/>
      <c r="C418" s="75"/>
      <c r="D418" s="75"/>
    </row>
    <row r="419" spans="1:27" x14ac:dyDescent="0.25">
      <c r="A419" s="83" t="s">
        <v>152</v>
      </c>
      <c r="B419" s="75"/>
      <c r="C419" s="75"/>
      <c r="D419" s="75"/>
    </row>
    <row r="420" spans="1:27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7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7" ht="12.75" customHeight="1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6">
        <f>A387</f>
        <v>43221</v>
      </c>
      <c r="B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1037.7199999999998</v>
      </c>
      <c r="C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982.59</v>
      </c>
      <c r="D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982.06000000000006</v>
      </c>
      <c r="E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981.56</v>
      </c>
      <c r="F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981.68999999999994</v>
      </c>
      <c r="G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981.22</v>
      </c>
      <c r="H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979.75</v>
      </c>
      <c r="I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1041.23</v>
      </c>
      <c r="J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991.18</v>
      </c>
      <c r="K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990.71999999999991</v>
      </c>
      <c r="L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990.43999999999994</v>
      </c>
      <c r="M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990.8599999999999</v>
      </c>
      <c r="N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989.68000000000006</v>
      </c>
      <c r="O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988.95999999999992</v>
      </c>
      <c r="P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992.18</v>
      </c>
      <c r="Q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991.05000000000007</v>
      </c>
      <c r="R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991.30000000000007</v>
      </c>
      <c r="S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990.48</v>
      </c>
      <c r="T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993.84999999999991</v>
      </c>
      <c r="U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1013.6299999999999</v>
      </c>
      <c r="V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1015.84</v>
      </c>
      <c r="W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998.91</v>
      </c>
      <c r="X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1126.78</v>
      </c>
      <c r="Y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1119.1299999999999</v>
      </c>
      <c r="AA424" s="77"/>
    </row>
    <row r="425" spans="1:27" x14ac:dyDescent="0.2">
      <c r="A425" s="76">
        <f>A424+1</f>
        <v>43222</v>
      </c>
      <c r="B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1038.8999999999999</v>
      </c>
      <c r="C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981.54</v>
      </c>
      <c r="D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972.99</v>
      </c>
      <c r="E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981.05</v>
      </c>
      <c r="F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980.92</v>
      </c>
      <c r="G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979.59</v>
      </c>
      <c r="H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974.43</v>
      </c>
      <c r="I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1042.29</v>
      </c>
      <c r="J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991.00999999999988</v>
      </c>
      <c r="K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991.77</v>
      </c>
      <c r="L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991.41</v>
      </c>
      <c r="M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990.45999999999992</v>
      </c>
      <c r="N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990.37</v>
      </c>
      <c r="O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989.97</v>
      </c>
      <c r="P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994.43000000000006</v>
      </c>
      <c r="Q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993.58999999999992</v>
      </c>
      <c r="R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992.79000000000008</v>
      </c>
      <c r="S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991.7</v>
      </c>
      <c r="T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994.44</v>
      </c>
      <c r="U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1015.65</v>
      </c>
      <c r="V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1020.0600000000001</v>
      </c>
      <c r="W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1000.37</v>
      </c>
      <c r="X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1132.3699999999999</v>
      </c>
      <c r="Y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1098.76</v>
      </c>
    </row>
    <row r="426" spans="1:27" x14ac:dyDescent="0.2">
      <c r="A426" s="76">
        <f t="shared" ref="A426:A454" si="13">A425+1</f>
        <v>43223</v>
      </c>
      <c r="B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1051.1099999999999</v>
      </c>
      <c r="C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972.75999999999988</v>
      </c>
      <c r="D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972.29</v>
      </c>
      <c r="E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972.31999999999994</v>
      </c>
      <c r="F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972.4</v>
      </c>
      <c r="G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979.76</v>
      </c>
      <c r="H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965.20999999999992</v>
      </c>
      <c r="I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1046.6599999999999</v>
      </c>
      <c r="J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972.24</v>
      </c>
      <c r="K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972.63</v>
      </c>
      <c r="L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972.53</v>
      </c>
      <c r="M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972.41</v>
      </c>
      <c r="N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971.67</v>
      </c>
      <c r="O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972.23</v>
      </c>
      <c r="P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976.68</v>
      </c>
      <c r="Q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977.36999999999989</v>
      </c>
      <c r="R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976.28</v>
      </c>
      <c r="S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976.21</v>
      </c>
      <c r="T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993.27</v>
      </c>
      <c r="U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1003.2499999999999</v>
      </c>
      <c r="V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1005.1</v>
      </c>
      <c r="W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1001.24</v>
      </c>
      <c r="X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1007.2199999999999</v>
      </c>
      <c r="Y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1014.55</v>
      </c>
    </row>
    <row r="427" spans="1:27" x14ac:dyDescent="0.2">
      <c r="A427" s="76">
        <f t="shared" si="13"/>
        <v>43224</v>
      </c>
      <c r="B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968.5</v>
      </c>
      <c r="C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1006.58</v>
      </c>
      <c r="D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1050.1899999999998</v>
      </c>
      <c r="E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1048.7699999999998</v>
      </c>
      <c r="F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1100.04</v>
      </c>
      <c r="G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1158.51</v>
      </c>
      <c r="H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1330.6399999999999</v>
      </c>
      <c r="I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1104.29</v>
      </c>
      <c r="J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1183.2099999999998</v>
      </c>
      <c r="K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1074.52</v>
      </c>
      <c r="L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971.43</v>
      </c>
      <c r="M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971.3599999999999</v>
      </c>
      <c r="N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970.91</v>
      </c>
      <c r="O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986.69</v>
      </c>
      <c r="P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989.20999999999992</v>
      </c>
      <c r="Q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1030.4699999999998</v>
      </c>
      <c r="R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1030.8</v>
      </c>
      <c r="S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1030.3799999999999</v>
      </c>
      <c r="T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1078.3499999999999</v>
      </c>
      <c r="U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1084.7499999999998</v>
      </c>
      <c r="V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994.05000000000007</v>
      </c>
      <c r="W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995.28</v>
      </c>
      <c r="X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1156.8399999999999</v>
      </c>
      <c r="Y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989.44999999999993</v>
      </c>
    </row>
    <row r="428" spans="1:27" x14ac:dyDescent="0.2">
      <c r="A428" s="76">
        <f t="shared" si="13"/>
        <v>43225</v>
      </c>
      <c r="B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965.56000000000006</v>
      </c>
      <c r="C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989.46999999999991</v>
      </c>
      <c r="D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1023.9399999999999</v>
      </c>
      <c r="E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1051.79</v>
      </c>
      <c r="F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1081.55</v>
      </c>
      <c r="G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1099.33</v>
      </c>
      <c r="H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1099.82</v>
      </c>
      <c r="I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974.13</v>
      </c>
      <c r="J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1139</v>
      </c>
      <c r="K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1128.06</v>
      </c>
      <c r="L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1076.4099999999999</v>
      </c>
      <c r="M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1127.58</v>
      </c>
      <c r="N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1127.4299999999998</v>
      </c>
      <c r="O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1126.47</v>
      </c>
      <c r="P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1125.03</v>
      </c>
      <c r="Q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1126.55</v>
      </c>
      <c r="R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1126.56</v>
      </c>
      <c r="S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1124.71</v>
      </c>
      <c r="T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1124.5999999999999</v>
      </c>
      <c r="U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1125.55</v>
      </c>
      <c r="V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989.64</v>
      </c>
      <c r="W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1012.37</v>
      </c>
      <c r="X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1242.33</v>
      </c>
      <c r="Y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1010.06</v>
      </c>
    </row>
    <row r="429" spans="1:27" x14ac:dyDescent="0.2">
      <c r="A429" s="76">
        <f t="shared" si="13"/>
        <v>43226</v>
      </c>
      <c r="B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964.93</v>
      </c>
      <c r="C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997.58</v>
      </c>
      <c r="D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1031.78</v>
      </c>
      <c r="E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1060.05</v>
      </c>
      <c r="F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1089.2199999999998</v>
      </c>
      <c r="G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1098.4599999999998</v>
      </c>
      <c r="H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1099.9199999999998</v>
      </c>
      <c r="I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974.19999999999993</v>
      </c>
      <c r="J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1132.29</v>
      </c>
      <c r="K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1127.3699999999999</v>
      </c>
      <c r="L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1075.8899999999999</v>
      </c>
      <c r="M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1127.08</v>
      </c>
      <c r="N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1127.28</v>
      </c>
      <c r="O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1184.4799999999998</v>
      </c>
      <c r="P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1184.6299999999999</v>
      </c>
      <c r="Q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1160.8399999999999</v>
      </c>
      <c r="R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1160.82</v>
      </c>
      <c r="S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1160.53</v>
      </c>
      <c r="T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1158.07</v>
      </c>
      <c r="U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1155.78</v>
      </c>
      <c r="V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989.76</v>
      </c>
      <c r="W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1076.52</v>
      </c>
      <c r="X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1348.5599999999997</v>
      </c>
      <c r="Y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992.83</v>
      </c>
    </row>
    <row r="430" spans="1:27" x14ac:dyDescent="0.2">
      <c r="A430" s="76">
        <f t="shared" si="13"/>
        <v>43227</v>
      </c>
      <c r="B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965.25999999999988</v>
      </c>
      <c r="C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1005.37</v>
      </c>
      <c r="D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1047.3499999999999</v>
      </c>
      <c r="E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1037.1199999999999</v>
      </c>
      <c r="F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1098.6599999999999</v>
      </c>
      <c r="G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1100.4099999999999</v>
      </c>
      <c r="H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1104.4199999999998</v>
      </c>
      <c r="I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977.61</v>
      </c>
      <c r="J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1075.9599999999998</v>
      </c>
      <c r="K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988.75</v>
      </c>
      <c r="L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973.23</v>
      </c>
      <c r="M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973.6</v>
      </c>
      <c r="N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973.62</v>
      </c>
      <c r="O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989.2299999999999</v>
      </c>
      <c r="P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988.79</v>
      </c>
      <c r="Q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988.98</v>
      </c>
      <c r="R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988.39</v>
      </c>
      <c r="S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1028.05</v>
      </c>
      <c r="T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986.74</v>
      </c>
      <c r="U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1082.47</v>
      </c>
      <c r="V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994.77</v>
      </c>
      <c r="W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995.03</v>
      </c>
      <c r="X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1155.6199999999999</v>
      </c>
      <c r="Y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989.62</v>
      </c>
    </row>
    <row r="431" spans="1:27" x14ac:dyDescent="0.2">
      <c r="A431" s="76">
        <f t="shared" si="13"/>
        <v>43228</v>
      </c>
      <c r="B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963.27</v>
      </c>
      <c r="C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1002.9799999999999</v>
      </c>
      <c r="D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1047.79</v>
      </c>
      <c r="E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1047.45</v>
      </c>
      <c r="F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1098.1399999999999</v>
      </c>
      <c r="G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1099.32</v>
      </c>
      <c r="H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1326.4199999999998</v>
      </c>
      <c r="I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1034.57</v>
      </c>
      <c r="J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1207.2199999999998</v>
      </c>
      <c r="K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1075.3399999999999</v>
      </c>
      <c r="L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988.35</v>
      </c>
      <c r="M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972.98</v>
      </c>
      <c r="N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1030.07</v>
      </c>
      <c r="O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1029.73</v>
      </c>
      <c r="P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1029.3899999999999</v>
      </c>
      <c r="Q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1028.83</v>
      </c>
      <c r="R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1028</v>
      </c>
      <c r="S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1026.3699999999999</v>
      </c>
      <c r="T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1025.76</v>
      </c>
      <c r="U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1075.7099999999998</v>
      </c>
      <c r="V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967.46</v>
      </c>
      <c r="W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990.67</v>
      </c>
      <c r="X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1242.6099999999999</v>
      </c>
      <c r="Y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972.38</v>
      </c>
    </row>
    <row r="432" spans="1:27" x14ac:dyDescent="0.2">
      <c r="A432" s="76">
        <f t="shared" si="13"/>
        <v>43229</v>
      </c>
      <c r="B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966.92000000000007</v>
      </c>
      <c r="C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1008.4</v>
      </c>
      <c r="D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1052.4099999999999</v>
      </c>
      <c r="E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1081.1299999999999</v>
      </c>
      <c r="F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1102.04</v>
      </c>
      <c r="G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1103.2199999999998</v>
      </c>
      <c r="H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1111.1299999999999</v>
      </c>
      <c r="I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1001.57</v>
      </c>
      <c r="J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1175.6299999999999</v>
      </c>
      <c r="K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1023.33</v>
      </c>
      <c r="L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1024.69</v>
      </c>
      <c r="M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1024.8</v>
      </c>
      <c r="N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1023.87</v>
      </c>
      <c r="O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1024.05</v>
      </c>
      <c r="P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1024.29</v>
      </c>
      <c r="Q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1023.9899999999999</v>
      </c>
      <c r="R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1022.8100000000001</v>
      </c>
      <c r="S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1022.28</v>
      </c>
      <c r="T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1023.08</v>
      </c>
      <c r="U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1071.68</v>
      </c>
      <c r="V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987.53</v>
      </c>
      <c r="W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987.14</v>
      </c>
      <c r="X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1343.47</v>
      </c>
      <c r="Y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963.43999999999994</v>
      </c>
    </row>
    <row r="433" spans="1:25" x14ac:dyDescent="0.2">
      <c r="A433" s="76">
        <f t="shared" si="13"/>
        <v>43230</v>
      </c>
      <c r="B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967.33</v>
      </c>
      <c r="C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1007.26</v>
      </c>
      <c r="D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1023.4399999999999</v>
      </c>
      <c r="E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1050.57</v>
      </c>
      <c r="F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1050.8599999999999</v>
      </c>
      <c r="G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1052.4199999999998</v>
      </c>
      <c r="H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1068.6399999999999</v>
      </c>
      <c r="I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978.62</v>
      </c>
      <c r="J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1025.1199999999999</v>
      </c>
      <c r="K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986.1099999999999</v>
      </c>
      <c r="L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972.87</v>
      </c>
      <c r="M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972.53</v>
      </c>
      <c r="N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972.67</v>
      </c>
      <c r="O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972.65</v>
      </c>
      <c r="P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972.67</v>
      </c>
      <c r="Q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972.58999999999992</v>
      </c>
      <c r="R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971.51</v>
      </c>
      <c r="S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1027.5899999999999</v>
      </c>
      <c r="T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985.93</v>
      </c>
      <c r="U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1080.76</v>
      </c>
      <c r="V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980.43999999999994</v>
      </c>
      <c r="W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991.19999999999993</v>
      </c>
      <c r="X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1243.9099999999999</v>
      </c>
      <c r="Y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999.03</v>
      </c>
    </row>
    <row r="434" spans="1:25" x14ac:dyDescent="0.2">
      <c r="A434" s="76">
        <f t="shared" si="13"/>
        <v>43231</v>
      </c>
      <c r="B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967.23</v>
      </c>
      <c r="C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1007.0899999999999</v>
      </c>
      <c r="D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1021.0699999999999</v>
      </c>
      <c r="E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1036.6799999999998</v>
      </c>
      <c r="F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1079.3999999999999</v>
      </c>
      <c r="G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1101.94</v>
      </c>
      <c r="H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1098.8899999999999</v>
      </c>
      <c r="I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962.62</v>
      </c>
      <c r="J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1025.51</v>
      </c>
      <c r="K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984.38</v>
      </c>
      <c r="L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971.71</v>
      </c>
      <c r="M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970.24</v>
      </c>
      <c r="N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970.73</v>
      </c>
      <c r="O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971.5</v>
      </c>
      <c r="P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970.38</v>
      </c>
      <c r="Q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970.1</v>
      </c>
      <c r="R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971.02</v>
      </c>
      <c r="S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970.54</v>
      </c>
      <c r="T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970.89</v>
      </c>
      <c r="U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990.81999999999994</v>
      </c>
      <c r="V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977.61</v>
      </c>
      <c r="W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990.39</v>
      </c>
      <c r="X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1243.5999999999999</v>
      </c>
      <c r="Y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992.77</v>
      </c>
    </row>
    <row r="435" spans="1:25" x14ac:dyDescent="0.2">
      <c r="A435" s="76">
        <f t="shared" si="13"/>
        <v>43232</v>
      </c>
      <c r="B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968.83</v>
      </c>
      <c r="C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1007.8100000000001</v>
      </c>
      <c r="D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1024.5099999999998</v>
      </c>
      <c r="E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1050.52</v>
      </c>
      <c r="F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1079.25</v>
      </c>
      <c r="G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1079.6999999999998</v>
      </c>
      <c r="H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1326.59</v>
      </c>
      <c r="I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1005.3</v>
      </c>
      <c r="J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1179.44</v>
      </c>
      <c r="K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1072.4399999999998</v>
      </c>
      <c r="L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1027.4299999999998</v>
      </c>
      <c r="M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1027.3899999999999</v>
      </c>
      <c r="N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1027.95</v>
      </c>
      <c r="O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1073.9599999999998</v>
      </c>
      <c r="P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1073.53</v>
      </c>
      <c r="Q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1073.8</v>
      </c>
      <c r="R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1126.52</v>
      </c>
      <c r="S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1075.31</v>
      </c>
      <c r="T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1028.6699999999998</v>
      </c>
      <c r="U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1011.6999999999999</v>
      </c>
      <c r="V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990.84999999999991</v>
      </c>
      <c r="W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989.75</v>
      </c>
      <c r="X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1353.4799999999998</v>
      </c>
      <c r="Y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982.71</v>
      </c>
    </row>
    <row r="436" spans="1:25" x14ac:dyDescent="0.2">
      <c r="A436" s="76">
        <f t="shared" si="13"/>
        <v>43233</v>
      </c>
      <c r="B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970.54</v>
      </c>
      <c r="C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1005.7099999999999</v>
      </c>
      <c r="D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1022.5699999999999</v>
      </c>
      <c r="E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1051.7699999999998</v>
      </c>
      <c r="F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1080.4999999999998</v>
      </c>
      <c r="G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1080.55</v>
      </c>
      <c r="H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1330.6599999999999</v>
      </c>
      <c r="I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1007.98</v>
      </c>
      <c r="J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1180.4599999999998</v>
      </c>
      <c r="K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1126.6399999999999</v>
      </c>
      <c r="L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1055.8899999999999</v>
      </c>
      <c r="M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1055.83</v>
      </c>
      <c r="N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1074.76</v>
      </c>
      <c r="O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1126.0099999999998</v>
      </c>
      <c r="P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1126.0999999999999</v>
      </c>
      <c r="Q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1127.1299999999999</v>
      </c>
      <c r="R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1186.1699999999998</v>
      </c>
      <c r="S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1128.3799999999999</v>
      </c>
      <c r="T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1075.6999999999998</v>
      </c>
      <c r="U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1078.6499999999999</v>
      </c>
      <c r="V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992.80000000000007</v>
      </c>
      <c r="W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1008.32</v>
      </c>
      <c r="X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1354.3999999999999</v>
      </c>
      <c r="Y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1005.9499999999999</v>
      </c>
    </row>
    <row r="437" spans="1:25" x14ac:dyDescent="0.2">
      <c r="A437" s="76">
        <f t="shared" si="13"/>
        <v>43234</v>
      </c>
      <c r="B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971.57</v>
      </c>
      <c r="C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983.69</v>
      </c>
      <c r="D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1025.9399999999998</v>
      </c>
      <c r="E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1053.2499999999998</v>
      </c>
      <c r="F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1083.1299999999999</v>
      </c>
      <c r="G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1102.55</v>
      </c>
      <c r="H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1103.82</v>
      </c>
      <c r="I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961.21</v>
      </c>
      <c r="J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1074.1599999999999</v>
      </c>
      <c r="K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973.24</v>
      </c>
      <c r="L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1008.47</v>
      </c>
      <c r="M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1004.39</v>
      </c>
      <c r="N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963.1</v>
      </c>
      <c r="O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956.51</v>
      </c>
      <c r="P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971.06</v>
      </c>
      <c r="Q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971.71</v>
      </c>
      <c r="R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974.93999999999994</v>
      </c>
      <c r="S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991.72</v>
      </c>
      <c r="T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976.68999999999994</v>
      </c>
      <c r="U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1002.7199999999999</v>
      </c>
      <c r="V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1009.5600000000001</v>
      </c>
      <c r="W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1006.69</v>
      </c>
      <c r="X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1254.8499999999999</v>
      </c>
      <c r="Y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979.93</v>
      </c>
    </row>
    <row r="438" spans="1:25" x14ac:dyDescent="0.2">
      <c r="A438" s="76">
        <f t="shared" si="13"/>
        <v>43235</v>
      </c>
      <c r="B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967.12</v>
      </c>
      <c r="C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979.21</v>
      </c>
      <c r="D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1021.69</v>
      </c>
      <c r="E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1049.0999999999999</v>
      </c>
      <c r="F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1079.52</v>
      </c>
      <c r="G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1101.79</v>
      </c>
      <c r="H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1105.1399999999999</v>
      </c>
      <c r="I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957.64</v>
      </c>
      <c r="J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1073.1499999999999</v>
      </c>
      <c r="K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970.84999999999991</v>
      </c>
      <c r="L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997.99</v>
      </c>
      <c r="M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998.74999999999989</v>
      </c>
      <c r="N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961.9799999999999</v>
      </c>
      <c r="O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955.55</v>
      </c>
      <c r="P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969.7299999999999</v>
      </c>
      <c r="Q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970.78</v>
      </c>
      <c r="R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973.82999999999993</v>
      </c>
      <c r="S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990.37</v>
      </c>
      <c r="T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975.46999999999991</v>
      </c>
      <c r="U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1000.76</v>
      </c>
      <c r="V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1007.51</v>
      </c>
      <c r="W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1004.61</v>
      </c>
      <c r="X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1250.8199999999997</v>
      </c>
      <c r="Y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991.88</v>
      </c>
    </row>
    <row r="439" spans="1:25" x14ac:dyDescent="0.2">
      <c r="A439" s="76">
        <f t="shared" si="13"/>
        <v>43236</v>
      </c>
      <c r="B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969.34999999999991</v>
      </c>
      <c r="C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981.86999999999989</v>
      </c>
      <c r="D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1021.57</v>
      </c>
      <c r="E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1003.0099999999999</v>
      </c>
      <c r="F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1049.4499999999998</v>
      </c>
      <c r="G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1051.6099999999999</v>
      </c>
      <c r="H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1007.4699999999999</v>
      </c>
      <c r="I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1008.68</v>
      </c>
      <c r="J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1029.28</v>
      </c>
      <c r="K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957.20999999999992</v>
      </c>
      <c r="L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1001.54</v>
      </c>
      <c r="M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1007.1999999999999</v>
      </c>
      <c r="N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964.56</v>
      </c>
      <c r="O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964.67</v>
      </c>
      <c r="P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964.68</v>
      </c>
      <c r="Q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964.78</v>
      </c>
      <c r="R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964.66</v>
      </c>
      <c r="S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964.51</v>
      </c>
      <c r="T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963.67</v>
      </c>
      <c r="U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970.06000000000006</v>
      </c>
      <c r="V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974.17</v>
      </c>
      <c r="W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1005.29</v>
      </c>
      <c r="X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1200.2699999999998</v>
      </c>
      <c r="Y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1043.1799999999998</v>
      </c>
    </row>
    <row r="440" spans="1:25" x14ac:dyDescent="0.2">
      <c r="A440" s="76">
        <f t="shared" si="13"/>
        <v>43237</v>
      </c>
      <c r="B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958.41</v>
      </c>
      <c r="C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964.64</v>
      </c>
      <c r="D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967.93999999999994</v>
      </c>
      <c r="E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965.97</v>
      </c>
      <c r="F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969.04</v>
      </c>
      <c r="G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979.77</v>
      </c>
      <c r="H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1005.7099999999999</v>
      </c>
      <c r="I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1067.8</v>
      </c>
      <c r="J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989.16</v>
      </c>
      <c r="K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974.08999999999992</v>
      </c>
      <c r="L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968.31</v>
      </c>
      <c r="M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965.72</v>
      </c>
      <c r="N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972.86</v>
      </c>
      <c r="O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973.68</v>
      </c>
      <c r="P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972.83</v>
      </c>
      <c r="Q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975.35</v>
      </c>
      <c r="R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980.15</v>
      </c>
      <c r="S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978.26</v>
      </c>
      <c r="T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975.57999999999993</v>
      </c>
      <c r="U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1003.2699999999999</v>
      </c>
      <c r="V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1010.3599999999999</v>
      </c>
      <c r="W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1008.6</v>
      </c>
      <c r="X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1090.8399999999999</v>
      </c>
      <c r="Y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1016.5699999999999</v>
      </c>
    </row>
    <row r="441" spans="1:25" x14ac:dyDescent="0.2">
      <c r="A441" s="76">
        <f t="shared" si="13"/>
        <v>43238</v>
      </c>
      <c r="B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956.41</v>
      </c>
      <c r="C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983.27</v>
      </c>
      <c r="D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1006.1099999999999</v>
      </c>
      <c r="E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978.70999999999992</v>
      </c>
      <c r="F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1037.6999999999998</v>
      </c>
      <c r="G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1050.6499999999999</v>
      </c>
      <c r="H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1007.65</v>
      </c>
      <c r="I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1006.87</v>
      </c>
      <c r="J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1029.29</v>
      </c>
      <c r="K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972.56999999999994</v>
      </c>
      <c r="L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972.41</v>
      </c>
      <c r="M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972.24</v>
      </c>
      <c r="N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971.87</v>
      </c>
      <c r="O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971.75</v>
      </c>
      <c r="P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971.83</v>
      </c>
      <c r="Q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972.86</v>
      </c>
      <c r="R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976.26</v>
      </c>
      <c r="S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1034.58</v>
      </c>
      <c r="T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1033.4799999999998</v>
      </c>
      <c r="U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1084.3699999999999</v>
      </c>
      <c r="V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996.75</v>
      </c>
      <c r="W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999.69999999999993</v>
      </c>
      <c r="X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1163.6299999999999</v>
      </c>
      <c r="Y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1016.93</v>
      </c>
    </row>
    <row r="442" spans="1:25" x14ac:dyDescent="0.2">
      <c r="A442" s="76">
        <f t="shared" si="13"/>
        <v>43239</v>
      </c>
      <c r="B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972.11</v>
      </c>
      <c r="C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1012.5600000000001</v>
      </c>
      <c r="D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1056.6199999999999</v>
      </c>
      <c r="E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1055.08</v>
      </c>
      <c r="F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1106.57</v>
      </c>
      <c r="G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1104.6599999999999</v>
      </c>
      <c r="H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1106.78</v>
      </c>
      <c r="I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1009.01</v>
      </c>
      <c r="J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1076.99</v>
      </c>
      <c r="K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1077.2499999999998</v>
      </c>
      <c r="L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1076.56</v>
      </c>
      <c r="M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1076.6599999999999</v>
      </c>
      <c r="N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1076.44</v>
      </c>
      <c r="O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1076.32</v>
      </c>
      <c r="P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1077.5099999999998</v>
      </c>
      <c r="Q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1080.68</v>
      </c>
      <c r="R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1132.03</v>
      </c>
      <c r="S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1130.05</v>
      </c>
      <c r="T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1131.49</v>
      </c>
      <c r="U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1310.4499999999998</v>
      </c>
      <c r="V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995.57</v>
      </c>
      <c r="W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997.63</v>
      </c>
      <c r="X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1358.6399999999999</v>
      </c>
      <c r="Y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968.57</v>
      </c>
    </row>
    <row r="443" spans="1:25" x14ac:dyDescent="0.2">
      <c r="A443" s="76">
        <f t="shared" si="13"/>
        <v>43240</v>
      </c>
      <c r="B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977.15</v>
      </c>
      <c r="C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1009.75</v>
      </c>
      <c r="D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1054.06</v>
      </c>
      <c r="E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1053.45</v>
      </c>
      <c r="F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1101.4099999999999</v>
      </c>
      <c r="G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1099.4499999999998</v>
      </c>
      <c r="H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1278.0899999999999</v>
      </c>
      <c r="I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1054.99</v>
      </c>
      <c r="J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1245.8699999999999</v>
      </c>
      <c r="K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1128.1499999999999</v>
      </c>
      <c r="L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1077.32</v>
      </c>
      <c r="M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1077.2299999999998</v>
      </c>
      <c r="N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1096.53</v>
      </c>
      <c r="O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1128.1699999999998</v>
      </c>
      <c r="P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1129.6799999999998</v>
      </c>
      <c r="Q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1167.04</v>
      </c>
      <c r="R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1165.72</v>
      </c>
      <c r="S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1132.52</v>
      </c>
      <c r="T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1132.9199999999998</v>
      </c>
      <c r="U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1307.8</v>
      </c>
      <c r="V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992.85</v>
      </c>
      <c r="W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1014.13</v>
      </c>
      <c r="X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1310.9499999999998</v>
      </c>
      <c r="Y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982.22</v>
      </c>
    </row>
    <row r="444" spans="1:25" x14ac:dyDescent="0.2">
      <c r="A444" s="76">
        <f t="shared" si="13"/>
        <v>43241</v>
      </c>
      <c r="B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958.82999999999993</v>
      </c>
      <c r="C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978.69999999999993</v>
      </c>
      <c r="D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1004.61</v>
      </c>
      <c r="E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1020.68</v>
      </c>
      <c r="F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1099.8599999999999</v>
      </c>
      <c r="G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1102.07</v>
      </c>
      <c r="H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1053.1899999999998</v>
      </c>
      <c r="I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985.04000000000008</v>
      </c>
      <c r="J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1075.03</v>
      </c>
      <c r="K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973.61</v>
      </c>
      <c r="L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973.37</v>
      </c>
      <c r="M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972.44999999999993</v>
      </c>
      <c r="N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970.49</v>
      </c>
      <c r="O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970.67</v>
      </c>
      <c r="P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970.96999999999991</v>
      </c>
      <c r="Q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970.79</v>
      </c>
      <c r="R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984.06</v>
      </c>
      <c r="S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1026.0199999999998</v>
      </c>
      <c r="T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1025.26</v>
      </c>
      <c r="U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1147.83</v>
      </c>
      <c r="V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987.53</v>
      </c>
      <c r="W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987.8</v>
      </c>
      <c r="X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1228.8499999999999</v>
      </c>
      <c r="Y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944.12</v>
      </c>
    </row>
    <row r="445" spans="1:25" x14ac:dyDescent="0.2">
      <c r="A445" s="76">
        <f t="shared" si="13"/>
        <v>43242</v>
      </c>
      <c r="B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959.53</v>
      </c>
      <c r="C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973.52</v>
      </c>
      <c r="D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998.18999999999994</v>
      </c>
      <c r="E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1037.02</v>
      </c>
      <c r="F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1084.25</v>
      </c>
      <c r="G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1045.6099999999999</v>
      </c>
      <c r="H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1061.9899999999998</v>
      </c>
      <c r="I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999.82999999999993</v>
      </c>
      <c r="J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1024.08</v>
      </c>
      <c r="K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985.77</v>
      </c>
      <c r="L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970.09</v>
      </c>
      <c r="M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969.44999999999993</v>
      </c>
      <c r="N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968.54000000000008</v>
      </c>
      <c r="O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968.53</v>
      </c>
      <c r="P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968.67</v>
      </c>
      <c r="Q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969.34999999999991</v>
      </c>
      <c r="R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968.91</v>
      </c>
      <c r="S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968.02</v>
      </c>
      <c r="T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983.02</v>
      </c>
      <c r="U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1140.1299999999999</v>
      </c>
      <c r="V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980.96</v>
      </c>
      <c r="W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986.94</v>
      </c>
      <c r="X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1231.77</v>
      </c>
      <c r="Y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970.69999999999993</v>
      </c>
    </row>
    <row r="446" spans="1:25" x14ac:dyDescent="0.2">
      <c r="A446" s="76">
        <f t="shared" si="13"/>
        <v>43243</v>
      </c>
      <c r="B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955.03</v>
      </c>
      <c r="C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976.89</v>
      </c>
      <c r="D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1046.0999999999999</v>
      </c>
      <c r="E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1076.28</v>
      </c>
      <c r="F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1187.82</v>
      </c>
      <c r="G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1150.1499999999999</v>
      </c>
      <c r="H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1058.9299999999998</v>
      </c>
      <c r="I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999.75</v>
      </c>
      <c r="J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1023.55</v>
      </c>
      <c r="K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991.42</v>
      </c>
      <c r="L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976.14</v>
      </c>
      <c r="M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975.23</v>
      </c>
      <c r="N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975.05</v>
      </c>
      <c r="O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975.88</v>
      </c>
      <c r="P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975.67</v>
      </c>
      <c r="Q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976.8</v>
      </c>
      <c r="R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975.16</v>
      </c>
      <c r="S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974</v>
      </c>
      <c r="T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974.4799999999999</v>
      </c>
      <c r="U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1010.31</v>
      </c>
      <c r="V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1005.12</v>
      </c>
      <c r="W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1013.4</v>
      </c>
      <c r="X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1247.7499999999998</v>
      </c>
      <c r="Y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993.58999999999992</v>
      </c>
    </row>
    <row r="447" spans="1:25" x14ac:dyDescent="0.2">
      <c r="A447" s="76">
        <f t="shared" si="13"/>
        <v>43244</v>
      </c>
      <c r="B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962.06999999999994</v>
      </c>
      <c r="C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984.64</v>
      </c>
      <c r="D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1045.6799999999998</v>
      </c>
      <c r="E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1073.29</v>
      </c>
      <c r="F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1092.8</v>
      </c>
      <c r="G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1094.9499999999998</v>
      </c>
      <c r="H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1062.83</v>
      </c>
      <c r="I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955.5</v>
      </c>
      <c r="J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1026.3</v>
      </c>
      <c r="K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977.42</v>
      </c>
      <c r="L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977.66</v>
      </c>
      <c r="M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977.07999999999993</v>
      </c>
      <c r="N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991.89</v>
      </c>
      <c r="O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976.32</v>
      </c>
      <c r="P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976.38</v>
      </c>
      <c r="Q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976.67</v>
      </c>
      <c r="R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972.65</v>
      </c>
      <c r="S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985.8</v>
      </c>
      <c r="T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985.1</v>
      </c>
      <c r="U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1112.9099999999999</v>
      </c>
      <c r="V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987.43</v>
      </c>
      <c r="W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999.7399999999999</v>
      </c>
      <c r="X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1237.01</v>
      </c>
      <c r="Y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985.99</v>
      </c>
    </row>
    <row r="448" spans="1:25" x14ac:dyDescent="0.2">
      <c r="A448" s="76">
        <f t="shared" si="13"/>
        <v>43245</v>
      </c>
      <c r="B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962.18999999999994</v>
      </c>
      <c r="C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983.78</v>
      </c>
      <c r="D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1044.9099999999999</v>
      </c>
      <c r="E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1074.6599999999999</v>
      </c>
      <c r="F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1095.56</v>
      </c>
      <c r="G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1097.0999999999999</v>
      </c>
      <c r="H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1066.4399999999998</v>
      </c>
      <c r="I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959.03</v>
      </c>
      <c r="J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1029.6099999999999</v>
      </c>
      <c r="K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975.43999999999994</v>
      </c>
      <c r="L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960.58999999999992</v>
      </c>
      <c r="M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960.04</v>
      </c>
      <c r="N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974.37999999999988</v>
      </c>
      <c r="O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974.68000000000006</v>
      </c>
      <c r="P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974.68000000000006</v>
      </c>
      <c r="Q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974.96</v>
      </c>
      <c r="R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973.99</v>
      </c>
      <c r="S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988.38</v>
      </c>
      <c r="T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985.15</v>
      </c>
      <c r="U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1112.8599999999999</v>
      </c>
      <c r="V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969.97</v>
      </c>
      <c r="W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988.72</v>
      </c>
      <c r="X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1239.01</v>
      </c>
      <c r="Y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1004.7499999999999</v>
      </c>
    </row>
    <row r="449" spans="1:27" x14ac:dyDescent="0.2">
      <c r="A449" s="76">
        <f t="shared" si="13"/>
        <v>43246</v>
      </c>
      <c r="B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965.01</v>
      </c>
      <c r="C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1005.04</v>
      </c>
      <c r="D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1049.3899999999999</v>
      </c>
      <c r="E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1079.5899999999999</v>
      </c>
      <c r="F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1118.79</v>
      </c>
      <c r="G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1119.7499999999998</v>
      </c>
      <c r="H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1097.6099999999999</v>
      </c>
      <c r="I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956.66</v>
      </c>
      <c r="J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1120.53</v>
      </c>
      <c r="K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984.56999999999994</v>
      </c>
      <c r="L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984.62</v>
      </c>
      <c r="M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984.56999999999994</v>
      </c>
      <c r="N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1026.04</v>
      </c>
      <c r="O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1025.9899999999998</v>
      </c>
      <c r="P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1025.6599999999999</v>
      </c>
      <c r="Q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1025.56</v>
      </c>
      <c r="R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1025.3999999999999</v>
      </c>
      <c r="S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983.95</v>
      </c>
      <c r="T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983.67000000000007</v>
      </c>
      <c r="U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1110.7199999999998</v>
      </c>
      <c r="V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970.93</v>
      </c>
      <c r="W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992.32999999999993</v>
      </c>
      <c r="X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1339.12</v>
      </c>
      <c r="Y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989.98</v>
      </c>
    </row>
    <row r="450" spans="1:27" x14ac:dyDescent="0.2">
      <c r="A450" s="76">
        <f t="shared" si="13"/>
        <v>43247</v>
      </c>
      <c r="B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971.9</v>
      </c>
      <c r="C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1010.6199999999999</v>
      </c>
      <c r="D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1054.1299999999999</v>
      </c>
      <c r="E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1084.1299999999999</v>
      </c>
      <c r="F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1124.1699999999998</v>
      </c>
      <c r="G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1158.6599999999999</v>
      </c>
      <c r="H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1329.35</v>
      </c>
      <c r="I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1100.53</v>
      </c>
      <c r="J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1239.4099999999999</v>
      </c>
      <c r="K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1071.6399999999999</v>
      </c>
      <c r="L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1027.67</v>
      </c>
      <c r="M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1027.76</v>
      </c>
      <c r="N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1054.53</v>
      </c>
      <c r="O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1054.5999999999999</v>
      </c>
      <c r="P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1073.23</v>
      </c>
      <c r="Q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1073.1599999999999</v>
      </c>
      <c r="R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1027.6599999999999</v>
      </c>
      <c r="S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1026.6999999999998</v>
      </c>
      <c r="T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1026.32</v>
      </c>
      <c r="U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1144.76</v>
      </c>
      <c r="V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992.87</v>
      </c>
      <c r="W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1002.78</v>
      </c>
      <c r="X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1351.8499999999997</v>
      </c>
      <c r="Y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985.59</v>
      </c>
    </row>
    <row r="451" spans="1:27" x14ac:dyDescent="0.2">
      <c r="A451" s="76">
        <f t="shared" si="13"/>
        <v>43248</v>
      </c>
      <c r="B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960.25</v>
      </c>
      <c r="C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1007.3299999999999</v>
      </c>
      <c r="D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1024.3699999999999</v>
      </c>
      <c r="E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1022.6899999999999</v>
      </c>
      <c r="F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1123.1399999999999</v>
      </c>
      <c r="G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1122.7199999999998</v>
      </c>
      <c r="H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1052.3599999999999</v>
      </c>
      <c r="I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973.84999999999991</v>
      </c>
      <c r="J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1020.79</v>
      </c>
      <c r="K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960.94</v>
      </c>
      <c r="L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962.66</v>
      </c>
      <c r="M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962.74</v>
      </c>
      <c r="N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963.23</v>
      </c>
      <c r="O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964.52</v>
      </c>
      <c r="P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964.52</v>
      </c>
      <c r="Q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965.19999999999993</v>
      </c>
      <c r="R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964.56</v>
      </c>
      <c r="S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962.46</v>
      </c>
      <c r="T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965.78</v>
      </c>
      <c r="U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1108.5899999999999</v>
      </c>
      <c r="V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989.41</v>
      </c>
      <c r="W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989.9</v>
      </c>
      <c r="X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1306.6399999999999</v>
      </c>
      <c r="Y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983.68000000000006</v>
      </c>
    </row>
    <row r="452" spans="1:27" x14ac:dyDescent="0.2">
      <c r="A452" s="76">
        <f t="shared" si="13"/>
        <v>43249</v>
      </c>
      <c r="B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956.77</v>
      </c>
      <c r="C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1003.66</v>
      </c>
      <c r="D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1020.49</v>
      </c>
      <c r="E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1018.42</v>
      </c>
      <c r="F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1105.6399999999999</v>
      </c>
      <c r="G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1120.8799999999999</v>
      </c>
      <c r="H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1050.06</v>
      </c>
      <c r="I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989.12</v>
      </c>
      <c r="J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983.69</v>
      </c>
      <c r="K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965.38</v>
      </c>
      <c r="L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989.28</v>
      </c>
      <c r="M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1001.51</v>
      </c>
      <c r="N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986.83</v>
      </c>
      <c r="O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1001.4399999999999</v>
      </c>
      <c r="P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986.17</v>
      </c>
      <c r="Q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993.43999999999994</v>
      </c>
      <c r="R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973.08</v>
      </c>
      <c r="S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969.4</v>
      </c>
      <c r="T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968.81000000000006</v>
      </c>
      <c r="U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1116.31</v>
      </c>
      <c r="V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987.57999999999993</v>
      </c>
      <c r="W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986.06</v>
      </c>
      <c r="X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1301.29</v>
      </c>
      <c r="Y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999.54</v>
      </c>
    </row>
    <row r="453" spans="1:27" x14ac:dyDescent="0.2">
      <c r="A453" s="76">
        <f t="shared" si="13"/>
        <v>43250</v>
      </c>
      <c r="B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953.85</v>
      </c>
      <c r="C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978.68999999999994</v>
      </c>
      <c r="D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1020.43</v>
      </c>
      <c r="E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1017.35</v>
      </c>
      <c r="F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1073.48</v>
      </c>
      <c r="G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1095.1999999999998</v>
      </c>
      <c r="H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1051.4699999999998</v>
      </c>
      <c r="I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960.43</v>
      </c>
      <c r="J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1022.84</v>
      </c>
      <c r="K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967.15</v>
      </c>
      <c r="L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969.86</v>
      </c>
      <c r="M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969.56999999999994</v>
      </c>
      <c r="N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969.20999999999992</v>
      </c>
      <c r="O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969.82</v>
      </c>
      <c r="P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969.31999999999994</v>
      </c>
      <c r="Q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970.06000000000006</v>
      </c>
      <c r="R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968.97</v>
      </c>
      <c r="S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969.31999999999994</v>
      </c>
      <c r="T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984.56999999999994</v>
      </c>
      <c r="U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1113.57</v>
      </c>
      <c r="V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990.63</v>
      </c>
      <c r="W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987.51</v>
      </c>
      <c r="X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1297.7199999999998</v>
      </c>
      <c r="Y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998.4899999999999</v>
      </c>
    </row>
    <row r="454" spans="1:27" x14ac:dyDescent="0.2">
      <c r="A454" s="76">
        <f t="shared" si="13"/>
        <v>43251</v>
      </c>
      <c r="B454" s="129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956.2299999999999</v>
      </c>
      <c r="C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979.08</v>
      </c>
      <c r="D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1021.1099999999999</v>
      </c>
      <c r="E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1020.53</v>
      </c>
      <c r="F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1077.7</v>
      </c>
      <c r="G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1101.01</v>
      </c>
      <c r="H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1052.6399999999999</v>
      </c>
      <c r="I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954.97</v>
      </c>
      <c r="J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1023.65</v>
      </c>
      <c r="K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957.51</v>
      </c>
      <c r="L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983.75</v>
      </c>
      <c r="M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983.57</v>
      </c>
      <c r="N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961.04</v>
      </c>
      <c r="O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966.79000000000008</v>
      </c>
      <c r="P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968.87</v>
      </c>
      <c r="Q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969.7299999999999</v>
      </c>
      <c r="R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970.25</v>
      </c>
      <c r="S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969.78</v>
      </c>
      <c r="T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984.89</v>
      </c>
      <c r="U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1114.1199999999999</v>
      </c>
      <c r="V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992.06999999999994</v>
      </c>
      <c r="W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989.01</v>
      </c>
      <c r="X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1183.29</v>
      </c>
      <c r="Y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1041.81</v>
      </c>
    </row>
    <row r="456" spans="1:27" x14ac:dyDescent="0.25">
      <c r="A456" s="74" t="s">
        <v>148</v>
      </c>
    </row>
    <row r="457" spans="1:27" x14ac:dyDescent="0.25">
      <c r="A457" s="83" t="s">
        <v>149</v>
      </c>
      <c r="B457" s="75"/>
      <c r="C457" s="75"/>
      <c r="D457" s="75"/>
    </row>
    <row r="458" spans="1:27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7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7" ht="12.75" customHeight="1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6">
        <f>A424</f>
        <v>43221</v>
      </c>
      <c r="B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1504.33</v>
      </c>
      <c r="C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1441.3200000000002</v>
      </c>
      <c r="D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1440.71</v>
      </c>
      <c r="E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1440.1399999999999</v>
      </c>
      <c r="F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1440.29</v>
      </c>
      <c r="G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1439.75</v>
      </c>
      <c r="H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1438.07</v>
      </c>
      <c r="I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1508.34</v>
      </c>
      <c r="J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1451.1399999999999</v>
      </c>
      <c r="K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1450.62</v>
      </c>
      <c r="L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1450.29</v>
      </c>
      <c r="M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1450.7799999999997</v>
      </c>
      <c r="N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1449.42</v>
      </c>
      <c r="O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1448.6</v>
      </c>
      <c r="P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1452.29</v>
      </c>
      <c r="Q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1450.99</v>
      </c>
      <c r="R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1451.28</v>
      </c>
      <c r="S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1450.3400000000001</v>
      </c>
      <c r="T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1454.19</v>
      </c>
      <c r="U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1476.7999999999997</v>
      </c>
      <c r="V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1479.33</v>
      </c>
      <c r="W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1459.9699999999998</v>
      </c>
      <c r="X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1606.1100000000001</v>
      </c>
      <c r="Y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1597.3600000000001</v>
      </c>
      <c r="AA462" s="77"/>
    </row>
    <row r="463" spans="1:27" x14ac:dyDescent="0.2">
      <c r="A463" s="76">
        <f>A462+1</f>
        <v>43222</v>
      </c>
      <c r="B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1505.67</v>
      </c>
      <c r="C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1440.13</v>
      </c>
      <c r="D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1430.35</v>
      </c>
      <c r="E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1439.57</v>
      </c>
      <c r="F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1439.42</v>
      </c>
      <c r="G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1437.9</v>
      </c>
      <c r="H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1431.99</v>
      </c>
      <c r="I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1509.55</v>
      </c>
      <c r="J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1450.94</v>
      </c>
      <c r="K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1451.81</v>
      </c>
      <c r="L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1451.4</v>
      </c>
      <c r="M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1450.32</v>
      </c>
      <c r="N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1450.2199999999998</v>
      </c>
      <c r="O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1449.76</v>
      </c>
      <c r="P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1454.85</v>
      </c>
      <c r="Q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1453.8899999999999</v>
      </c>
      <c r="R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1452.98</v>
      </c>
      <c r="S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1451.74</v>
      </c>
      <c r="T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1454.8600000000001</v>
      </c>
      <c r="U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1479.1</v>
      </c>
      <c r="V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1484.15</v>
      </c>
      <c r="W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1461.6399999999999</v>
      </c>
      <c r="X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1612.5</v>
      </c>
      <c r="Y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1574.08</v>
      </c>
    </row>
    <row r="464" spans="1:27" x14ac:dyDescent="0.2">
      <c r="A464" s="76">
        <f t="shared" ref="A464:A492" si="14">A463+1</f>
        <v>43223</v>
      </c>
      <c r="B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1519.6399999999999</v>
      </c>
      <c r="C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1430.09</v>
      </c>
      <c r="D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1429.55</v>
      </c>
      <c r="E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1429.59</v>
      </c>
      <c r="F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1429.6799999999998</v>
      </c>
      <c r="G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1438.0900000000001</v>
      </c>
      <c r="H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1421.46</v>
      </c>
      <c r="I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1514.54</v>
      </c>
      <c r="J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1429.49</v>
      </c>
      <c r="K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1429.94</v>
      </c>
      <c r="L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1429.83</v>
      </c>
      <c r="M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1429.69</v>
      </c>
      <c r="N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1428.84</v>
      </c>
      <c r="O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1429.48</v>
      </c>
      <c r="P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1434.57</v>
      </c>
      <c r="Q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1435.36</v>
      </c>
      <c r="R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1434.11</v>
      </c>
      <c r="S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1434.04</v>
      </c>
      <c r="T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1453.53</v>
      </c>
      <c r="U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1464.9299999999998</v>
      </c>
      <c r="V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1467.05</v>
      </c>
      <c r="W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1462.6399999999999</v>
      </c>
      <c r="X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1469.48</v>
      </c>
      <c r="Y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1477.85</v>
      </c>
    </row>
    <row r="465" spans="1:25" x14ac:dyDescent="0.2">
      <c r="A465" s="76">
        <f t="shared" si="14"/>
        <v>43224</v>
      </c>
      <c r="B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1425.2199999999998</v>
      </c>
      <c r="C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1468.74</v>
      </c>
      <c r="D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1518.58</v>
      </c>
      <c r="E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1516.96</v>
      </c>
      <c r="F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1575.55</v>
      </c>
      <c r="G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1642.37</v>
      </c>
      <c r="H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1839.0899999999997</v>
      </c>
      <c r="I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1580.4099999999999</v>
      </c>
      <c r="J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1670.6100000000001</v>
      </c>
      <c r="K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1546.3799999999999</v>
      </c>
      <c r="L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1428.5700000000002</v>
      </c>
      <c r="M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1428.4899999999998</v>
      </c>
      <c r="N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1427.9699999999998</v>
      </c>
      <c r="O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1446.01</v>
      </c>
      <c r="P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1448.8899999999999</v>
      </c>
      <c r="Q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1496.04</v>
      </c>
      <c r="R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1496.42</v>
      </c>
      <c r="S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1495.9499999999998</v>
      </c>
      <c r="T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1550.77</v>
      </c>
      <c r="U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1558.08</v>
      </c>
      <c r="V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1454.42</v>
      </c>
      <c r="W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1455.82</v>
      </c>
      <c r="X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1640.46</v>
      </c>
      <c r="Y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1449.1599999999999</v>
      </c>
    </row>
    <row r="466" spans="1:25" x14ac:dyDescent="0.2">
      <c r="A466" s="76">
        <f t="shared" si="14"/>
        <v>43225</v>
      </c>
      <c r="B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1421.8600000000001</v>
      </c>
      <c r="C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1449.1799999999998</v>
      </c>
      <c r="D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1488.58</v>
      </c>
      <c r="E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1520.4099999999999</v>
      </c>
      <c r="F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1554.4099999999999</v>
      </c>
      <c r="G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1574.74</v>
      </c>
      <c r="H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1575.3</v>
      </c>
      <c r="I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1431.6599999999999</v>
      </c>
      <c r="J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1620.0700000000002</v>
      </c>
      <c r="K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1607.58</v>
      </c>
      <c r="L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1548.55</v>
      </c>
      <c r="M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1607.0299999999997</v>
      </c>
      <c r="N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1606.8600000000001</v>
      </c>
      <c r="O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1605.7599999999998</v>
      </c>
      <c r="P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1604.12</v>
      </c>
      <c r="Q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1605.85</v>
      </c>
      <c r="R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1605.8599999999997</v>
      </c>
      <c r="S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1603.7399999999998</v>
      </c>
      <c r="T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1603.62</v>
      </c>
      <c r="U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1604.6999999999998</v>
      </c>
      <c r="V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1449.3799999999999</v>
      </c>
      <c r="W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1475.35</v>
      </c>
      <c r="X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1738.17</v>
      </c>
      <c r="Y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1472.71</v>
      </c>
    </row>
    <row r="467" spans="1:25" x14ac:dyDescent="0.2">
      <c r="A467" s="76">
        <f t="shared" si="14"/>
        <v>43226</v>
      </c>
      <c r="B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1421.15</v>
      </c>
      <c r="C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1458.4499999999998</v>
      </c>
      <c r="D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1497.54</v>
      </c>
      <c r="E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1529.85</v>
      </c>
      <c r="F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1563.1799999999998</v>
      </c>
      <c r="G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1573.75</v>
      </c>
      <c r="H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1575.42</v>
      </c>
      <c r="I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1431.73</v>
      </c>
      <c r="J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1612.4099999999999</v>
      </c>
      <c r="K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1606.7799999999997</v>
      </c>
      <c r="L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1547.9499999999998</v>
      </c>
      <c r="M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1606.46</v>
      </c>
      <c r="N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1606.6799999999998</v>
      </c>
      <c r="O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1672.0499999999997</v>
      </c>
      <c r="P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1672.23</v>
      </c>
      <c r="Q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1645.0299999999997</v>
      </c>
      <c r="R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1645.0099999999998</v>
      </c>
      <c r="S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1644.69</v>
      </c>
      <c r="T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1641.87</v>
      </c>
      <c r="U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1639.25</v>
      </c>
      <c r="V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1449.52</v>
      </c>
      <c r="W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1548.67</v>
      </c>
      <c r="X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1859.5699999999997</v>
      </c>
      <c r="Y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1453.02</v>
      </c>
    </row>
    <row r="468" spans="1:25" x14ac:dyDescent="0.2">
      <c r="A468" s="76">
        <f t="shared" si="14"/>
        <v>43227</v>
      </c>
      <c r="B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1421.52</v>
      </c>
      <c r="C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1467.3600000000001</v>
      </c>
      <c r="D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1515.34</v>
      </c>
      <c r="E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1503.6399999999999</v>
      </c>
      <c r="F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1573.97</v>
      </c>
      <c r="G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1575.98</v>
      </c>
      <c r="H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1580.56</v>
      </c>
      <c r="I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1435.63</v>
      </c>
      <c r="J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1548.04</v>
      </c>
      <c r="K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1448.3600000000001</v>
      </c>
      <c r="L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1430.62</v>
      </c>
      <c r="M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1431.05</v>
      </c>
      <c r="N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1431.07</v>
      </c>
      <c r="O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1448.9099999999999</v>
      </c>
      <c r="P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1448.4099999999999</v>
      </c>
      <c r="Q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1448.62</v>
      </c>
      <c r="R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1447.9499999999998</v>
      </c>
      <c r="S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1493.2799999999997</v>
      </c>
      <c r="T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1446.07</v>
      </c>
      <c r="U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1555.4699999999998</v>
      </c>
      <c r="V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1455.2399999999998</v>
      </c>
      <c r="W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1455.54</v>
      </c>
      <c r="X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1639.0700000000002</v>
      </c>
      <c r="Y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1449.36</v>
      </c>
    </row>
    <row r="469" spans="1:25" x14ac:dyDescent="0.2">
      <c r="A469" s="76">
        <f t="shared" si="14"/>
        <v>43228</v>
      </c>
      <c r="B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1419.24</v>
      </c>
      <c r="C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1464.6299999999999</v>
      </c>
      <c r="D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1515.84</v>
      </c>
      <c r="E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1515.4499999999998</v>
      </c>
      <c r="F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1573.3899999999999</v>
      </c>
      <c r="G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1574.73</v>
      </c>
      <c r="H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1834.27</v>
      </c>
      <c r="I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1500.73</v>
      </c>
      <c r="J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1698.0499999999997</v>
      </c>
      <c r="K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1547.33</v>
      </c>
      <c r="L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1447.9</v>
      </c>
      <c r="M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1430.34</v>
      </c>
      <c r="N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1495.58</v>
      </c>
      <c r="O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1495.1999999999998</v>
      </c>
      <c r="P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1494.81</v>
      </c>
      <c r="Q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1494.1599999999999</v>
      </c>
      <c r="R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1493.2199999999998</v>
      </c>
      <c r="S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1491.3600000000001</v>
      </c>
      <c r="T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1490.6599999999999</v>
      </c>
      <c r="U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1547.75</v>
      </c>
      <c r="V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1424.03</v>
      </c>
      <c r="W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1450.55</v>
      </c>
      <c r="X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1738.4899999999998</v>
      </c>
      <c r="Y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1429.65</v>
      </c>
    </row>
    <row r="470" spans="1:25" x14ac:dyDescent="0.2">
      <c r="A470" s="76">
        <f t="shared" si="14"/>
        <v>43229</v>
      </c>
      <c r="B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1423.4099999999999</v>
      </c>
      <c r="C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1470.82</v>
      </c>
      <c r="D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1521.12</v>
      </c>
      <c r="E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1553.94</v>
      </c>
      <c r="F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1577.83</v>
      </c>
      <c r="G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1579.19</v>
      </c>
      <c r="H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1588.2199999999998</v>
      </c>
      <c r="I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1463.01</v>
      </c>
      <c r="J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1661.94</v>
      </c>
      <c r="K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1487.8899999999999</v>
      </c>
      <c r="L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1489.44</v>
      </c>
      <c r="M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1489.57</v>
      </c>
      <c r="N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1488.5</v>
      </c>
      <c r="O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1488.71</v>
      </c>
      <c r="P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1488.98</v>
      </c>
      <c r="Q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1488.6299999999999</v>
      </c>
      <c r="R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1487.29</v>
      </c>
      <c r="S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1486.6799999999998</v>
      </c>
      <c r="T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1487.6</v>
      </c>
      <c r="U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1543.1399999999999</v>
      </c>
      <c r="V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1446.9699999999998</v>
      </c>
      <c r="W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1446.52</v>
      </c>
      <c r="X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1853.75</v>
      </c>
      <c r="Y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1419.44</v>
      </c>
    </row>
    <row r="471" spans="1:25" x14ac:dyDescent="0.2">
      <c r="A471" s="76">
        <f t="shared" si="14"/>
        <v>43230</v>
      </c>
      <c r="B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1423.8899999999999</v>
      </c>
      <c r="C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1469.51</v>
      </c>
      <c r="D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1488.0099999999998</v>
      </c>
      <c r="E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1519.01</v>
      </c>
      <c r="F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1519.35</v>
      </c>
      <c r="G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1521.13</v>
      </c>
      <c r="H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1539.67</v>
      </c>
      <c r="I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1436.79</v>
      </c>
      <c r="J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1489.9299999999998</v>
      </c>
      <c r="K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1445.35</v>
      </c>
      <c r="L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1430.21</v>
      </c>
      <c r="M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1429.83</v>
      </c>
      <c r="N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1429.99</v>
      </c>
      <c r="O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1429.96</v>
      </c>
      <c r="P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1429.99</v>
      </c>
      <c r="Q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1429.8899999999999</v>
      </c>
      <c r="R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1428.6599999999999</v>
      </c>
      <c r="S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1492.76</v>
      </c>
      <c r="T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1445.1399999999999</v>
      </c>
      <c r="U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1553.52</v>
      </c>
      <c r="V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1438.87</v>
      </c>
      <c r="W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1451.1599999999999</v>
      </c>
      <c r="X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1739.98</v>
      </c>
      <c r="Y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1460.11</v>
      </c>
    </row>
    <row r="472" spans="1:25" x14ac:dyDescent="0.2">
      <c r="A472" s="76">
        <f t="shared" si="14"/>
        <v>43231</v>
      </c>
      <c r="B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1423.77</v>
      </c>
      <c r="C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1469.33</v>
      </c>
      <c r="D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1485.29</v>
      </c>
      <c r="E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1503.1399999999999</v>
      </c>
      <c r="F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1551.96</v>
      </c>
      <c r="G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1577.72</v>
      </c>
      <c r="H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1574.23</v>
      </c>
      <c r="I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1418.5</v>
      </c>
      <c r="J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1490.38</v>
      </c>
      <c r="K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1443.37</v>
      </c>
      <c r="L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1428.8899999999999</v>
      </c>
      <c r="M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1427.21</v>
      </c>
      <c r="N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1427.77</v>
      </c>
      <c r="O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1428.6399999999999</v>
      </c>
      <c r="P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1427.37</v>
      </c>
      <c r="Q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1427.05</v>
      </c>
      <c r="R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1428.1</v>
      </c>
      <c r="S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1427.55</v>
      </c>
      <c r="T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1427.9499999999998</v>
      </c>
      <c r="U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1450.73</v>
      </c>
      <c r="V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1435.63</v>
      </c>
      <c r="W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1450.2399999999998</v>
      </c>
      <c r="X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1739.6099999999997</v>
      </c>
      <c r="Y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1452.96</v>
      </c>
    </row>
    <row r="473" spans="1:25" x14ac:dyDescent="0.2">
      <c r="A473" s="76">
        <f t="shared" si="14"/>
        <v>43232</v>
      </c>
      <c r="B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1425.5900000000001</v>
      </c>
      <c r="C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1470.15</v>
      </c>
      <c r="D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1489.23</v>
      </c>
      <c r="E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1518.9499999999998</v>
      </c>
      <c r="F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1551.79</v>
      </c>
      <c r="G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1552.31</v>
      </c>
      <c r="H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1834.4699999999998</v>
      </c>
      <c r="I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1467.2799999999997</v>
      </c>
      <c r="J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1666.3000000000002</v>
      </c>
      <c r="K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1544.0099999999998</v>
      </c>
      <c r="L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1492.57</v>
      </c>
      <c r="M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1492.52</v>
      </c>
      <c r="N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1493.17</v>
      </c>
      <c r="O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1545.75</v>
      </c>
      <c r="P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1545.2599999999998</v>
      </c>
      <c r="Q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1545.56</v>
      </c>
      <c r="R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1605.81</v>
      </c>
      <c r="S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1547.29</v>
      </c>
      <c r="T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1493.9899999999998</v>
      </c>
      <c r="U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1474.6</v>
      </c>
      <c r="V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1450.77</v>
      </c>
      <c r="W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1449.5099999999998</v>
      </c>
      <c r="X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1865.1999999999998</v>
      </c>
      <c r="Y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1441.46</v>
      </c>
    </row>
    <row r="474" spans="1:25" x14ac:dyDescent="0.2">
      <c r="A474" s="76">
        <f t="shared" si="14"/>
        <v>43233</v>
      </c>
      <c r="B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1427.55</v>
      </c>
      <c r="C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1467.7399999999998</v>
      </c>
      <c r="D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1487.0099999999998</v>
      </c>
      <c r="E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1520.3799999999999</v>
      </c>
      <c r="F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1553.2199999999998</v>
      </c>
      <c r="G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1553.28</v>
      </c>
      <c r="H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1839.12</v>
      </c>
      <c r="I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1470.33</v>
      </c>
      <c r="J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1667.46</v>
      </c>
      <c r="K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1605.9499999999998</v>
      </c>
      <c r="L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1525.0900000000001</v>
      </c>
      <c r="M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1525.0299999999997</v>
      </c>
      <c r="N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1546.65</v>
      </c>
      <c r="O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1605.2399999999998</v>
      </c>
      <c r="P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1605.3400000000001</v>
      </c>
      <c r="Q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1606.5099999999998</v>
      </c>
      <c r="R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1673.98</v>
      </c>
      <c r="S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1607.94</v>
      </c>
      <c r="T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1547.7399999999998</v>
      </c>
      <c r="U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1551.1</v>
      </c>
      <c r="V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1453</v>
      </c>
      <c r="W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1470.73</v>
      </c>
      <c r="X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1866.25</v>
      </c>
      <c r="Y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1468.02</v>
      </c>
    </row>
    <row r="475" spans="1:25" x14ac:dyDescent="0.2">
      <c r="A475" s="76">
        <f t="shared" si="14"/>
        <v>43234</v>
      </c>
      <c r="B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1428.73</v>
      </c>
      <c r="C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1442.58</v>
      </c>
      <c r="D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1490.8600000000001</v>
      </c>
      <c r="E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1522.08</v>
      </c>
      <c r="F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1556.22</v>
      </c>
      <c r="G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1578.42</v>
      </c>
      <c r="H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1579.8799999999999</v>
      </c>
      <c r="I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1416.8899999999999</v>
      </c>
      <c r="J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1545.9699999999998</v>
      </c>
      <c r="K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1430.6399999999999</v>
      </c>
      <c r="L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1470.9</v>
      </c>
      <c r="M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1466.24</v>
      </c>
      <c r="N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1419.05</v>
      </c>
      <c r="O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1411.52</v>
      </c>
      <c r="P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1428.15</v>
      </c>
      <c r="Q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1428.8899999999999</v>
      </c>
      <c r="R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1432.58</v>
      </c>
      <c r="S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1451.76</v>
      </c>
      <c r="T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1434.59</v>
      </c>
      <c r="U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1464.33</v>
      </c>
      <c r="V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1472.1399999999999</v>
      </c>
      <c r="W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1468.87</v>
      </c>
      <c r="X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1752.48</v>
      </c>
      <c r="Y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1438.28</v>
      </c>
    </row>
    <row r="476" spans="1:25" x14ac:dyDescent="0.2">
      <c r="A476" s="76">
        <f t="shared" si="14"/>
        <v>43235</v>
      </c>
      <c r="B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1423.65</v>
      </c>
      <c r="C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1437.46</v>
      </c>
      <c r="D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1486</v>
      </c>
      <c r="E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1517.33</v>
      </c>
      <c r="F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1552.1</v>
      </c>
      <c r="G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1577.5500000000002</v>
      </c>
      <c r="H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1581.38</v>
      </c>
      <c r="I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1412.81</v>
      </c>
      <c r="J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1544.82</v>
      </c>
      <c r="K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1427.9099999999999</v>
      </c>
      <c r="L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1458.9299999999998</v>
      </c>
      <c r="M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1459.8</v>
      </c>
      <c r="N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1417.77</v>
      </c>
      <c r="O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1410.42</v>
      </c>
      <c r="P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1426.6299999999999</v>
      </c>
      <c r="Q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1427.82</v>
      </c>
      <c r="R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1431.31</v>
      </c>
      <c r="S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1450.2199999999998</v>
      </c>
      <c r="T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1433.19</v>
      </c>
      <c r="U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1462.09</v>
      </c>
      <c r="V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1469.8000000000002</v>
      </c>
      <c r="W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1466.4899999999998</v>
      </c>
      <c r="X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1747.87</v>
      </c>
      <c r="Y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1451.94</v>
      </c>
    </row>
    <row r="477" spans="1:25" x14ac:dyDescent="0.2">
      <c r="A477" s="76">
        <f t="shared" si="14"/>
        <v>43236</v>
      </c>
      <c r="B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1426.19</v>
      </c>
      <c r="C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1440.5</v>
      </c>
      <c r="D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1485.87</v>
      </c>
      <c r="E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1464.6499999999999</v>
      </c>
      <c r="F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1517.73</v>
      </c>
      <c r="G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1520.1999999999998</v>
      </c>
      <c r="H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1469.7599999999998</v>
      </c>
      <c r="I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1471.1399999999999</v>
      </c>
      <c r="J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1494.69</v>
      </c>
      <c r="K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1412.31</v>
      </c>
      <c r="L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1462.99</v>
      </c>
      <c r="M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1469.4499999999998</v>
      </c>
      <c r="N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1420.7199999999998</v>
      </c>
      <c r="O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1420.85</v>
      </c>
      <c r="P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1420.86</v>
      </c>
      <c r="Q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1420.9699999999998</v>
      </c>
      <c r="R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1420.83</v>
      </c>
      <c r="S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1420.6599999999999</v>
      </c>
      <c r="T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1419.6999999999998</v>
      </c>
      <c r="U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1427</v>
      </c>
      <c r="V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1431.6999999999998</v>
      </c>
      <c r="W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1467.27</v>
      </c>
      <c r="X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1690.1</v>
      </c>
      <c r="Y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1510.57</v>
      </c>
    </row>
    <row r="478" spans="1:25" x14ac:dyDescent="0.2">
      <c r="A478" s="76">
        <f t="shared" si="14"/>
        <v>43237</v>
      </c>
      <c r="B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1413.6799999999998</v>
      </c>
      <c r="C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1420.81</v>
      </c>
      <c r="D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1424.58</v>
      </c>
      <c r="E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1422.33</v>
      </c>
      <c r="F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1425.84</v>
      </c>
      <c r="G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1438.1</v>
      </c>
      <c r="H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1467.7399999999998</v>
      </c>
      <c r="I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1538.71</v>
      </c>
      <c r="J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1448.8400000000001</v>
      </c>
      <c r="K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1431.61</v>
      </c>
      <c r="L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1425.01</v>
      </c>
      <c r="M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1422.04</v>
      </c>
      <c r="N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1430.1999999999998</v>
      </c>
      <c r="O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1431.1399999999999</v>
      </c>
      <c r="P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1430.1599999999999</v>
      </c>
      <c r="Q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1433.0500000000002</v>
      </c>
      <c r="R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1438.53</v>
      </c>
      <c r="S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1436.38</v>
      </c>
      <c r="T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1433.31</v>
      </c>
      <c r="U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1464.9499999999998</v>
      </c>
      <c r="V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1473.06</v>
      </c>
      <c r="W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1471.04</v>
      </c>
      <c r="X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1565.04</v>
      </c>
      <c r="Y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1480.1599999999999</v>
      </c>
    </row>
    <row r="479" spans="1:25" x14ac:dyDescent="0.2">
      <c r="A479" s="76">
        <f t="shared" si="14"/>
        <v>43238</v>
      </c>
      <c r="B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1411.3999999999999</v>
      </c>
      <c r="C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1442.1</v>
      </c>
      <c r="D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1468.1999999999998</v>
      </c>
      <c r="E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1436.8899999999999</v>
      </c>
      <c r="F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1504.3</v>
      </c>
      <c r="G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1519.1</v>
      </c>
      <c r="H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1469.96</v>
      </c>
      <c r="I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1469.08</v>
      </c>
      <c r="J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1494.6999999999998</v>
      </c>
      <c r="K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1429.88</v>
      </c>
      <c r="L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1429.69</v>
      </c>
      <c r="M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1429.49</v>
      </c>
      <c r="N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1429.07</v>
      </c>
      <c r="O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1428.9299999999998</v>
      </c>
      <c r="P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1429.03</v>
      </c>
      <c r="Q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1430.1999999999998</v>
      </c>
      <c r="R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1434.09</v>
      </c>
      <c r="S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1500.7399999999998</v>
      </c>
      <c r="T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1499.48</v>
      </c>
      <c r="U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1557.6399999999999</v>
      </c>
      <c r="V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1457.5</v>
      </c>
      <c r="W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1460.8799999999999</v>
      </c>
      <c r="X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1648.2199999999998</v>
      </c>
      <c r="Y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1480.5700000000002</v>
      </c>
    </row>
    <row r="480" spans="1:25" x14ac:dyDescent="0.2">
      <c r="A480" s="76">
        <f t="shared" si="14"/>
        <v>43239</v>
      </c>
      <c r="B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1429.3400000000001</v>
      </c>
      <c r="C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1475.58</v>
      </c>
      <c r="D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1525.9299999999998</v>
      </c>
      <c r="E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1524.17</v>
      </c>
      <c r="F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1583.01</v>
      </c>
      <c r="G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1580.83</v>
      </c>
      <c r="H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1583.25</v>
      </c>
      <c r="I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1471.52</v>
      </c>
      <c r="J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1549.21</v>
      </c>
      <c r="K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1549.5099999999998</v>
      </c>
      <c r="L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1548.7199999999998</v>
      </c>
      <c r="M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1548.83</v>
      </c>
      <c r="N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1548.5900000000001</v>
      </c>
      <c r="O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1548.4499999999998</v>
      </c>
      <c r="P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1549.81</v>
      </c>
      <c r="Q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1553.4299999999998</v>
      </c>
      <c r="R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1612.1100000000001</v>
      </c>
      <c r="S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1609.85</v>
      </c>
      <c r="T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1611.4899999999998</v>
      </c>
      <c r="U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1816.02</v>
      </c>
      <c r="V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1456.1599999999999</v>
      </c>
      <c r="W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1458.5099999999998</v>
      </c>
      <c r="X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1871.0899999999997</v>
      </c>
      <c r="Y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1425.31</v>
      </c>
    </row>
    <row r="481" spans="1:25" x14ac:dyDescent="0.2">
      <c r="A481" s="76">
        <f t="shared" si="14"/>
        <v>43240</v>
      </c>
      <c r="B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1435.1100000000001</v>
      </c>
      <c r="C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1472.37</v>
      </c>
      <c r="D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1523</v>
      </c>
      <c r="E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1522.3</v>
      </c>
      <c r="F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1577.12</v>
      </c>
      <c r="G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1574.8799999999999</v>
      </c>
      <c r="H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1779.04</v>
      </c>
      <c r="I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1524.07</v>
      </c>
      <c r="J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1742.2199999999998</v>
      </c>
      <c r="K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1607.6799999999998</v>
      </c>
      <c r="L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1549.58</v>
      </c>
      <c r="M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1549.48</v>
      </c>
      <c r="N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1571.54</v>
      </c>
      <c r="O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1607.6999999999998</v>
      </c>
      <c r="P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1609.42</v>
      </c>
      <c r="Q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1652.12</v>
      </c>
      <c r="R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1650.6100000000001</v>
      </c>
      <c r="S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1612.67</v>
      </c>
      <c r="T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1613.13</v>
      </c>
      <c r="U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1812.9899999999998</v>
      </c>
      <c r="V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1453.05</v>
      </c>
      <c r="W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1477.37</v>
      </c>
      <c r="X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1816.5900000000001</v>
      </c>
      <c r="Y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1440.9</v>
      </c>
    </row>
    <row r="482" spans="1:25" x14ac:dyDescent="0.2">
      <c r="A482" s="76">
        <f t="shared" si="14"/>
        <v>43241</v>
      </c>
      <c r="B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1414.17</v>
      </c>
      <c r="C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1436.88</v>
      </c>
      <c r="D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1466.4899999999998</v>
      </c>
      <c r="E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1484.86</v>
      </c>
      <c r="F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1575.34</v>
      </c>
      <c r="G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1577.87</v>
      </c>
      <c r="H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1522</v>
      </c>
      <c r="I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1444.13</v>
      </c>
      <c r="J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1546.9699999999998</v>
      </c>
      <c r="K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1431.06</v>
      </c>
      <c r="L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1430.79</v>
      </c>
      <c r="M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1429.7399999999998</v>
      </c>
      <c r="N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1427.5</v>
      </c>
      <c r="O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1427.6999999999998</v>
      </c>
      <c r="P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1428.0499999999997</v>
      </c>
      <c r="Q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1427.83</v>
      </c>
      <c r="R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1443.0099999999998</v>
      </c>
      <c r="S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1490.96</v>
      </c>
      <c r="T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1490.0900000000001</v>
      </c>
      <c r="U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1630.17</v>
      </c>
      <c r="V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1446.9699999999998</v>
      </c>
      <c r="W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1447.28</v>
      </c>
      <c r="X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1722.7599999999998</v>
      </c>
      <c r="Y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1397.35</v>
      </c>
    </row>
    <row r="483" spans="1:25" x14ac:dyDescent="0.2">
      <c r="A483" s="76">
        <f t="shared" si="14"/>
        <v>43242</v>
      </c>
      <c r="B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1414.9699999999998</v>
      </c>
      <c r="C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1430.96</v>
      </c>
      <c r="D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1459.15</v>
      </c>
      <c r="E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1503.53</v>
      </c>
      <c r="F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1557.5</v>
      </c>
      <c r="G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1513.35</v>
      </c>
      <c r="H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1532.07</v>
      </c>
      <c r="I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1461.0299999999997</v>
      </c>
      <c r="J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1488.75</v>
      </c>
      <c r="K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1444.96</v>
      </c>
      <c r="L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1427.04</v>
      </c>
      <c r="M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1426.3</v>
      </c>
      <c r="N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1425.27</v>
      </c>
      <c r="O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1425.2599999999998</v>
      </c>
      <c r="P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1425.42</v>
      </c>
      <c r="Q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1426.19</v>
      </c>
      <c r="R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1425.69</v>
      </c>
      <c r="S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1424.67</v>
      </c>
      <c r="T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1441.81</v>
      </c>
      <c r="U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1621.37</v>
      </c>
      <c r="V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1439.46</v>
      </c>
      <c r="W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1446.29</v>
      </c>
      <c r="X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1726.1</v>
      </c>
      <c r="Y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1427.73</v>
      </c>
    </row>
    <row r="484" spans="1:25" x14ac:dyDescent="0.2">
      <c r="A484" s="76">
        <f t="shared" si="14"/>
        <v>43243</v>
      </c>
      <c r="B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1409.82</v>
      </c>
      <c r="C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1434.81</v>
      </c>
      <c r="D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1513.9099999999999</v>
      </c>
      <c r="E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1548.4</v>
      </c>
      <c r="F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1675.88</v>
      </c>
      <c r="G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1632.81</v>
      </c>
      <c r="H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1528.57</v>
      </c>
      <c r="I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1460.9299999999998</v>
      </c>
      <c r="J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1488.1299999999999</v>
      </c>
      <c r="K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1451.4099999999999</v>
      </c>
      <c r="L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1433.9499999999998</v>
      </c>
      <c r="M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1432.92</v>
      </c>
      <c r="N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1432.6999999999998</v>
      </c>
      <c r="O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1433.65</v>
      </c>
      <c r="P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1433.4099999999999</v>
      </c>
      <c r="Q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1434.71</v>
      </c>
      <c r="R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1432.83</v>
      </c>
      <c r="S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1431.51</v>
      </c>
      <c r="T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1432.06</v>
      </c>
      <c r="U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1473</v>
      </c>
      <c r="V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1467.07</v>
      </c>
      <c r="W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1476.54</v>
      </c>
      <c r="X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1744.3600000000001</v>
      </c>
      <c r="Y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1453.8899999999999</v>
      </c>
    </row>
    <row r="485" spans="1:25" x14ac:dyDescent="0.2">
      <c r="A485" s="76">
        <f t="shared" si="14"/>
        <v>43244</v>
      </c>
      <c r="B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1417.87</v>
      </c>
      <c r="C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1443.67</v>
      </c>
      <c r="D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1513.42</v>
      </c>
      <c r="E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1544.9899999999998</v>
      </c>
      <c r="F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1567.28</v>
      </c>
      <c r="G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1569.7399999999998</v>
      </c>
      <c r="H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1533.03</v>
      </c>
      <c r="I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1410.3600000000001</v>
      </c>
      <c r="J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1491.27</v>
      </c>
      <c r="K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1435.42</v>
      </c>
      <c r="L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1435.69</v>
      </c>
      <c r="M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1435.02</v>
      </c>
      <c r="N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1451.9499999999998</v>
      </c>
      <c r="O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1434.1599999999999</v>
      </c>
      <c r="P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1434.2199999999998</v>
      </c>
      <c r="Q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1434.56</v>
      </c>
      <c r="R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1429.96</v>
      </c>
      <c r="S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1444.9899999999998</v>
      </c>
      <c r="T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1444.19</v>
      </c>
      <c r="U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1590.2599999999998</v>
      </c>
      <c r="V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1446.85</v>
      </c>
      <c r="W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1460.92</v>
      </c>
      <c r="X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1732.0900000000001</v>
      </c>
      <c r="Y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1445.21</v>
      </c>
    </row>
    <row r="486" spans="1:25" x14ac:dyDescent="0.2">
      <c r="A486" s="76">
        <f t="shared" si="14"/>
        <v>43245</v>
      </c>
      <c r="B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1418.01</v>
      </c>
      <c r="C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1442.6799999999998</v>
      </c>
      <c r="D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1512.55</v>
      </c>
      <c r="E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1546.54</v>
      </c>
      <c r="F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1570.4299999999998</v>
      </c>
      <c r="G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1572.19</v>
      </c>
      <c r="H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1537.15</v>
      </c>
      <c r="I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1414.3899999999999</v>
      </c>
      <c r="J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1495.06</v>
      </c>
      <c r="K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1433.15</v>
      </c>
      <c r="L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1416.1799999999998</v>
      </c>
      <c r="M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1415.55</v>
      </c>
      <c r="N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1431.94</v>
      </c>
      <c r="O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1432.28</v>
      </c>
      <c r="P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1432.28</v>
      </c>
      <c r="Q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1432.6</v>
      </c>
      <c r="R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1431.5</v>
      </c>
      <c r="S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1447.94</v>
      </c>
      <c r="T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1444.25</v>
      </c>
      <c r="U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1590.1999999999998</v>
      </c>
      <c r="V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1426.9</v>
      </c>
      <c r="W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1448.3200000000002</v>
      </c>
      <c r="X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1734.37</v>
      </c>
      <c r="Y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1466.65</v>
      </c>
    </row>
    <row r="487" spans="1:25" x14ac:dyDescent="0.2">
      <c r="A487" s="76">
        <f t="shared" si="14"/>
        <v>43246</v>
      </c>
      <c r="B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1421.23</v>
      </c>
      <c r="C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1466.98</v>
      </c>
      <c r="D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1517.67</v>
      </c>
      <c r="E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1552.19</v>
      </c>
      <c r="F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1596.98</v>
      </c>
      <c r="G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1598.0699999999997</v>
      </c>
      <c r="H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1572.78</v>
      </c>
      <c r="I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1411.69</v>
      </c>
      <c r="J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1598.9699999999998</v>
      </c>
      <c r="K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1443.59</v>
      </c>
      <c r="L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1443.6399999999999</v>
      </c>
      <c r="M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1443.59</v>
      </c>
      <c r="N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1490.98</v>
      </c>
      <c r="O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1490.9299999999998</v>
      </c>
      <c r="P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1490.55</v>
      </c>
      <c r="Q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1490.4299999999998</v>
      </c>
      <c r="R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1490.25</v>
      </c>
      <c r="S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1442.88</v>
      </c>
      <c r="T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1442.56</v>
      </c>
      <c r="U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1587.7599999999998</v>
      </c>
      <c r="V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1428</v>
      </c>
      <c r="W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1452.46</v>
      </c>
      <c r="X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1848.7800000000002</v>
      </c>
      <c r="Y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1449.77</v>
      </c>
    </row>
    <row r="488" spans="1:25" x14ac:dyDescent="0.2">
      <c r="A488" s="76">
        <f t="shared" si="14"/>
        <v>43247</v>
      </c>
      <c r="B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1429.1</v>
      </c>
      <c r="C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1473.36</v>
      </c>
      <c r="D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1523.0900000000001</v>
      </c>
      <c r="E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1557.37</v>
      </c>
      <c r="F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1603.13</v>
      </c>
      <c r="G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1642.54</v>
      </c>
      <c r="H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1837.62</v>
      </c>
      <c r="I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1576.11</v>
      </c>
      <c r="J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1734.83</v>
      </c>
      <c r="K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1543.09</v>
      </c>
      <c r="L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1492.8400000000001</v>
      </c>
      <c r="M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1492.94</v>
      </c>
      <c r="N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1523.54</v>
      </c>
      <c r="O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1523.62</v>
      </c>
      <c r="P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1544.9099999999999</v>
      </c>
      <c r="Q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1544.84</v>
      </c>
      <c r="R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1492.83</v>
      </c>
      <c r="S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1491.73</v>
      </c>
      <c r="T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1491.3</v>
      </c>
      <c r="U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1626.6599999999999</v>
      </c>
      <c r="V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1453.07</v>
      </c>
      <c r="W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1464.3899999999999</v>
      </c>
      <c r="X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1863.33</v>
      </c>
      <c r="Y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1444.75</v>
      </c>
    </row>
    <row r="489" spans="1:25" x14ac:dyDescent="0.2">
      <c r="A489" s="76">
        <f t="shared" si="14"/>
        <v>43248</v>
      </c>
      <c r="B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1415.79</v>
      </c>
      <c r="C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1469.6</v>
      </c>
      <c r="D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1489.07</v>
      </c>
      <c r="E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1487.15</v>
      </c>
      <c r="F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1601.9499999999998</v>
      </c>
      <c r="G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1601.4699999999998</v>
      </c>
      <c r="H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1521.06</v>
      </c>
      <c r="I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1431.33</v>
      </c>
      <c r="J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1484.98</v>
      </c>
      <c r="K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1416.5900000000001</v>
      </c>
      <c r="L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1418.54</v>
      </c>
      <c r="M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1418.6399999999999</v>
      </c>
      <c r="N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1419.1999999999998</v>
      </c>
      <c r="O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1420.67</v>
      </c>
      <c r="P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1420.67</v>
      </c>
      <c r="Q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1421.44</v>
      </c>
      <c r="R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1420.7199999999998</v>
      </c>
      <c r="S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1418.32</v>
      </c>
      <c r="T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1422.12</v>
      </c>
      <c r="U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1585.3200000000002</v>
      </c>
      <c r="V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1449.12</v>
      </c>
      <c r="W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1449.6799999999998</v>
      </c>
      <c r="X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1811.6599999999999</v>
      </c>
      <c r="Y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1442.5700000000002</v>
      </c>
    </row>
    <row r="490" spans="1:25" x14ac:dyDescent="0.2">
      <c r="A490" s="76">
        <f t="shared" si="14"/>
        <v>43249</v>
      </c>
      <c r="B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1411.82</v>
      </c>
      <c r="C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1465.4</v>
      </c>
      <c r="D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1484.63</v>
      </c>
      <c r="E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1482.27</v>
      </c>
      <c r="F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1581.96</v>
      </c>
      <c r="G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1599.37</v>
      </c>
      <c r="H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1518.4299999999998</v>
      </c>
      <c r="I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1448.79</v>
      </c>
      <c r="J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1442.58</v>
      </c>
      <c r="K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1421.6599999999999</v>
      </c>
      <c r="L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1448.9699999999998</v>
      </c>
      <c r="M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1462.95</v>
      </c>
      <c r="N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1446.17</v>
      </c>
      <c r="O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1462.8600000000001</v>
      </c>
      <c r="P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1445.4099999999999</v>
      </c>
      <c r="Q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1453.7199999999998</v>
      </c>
      <c r="R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1430.4499999999998</v>
      </c>
      <c r="S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1426.25</v>
      </c>
      <c r="T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1425.58</v>
      </c>
      <c r="U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1594.15</v>
      </c>
      <c r="V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1447.0299999999997</v>
      </c>
      <c r="W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1445.29</v>
      </c>
      <c r="X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1805.5499999999997</v>
      </c>
      <c r="Y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1460.69</v>
      </c>
    </row>
    <row r="491" spans="1:25" x14ac:dyDescent="0.2">
      <c r="A491" s="76">
        <f t="shared" si="14"/>
        <v>43250</v>
      </c>
      <c r="B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1408.48</v>
      </c>
      <c r="C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1436.8600000000001</v>
      </c>
      <c r="D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1484.57</v>
      </c>
      <c r="E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1481.05</v>
      </c>
      <c r="F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1545.1999999999998</v>
      </c>
      <c r="G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1570.02</v>
      </c>
      <c r="H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1520.05</v>
      </c>
      <c r="I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1416</v>
      </c>
      <c r="J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1487.33</v>
      </c>
      <c r="K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1423.67</v>
      </c>
      <c r="L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1426.7799999999997</v>
      </c>
      <c r="M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1426.44</v>
      </c>
      <c r="N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1426.0299999999997</v>
      </c>
      <c r="O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1426.73</v>
      </c>
      <c r="P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1426.15</v>
      </c>
      <c r="Q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1427</v>
      </c>
      <c r="R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1425.75</v>
      </c>
      <c r="S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1426.15</v>
      </c>
      <c r="T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1443.59</v>
      </c>
      <c r="U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1591.0099999999998</v>
      </c>
      <c r="V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1450.52</v>
      </c>
      <c r="W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1446.94</v>
      </c>
      <c r="X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1801.4699999999998</v>
      </c>
      <c r="Y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1459.5</v>
      </c>
    </row>
    <row r="492" spans="1:25" x14ac:dyDescent="0.2">
      <c r="A492" s="76">
        <f t="shared" si="14"/>
        <v>43251</v>
      </c>
      <c r="B492" s="129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1411.19</v>
      </c>
      <c r="C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1437.31</v>
      </c>
      <c r="D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1485.34</v>
      </c>
      <c r="E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1484.6799999999998</v>
      </c>
      <c r="F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1550.02</v>
      </c>
      <c r="G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1576.6599999999999</v>
      </c>
      <c r="H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1521.38</v>
      </c>
      <c r="I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1409.76</v>
      </c>
      <c r="J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1488.25</v>
      </c>
      <c r="K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1412.6599999999999</v>
      </c>
      <c r="L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1442.6399999999999</v>
      </c>
      <c r="M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1442.4499999999998</v>
      </c>
      <c r="N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1416.6999999999998</v>
      </c>
      <c r="O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1423.26</v>
      </c>
      <c r="P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1425.6399999999999</v>
      </c>
      <c r="Q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1426.6299999999999</v>
      </c>
      <c r="R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1427.2199999999998</v>
      </c>
      <c r="S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1426.69</v>
      </c>
      <c r="T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1443.95</v>
      </c>
      <c r="U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1591.65</v>
      </c>
      <c r="V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1452.1599999999999</v>
      </c>
      <c r="W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1448.6599999999999</v>
      </c>
      <c r="X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1670.69</v>
      </c>
      <c r="Y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1509</v>
      </c>
    </row>
    <row r="493" spans="1:25" x14ac:dyDescent="0.2">
      <c r="A493" s="87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8"/>
    </row>
    <row r="494" spans="1:25" x14ac:dyDescent="0.25">
      <c r="A494" s="83" t="s">
        <v>150</v>
      </c>
      <c r="B494" s="75"/>
      <c r="C494" s="75"/>
      <c r="D494" s="75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7" s="108" customFormat="1" ht="12.75" customHeight="1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08" customFormat="1" ht="11.25" customHeight="1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6">
        <f>A462</f>
        <v>43221</v>
      </c>
      <c r="B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1489.32</v>
      </c>
      <c r="C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1427.3200000000002</v>
      </c>
      <c r="D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1426.7199999999998</v>
      </c>
      <c r="E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1426.15</v>
      </c>
      <c r="F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1426.3</v>
      </c>
      <c r="G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1425.77</v>
      </c>
      <c r="H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1424.12</v>
      </c>
      <c r="I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1493.2599999999998</v>
      </c>
      <c r="J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1436.98</v>
      </c>
      <c r="K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1436.46</v>
      </c>
      <c r="L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1436.1399999999999</v>
      </c>
      <c r="M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1436.62</v>
      </c>
      <c r="N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1435.28</v>
      </c>
      <c r="O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1434.48</v>
      </c>
      <c r="P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1438.1</v>
      </c>
      <c r="Q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1436.83</v>
      </c>
      <c r="R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1437.1100000000001</v>
      </c>
      <c r="S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1436.19</v>
      </c>
      <c r="T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1439.98</v>
      </c>
      <c r="U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1462.23</v>
      </c>
      <c r="V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1464.71</v>
      </c>
      <c r="W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1445.67</v>
      </c>
      <c r="X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1589.4699999999998</v>
      </c>
      <c r="Y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1580.87</v>
      </c>
      <c r="AA499" s="77"/>
    </row>
    <row r="500" spans="1:27" x14ac:dyDescent="0.2">
      <c r="A500" s="76">
        <f>A499+1</f>
        <v>43222</v>
      </c>
      <c r="B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1490.6399999999999</v>
      </c>
      <c r="C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1426.1399999999999</v>
      </c>
      <c r="D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1416.52</v>
      </c>
      <c r="E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1425.59</v>
      </c>
      <c r="F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1425.44</v>
      </c>
      <c r="G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1423.9499999999998</v>
      </c>
      <c r="H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1418.1399999999999</v>
      </c>
      <c r="I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1494.4499999999998</v>
      </c>
      <c r="J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1436.7799999999997</v>
      </c>
      <c r="K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1437.6399999999999</v>
      </c>
      <c r="L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1437.23</v>
      </c>
      <c r="M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1436.17</v>
      </c>
      <c r="N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1436.07</v>
      </c>
      <c r="O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1435.62</v>
      </c>
      <c r="P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1440.63</v>
      </c>
      <c r="Q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1439.6799999999998</v>
      </c>
      <c r="R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1438.79</v>
      </c>
      <c r="S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1437.56</v>
      </c>
      <c r="T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1440.6399999999999</v>
      </c>
      <c r="U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1464.4899999999998</v>
      </c>
      <c r="V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1469.46</v>
      </c>
      <c r="W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1447.31</v>
      </c>
      <c r="X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1595.7599999999998</v>
      </c>
      <c r="Y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1557.96</v>
      </c>
    </row>
    <row r="501" spans="1:27" x14ac:dyDescent="0.2">
      <c r="A501" s="76">
        <f t="shared" ref="A501:A529" si="15">A500+1</f>
        <v>43223</v>
      </c>
      <c r="B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1504.38</v>
      </c>
      <c r="C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1416.2599999999998</v>
      </c>
      <c r="D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1415.73</v>
      </c>
      <c r="E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1415.77</v>
      </c>
      <c r="F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1415.8600000000001</v>
      </c>
      <c r="G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1424.13</v>
      </c>
      <c r="H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1407.77</v>
      </c>
      <c r="I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1499.37</v>
      </c>
      <c r="J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1415.67</v>
      </c>
      <c r="K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1416.1100000000001</v>
      </c>
      <c r="L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1416</v>
      </c>
      <c r="M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1415.87</v>
      </c>
      <c r="N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1415.0299999999997</v>
      </c>
      <c r="O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1415.6599999999999</v>
      </c>
      <c r="P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1420.67</v>
      </c>
      <c r="Q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1421.4499999999998</v>
      </c>
      <c r="R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1420.2199999999998</v>
      </c>
      <c r="S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1420.15</v>
      </c>
      <c r="T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1439.33</v>
      </c>
      <c r="U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1450.54</v>
      </c>
      <c r="V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1452.63</v>
      </c>
      <c r="W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1448.29</v>
      </c>
      <c r="X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1455.02</v>
      </c>
      <c r="Y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1463.2599999999998</v>
      </c>
    </row>
    <row r="502" spans="1:27" x14ac:dyDescent="0.2">
      <c r="A502" s="76">
        <f t="shared" si="15"/>
        <v>43224</v>
      </c>
      <c r="B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1411.4699999999998</v>
      </c>
      <c r="C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1454.3</v>
      </c>
      <c r="D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1503.3400000000001</v>
      </c>
      <c r="E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1501.7399999999998</v>
      </c>
      <c r="F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1559.4</v>
      </c>
      <c r="G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1625.15</v>
      </c>
      <c r="H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1818.73</v>
      </c>
      <c r="I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1564.1799999999998</v>
      </c>
      <c r="J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1652.94</v>
      </c>
      <c r="K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1530.6999999999998</v>
      </c>
      <c r="L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1414.77</v>
      </c>
      <c r="M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1414.69</v>
      </c>
      <c r="N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1414.1799999999998</v>
      </c>
      <c r="O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1431.9299999999998</v>
      </c>
      <c r="P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1434.7599999999998</v>
      </c>
      <c r="Q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1481.1599999999999</v>
      </c>
      <c r="R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1481.5299999999997</v>
      </c>
      <c r="S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1481.07</v>
      </c>
      <c r="T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1535.01</v>
      </c>
      <c r="U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1542.21</v>
      </c>
      <c r="V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1440.1999999999998</v>
      </c>
      <c r="W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1441.58</v>
      </c>
      <c r="X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1623.2800000000002</v>
      </c>
      <c r="Y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1435.03</v>
      </c>
    </row>
    <row r="503" spans="1:27" x14ac:dyDescent="0.2">
      <c r="A503" s="76">
        <f t="shared" si="15"/>
        <v>43225</v>
      </c>
      <c r="B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1408.1599999999999</v>
      </c>
      <c r="C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1435.05</v>
      </c>
      <c r="D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1473.82</v>
      </c>
      <c r="E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1505.1399999999999</v>
      </c>
      <c r="F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1538.6</v>
      </c>
      <c r="G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1558.6100000000001</v>
      </c>
      <c r="H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1559.1599999999999</v>
      </c>
      <c r="I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1417.81</v>
      </c>
      <c r="J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1603.21</v>
      </c>
      <c r="K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1590.92</v>
      </c>
      <c r="L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1532.83</v>
      </c>
      <c r="M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1590.38</v>
      </c>
      <c r="N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1590.21</v>
      </c>
      <c r="O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1589.13</v>
      </c>
      <c r="P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1587.5099999999998</v>
      </c>
      <c r="Q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1589.21</v>
      </c>
      <c r="R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1589.23</v>
      </c>
      <c r="S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1587.1399999999999</v>
      </c>
      <c r="T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1587.02</v>
      </c>
      <c r="U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1588.0900000000001</v>
      </c>
      <c r="V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1435.25</v>
      </c>
      <c r="W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1460.8</v>
      </c>
      <c r="X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1719.42</v>
      </c>
      <c r="Y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1458.21</v>
      </c>
    </row>
    <row r="504" spans="1:27" x14ac:dyDescent="0.2">
      <c r="A504" s="76">
        <f t="shared" si="15"/>
        <v>43226</v>
      </c>
      <c r="B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1407.46</v>
      </c>
      <c r="C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1444.17</v>
      </c>
      <c r="D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1482.63</v>
      </c>
      <c r="E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1514.4299999999998</v>
      </c>
      <c r="F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1547.23</v>
      </c>
      <c r="G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1557.63</v>
      </c>
      <c r="H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1559.27</v>
      </c>
      <c r="I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1417.88</v>
      </c>
      <c r="J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1595.67</v>
      </c>
      <c r="K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1590.13</v>
      </c>
      <c r="L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1532.2399999999998</v>
      </c>
      <c r="M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1589.81</v>
      </c>
      <c r="N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1590.0300000000002</v>
      </c>
      <c r="O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1654.3599999999997</v>
      </c>
      <c r="P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1654.5300000000002</v>
      </c>
      <c r="Q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1627.7799999999997</v>
      </c>
      <c r="R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1627.75</v>
      </c>
      <c r="S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1627.4299999999998</v>
      </c>
      <c r="T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1624.6599999999999</v>
      </c>
      <c r="U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1622.0900000000001</v>
      </c>
      <c r="V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1435.3799999999999</v>
      </c>
      <c r="W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1532.9499999999998</v>
      </c>
      <c r="X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1838.8899999999999</v>
      </c>
      <c r="Y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1438.83</v>
      </c>
    </row>
    <row r="505" spans="1:27" x14ac:dyDescent="0.2">
      <c r="A505" s="76">
        <f t="shared" si="15"/>
        <v>43227</v>
      </c>
      <c r="B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1407.83</v>
      </c>
      <c r="C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1452.9299999999998</v>
      </c>
      <c r="D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1500.15</v>
      </c>
      <c r="E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1488.6399999999999</v>
      </c>
      <c r="F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1557.85</v>
      </c>
      <c r="G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1559.82</v>
      </c>
      <c r="H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1564.33</v>
      </c>
      <c r="I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1421.7199999999998</v>
      </c>
      <c r="J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1532.33</v>
      </c>
      <c r="K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1434.24</v>
      </c>
      <c r="L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1416.79</v>
      </c>
      <c r="M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1417.1999999999998</v>
      </c>
      <c r="N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1417.23</v>
      </c>
      <c r="O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1434.7799999999997</v>
      </c>
      <c r="P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1434.29</v>
      </c>
      <c r="Q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1434.5</v>
      </c>
      <c r="R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1433.84</v>
      </c>
      <c r="S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1478.44</v>
      </c>
      <c r="T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1431.9899999999998</v>
      </c>
      <c r="U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1539.6399999999999</v>
      </c>
      <c r="V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1441.01</v>
      </c>
      <c r="W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1441.3</v>
      </c>
      <c r="X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1621.9</v>
      </c>
      <c r="Y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1435.2199999999998</v>
      </c>
    </row>
    <row r="506" spans="1:27" x14ac:dyDescent="0.2">
      <c r="A506" s="76">
        <f t="shared" si="15"/>
        <v>43228</v>
      </c>
      <c r="B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1405.58</v>
      </c>
      <c r="C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1450.25</v>
      </c>
      <c r="D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1500.6399999999999</v>
      </c>
      <c r="E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1500.26</v>
      </c>
      <c r="F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1557.27</v>
      </c>
      <c r="G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1558.59</v>
      </c>
      <c r="H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1813.9899999999998</v>
      </c>
      <c r="I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1485.77</v>
      </c>
      <c r="J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1679.94</v>
      </c>
      <c r="K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1531.6299999999999</v>
      </c>
      <c r="L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1433.79</v>
      </c>
      <c r="M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1416.5099999999998</v>
      </c>
      <c r="N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1480.71</v>
      </c>
      <c r="O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1480.33</v>
      </c>
      <c r="P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1479.9499999999998</v>
      </c>
      <c r="Q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1479.31</v>
      </c>
      <c r="R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1478.38</v>
      </c>
      <c r="S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1476.56</v>
      </c>
      <c r="T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1475.87</v>
      </c>
      <c r="U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1532.04</v>
      </c>
      <c r="V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1410.3</v>
      </c>
      <c r="W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1436.4</v>
      </c>
      <c r="X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1719.7399999999998</v>
      </c>
      <c r="Y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1415.83</v>
      </c>
    </row>
    <row r="507" spans="1:27" x14ac:dyDescent="0.2">
      <c r="A507" s="76">
        <f t="shared" si="15"/>
        <v>43229</v>
      </c>
      <c r="B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1409.69</v>
      </c>
      <c r="C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1456.34</v>
      </c>
      <c r="D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1505.84</v>
      </c>
      <c r="E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1538.1399999999999</v>
      </c>
      <c r="F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1561.65</v>
      </c>
      <c r="G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1562.98</v>
      </c>
      <c r="H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1571.87</v>
      </c>
      <c r="I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1448.6599999999999</v>
      </c>
      <c r="J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1644.4099999999999</v>
      </c>
      <c r="K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1473.1399999999999</v>
      </c>
      <c r="L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1474.67</v>
      </c>
      <c r="M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1474.79</v>
      </c>
      <c r="N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1473.74</v>
      </c>
      <c r="O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1473.94</v>
      </c>
      <c r="P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1474.21</v>
      </c>
      <c r="Q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1473.87</v>
      </c>
      <c r="R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1472.55</v>
      </c>
      <c r="S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1471.9499999999998</v>
      </c>
      <c r="T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1472.85</v>
      </c>
      <c r="U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1527.51</v>
      </c>
      <c r="V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1432.87</v>
      </c>
      <c r="W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1432.4299999999998</v>
      </c>
      <c r="X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1833.1599999999999</v>
      </c>
      <c r="Y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1405.78</v>
      </c>
    </row>
    <row r="508" spans="1:27" x14ac:dyDescent="0.2">
      <c r="A508" s="76">
        <f t="shared" si="15"/>
        <v>43230</v>
      </c>
      <c r="B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1410.1599999999999</v>
      </c>
      <c r="C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1455.06</v>
      </c>
      <c r="D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1473.2599999999998</v>
      </c>
      <c r="E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1503.77</v>
      </c>
      <c r="F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1504.1</v>
      </c>
      <c r="G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1505.85</v>
      </c>
      <c r="H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1524.09</v>
      </c>
      <c r="I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1422.8600000000001</v>
      </c>
      <c r="J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1475.15</v>
      </c>
      <c r="K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1431.2799999999997</v>
      </c>
      <c r="L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1416.3799999999999</v>
      </c>
      <c r="M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1416</v>
      </c>
      <c r="N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1416.1599999999999</v>
      </c>
      <c r="O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1416.1399999999999</v>
      </c>
      <c r="P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1416.1599999999999</v>
      </c>
      <c r="Q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1416.06</v>
      </c>
      <c r="R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1414.85</v>
      </c>
      <c r="S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1477.9299999999998</v>
      </c>
      <c r="T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1431.07</v>
      </c>
      <c r="U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1537.7199999999998</v>
      </c>
      <c r="V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1424.9</v>
      </c>
      <c r="W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1437</v>
      </c>
      <c r="X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1721.1999999999998</v>
      </c>
      <c r="Y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1445.8</v>
      </c>
    </row>
    <row r="509" spans="1:27" x14ac:dyDescent="0.2">
      <c r="A509" s="76">
        <f t="shared" si="15"/>
        <v>43231</v>
      </c>
      <c r="B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1410.05</v>
      </c>
      <c r="C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1454.87</v>
      </c>
      <c r="D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1470.59</v>
      </c>
      <c r="E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1488.15</v>
      </c>
      <c r="F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1536.19</v>
      </c>
      <c r="G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1561.54</v>
      </c>
      <c r="H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1558.1</v>
      </c>
      <c r="I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1404.86</v>
      </c>
      <c r="J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1475.5900000000001</v>
      </c>
      <c r="K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1429.33</v>
      </c>
      <c r="L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1415.08</v>
      </c>
      <c r="M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1413.4299999999998</v>
      </c>
      <c r="N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1413.98</v>
      </c>
      <c r="O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1414.84</v>
      </c>
      <c r="P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1413.59</v>
      </c>
      <c r="Q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1413.27</v>
      </c>
      <c r="R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1414.3</v>
      </c>
      <c r="S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1413.7599999999998</v>
      </c>
      <c r="T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1414.15</v>
      </c>
      <c r="U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1436.57</v>
      </c>
      <c r="V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1421.7199999999998</v>
      </c>
      <c r="W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1436.09</v>
      </c>
      <c r="X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1720.85</v>
      </c>
      <c r="Y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1438.77</v>
      </c>
    </row>
    <row r="510" spans="1:27" x14ac:dyDescent="0.2">
      <c r="A510" s="76">
        <f t="shared" si="15"/>
        <v>43232</v>
      </c>
      <c r="B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1411.8400000000001</v>
      </c>
      <c r="C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1455.6799999999998</v>
      </c>
      <c r="D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1474.46</v>
      </c>
      <c r="E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1503.71</v>
      </c>
      <c r="F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1536.02</v>
      </c>
      <c r="G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1536.5299999999997</v>
      </c>
      <c r="H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1814.19</v>
      </c>
      <c r="I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1452.86</v>
      </c>
      <c r="J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1648.6999999999998</v>
      </c>
      <c r="K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1528.37</v>
      </c>
      <c r="L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1477.74</v>
      </c>
      <c r="M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1477.6999999999998</v>
      </c>
      <c r="N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1478.33</v>
      </c>
      <c r="O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1530.07</v>
      </c>
      <c r="P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1529.59</v>
      </c>
      <c r="Q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1529.8899999999999</v>
      </c>
      <c r="R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1589.1799999999998</v>
      </c>
      <c r="S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1531.59</v>
      </c>
      <c r="T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1479.1399999999999</v>
      </c>
      <c r="U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1460.06</v>
      </c>
      <c r="V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1436.61</v>
      </c>
      <c r="W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1435.37</v>
      </c>
      <c r="X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1844.4299999999998</v>
      </c>
      <c r="Y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1427.45</v>
      </c>
    </row>
    <row r="511" spans="1:27" x14ac:dyDescent="0.2">
      <c r="A511" s="76">
        <f t="shared" si="15"/>
        <v>43233</v>
      </c>
      <c r="B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1413.7599999999998</v>
      </c>
      <c r="C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1453.31</v>
      </c>
      <c r="D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1472.28</v>
      </c>
      <c r="E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1505.11</v>
      </c>
      <c r="F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1537.4299999999998</v>
      </c>
      <c r="G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1537.49</v>
      </c>
      <c r="H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1818.7599999999998</v>
      </c>
      <c r="I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1455.8600000000001</v>
      </c>
      <c r="J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1649.8400000000001</v>
      </c>
      <c r="K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1589.31</v>
      </c>
      <c r="L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1509.75</v>
      </c>
      <c r="M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1509.69</v>
      </c>
      <c r="N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1530.9699999999998</v>
      </c>
      <c r="O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1588.6099999999997</v>
      </c>
      <c r="P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1588.71</v>
      </c>
      <c r="Q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1589.8600000000001</v>
      </c>
      <c r="R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1656.2599999999998</v>
      </c>
      <c r="S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1591.27</v>
      </c>
      <c r="T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1532.03</v>
      </c>
      <c r="U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1535.3400000000001</v>
      </c>
      <c r="V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1438.8</v>
      </c>
      <c r="W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1456.26</v>
      </c>
      <c r="X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1845.46</v>
      </c>
      <c r="Y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1453.58</v>
      </c>
    </row>
    <row r="512" spans="1:27" x14ac:dyDescent="0.2">
      <c r="A512" s="76">
        <f t="shared" si="15"/>
        <v>43234</v>
      </c>
      <c r="B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1414.92</v>
      </c>
      <c r="C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1428.55</v>
      </c>
      <c r="D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1476.06</v>
      </c>
      <c r="E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1506.7799999999997</v>
      </c>
      <c r="F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1540.38</v>
      </c>
      <c r="G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1562.2199999999998</v>
      </c>
      <c r="H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1563.6599999999999</v>
      </c>
      <c r="I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1403.27</v>
      </c>
      <c r="J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1530.29</v>
      </c>
      <c r="K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1416.8</v>
      </c>
      <c r="L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1456.42</v>
      </c>
      <c r="M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1451.83</v>
      </c>
      <c r="N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1405.4</v>
      </c>
      <c r="O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1397.98</v>
      </c>
      <c r="P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1414.35</v>
      </c>
      <c r="Q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1415.08</v>
      </c>
      <c r="R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1418.71</v>
      </c>
      <c r="S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1437.5900000000001</v>
      </c>
      <c r="T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1420.69</v>
      </c>
      <c r="U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1449.96</v>
      </c>
      <c r="V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1457.6399999999999</v>
      </c>
      <c r="W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1454.42</v>
      </c>
      <c r="X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1733.5099999999998</v>
      </c>
      <c r="Y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1424.33</v>
      </c>
    </row>
    <row r="513" spans="1:25" x14ac:dyDescent="0.2">
      <c r="A513" s="76">
        <f t="shared" si="15"/>
        <v>43235</v>
      </c>
      <c r="B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1409.92</v>
      </c>
      <c r="C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1423.52</v>
      </c>
      <c r="D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1471.28</v>
      </c>
      <c r="E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1502.1100000000001</v>
      </c>
      <c r="F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1536.32</v>
      </c>
      <c r="G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1561.3600000000001</v>
      </c>
      <c r="H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1565.1399999999999</v>
      </c>
      <c r="I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1399.26</v>
      </c>
      <c r="J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1529.1599999999999</v>
      </c>
      <c r="K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1414.12</v>
      </c>
      <c r="L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1444.6399999999999</v>
      </c>
      <c r="M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1445.4899999999998</v>
      </c>
      <c r="N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1404.1399999999999</v>
      </c>
      <c r="O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1396.9099999999999</v>
      </c>
      <c r="P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1412.85</v>
      </c>
      <c r="Q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1414.03</v>
      </c>
      <c r="R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1417.46</v>
      </c>
      <c r="S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1436.07</v>
      </c>
      <c r="T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1419.31</v>
      </c>
      <c r="U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1447.75</v>
      </c>
      <c r="V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1455.3400000000001</v>
      </c>
      <c r="W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1452.08</v>
      </c>
      <c r="X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1728.9699999999998</v>
      </c>
      <c r="Y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1437.76</v>
      </c>
    </row>
    <row r="514" spans="1:25" x14ac:dyDescent="0.2">
      <c r="A514" s="76">
        <f t="shared" si="15"/>
        <v>43236</v>
      </c>
      <c r="B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1412.42</v>
      </c>
      <c r="C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1426.5099999999998</v>
      </c>
      <c r="D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1471.15</v>
      </c>
      <c r="E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1450.2799999999997</v>
      </c>
      <c r="F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1502.5</v>
      </c>
      <c r="G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1504.9299999999998</v>
      </c>
      <c r="H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1455.3</v>
      </c>
      <c r="I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1456.6599999999999</v>
      </c>
      <c r="J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1479.83</v>
      </c>
      <c r="K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1398.77</v>
      </c>
      <c r="L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1448.63</v>
      </c>
      <c r="M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1454.9899999999998</v>
      </c>
      <c r="N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1407.04</v>
      </c>
      <c r="O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1407.17</v>
      </c>
      <c r="P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1407.1799999999998</v>
      </c>
      <c r="Q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1407.29</v>
      </c>
      <c r="R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1407.15</v>
      </c>
      <c r="S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1406.98</v>
      </c>
      <c r="T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1406.04</v>
      </c>
      <c r="U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1413.22</v>
      </c>
      <c r="V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1417.8400000000001</v>
      </c>
      <c r="W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1452.85</v>
      </c>
      <c r="X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1672.12</v>
      </c>
      <c r="Y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1495.46</v>
      </c>
    </row>
    <row r="515" spans="1:25" x14ac:dyDescent="0.2">
      <c r="A515" s="76">
        <f t="shared" si="15"/>
        <v>43237</v>
      </c>
      <c r="B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1400.12</v>
      </c>
      <c r="C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1407.13</v>
      </c>
      <c r="D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1410.84</v>
      </c>
      <c r="E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1408.62</v>
      </c>
      <c r="F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1412.08</v>
      </c>
      <c r="G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1424.1399999999999</v>
      </c>
      <c r="H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1453.31</v>
      </c>
      <c r="I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1523.15</v>
      </c>
      <c r="J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1434.71</v>
      </c>
      <c r="K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1417.7599999999998</v>
      </c>
      <c r="L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1411.26</v>
      </c>
      <c r="M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1408.3400000000001</v>
      </c>
      <c r="N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1416.37</v>
      </c>
      <c r="O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1417.29</v>
      </c>
      <c r="P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1416.33</v>
      </c>
      <c r="Q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1419.1799999999998</v>
      </c>
      <c r="R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1424.5700000000002</v>
      </c>
      <c r="S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1422.4499999999998</v>
      </c>
      <c r="T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1419.44</v>
      </c>
      <c r="U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1450.57</v>
      </c>
      <c r="V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1458.5499999999997</v>
      </c>
      <c r="W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1456.56</v>
      </c>
      <c r="X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1549.06</v>
      </c>
      <c r="Y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1465.54</v>
      </c>
    </row>
    <row r="516" spans="1:25" x14ac:dyDescent="0.2">
      <c r="A516" s="76">
        <f t="shared" si="15"/>
        <v>43238</v>
      </c>
      <c r="B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1397.87</v>
      </c>
      <c r="C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1428.08</v>
      </c>
      <c r="D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1453.77</v>
      </c>
      <c r="E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1422.9499999999998</v>
      </c>
      <c r="F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1489.29</v>
      </c>
      <c r="G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1503.85</v>
      </c>
      <c r="H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1455.5</v>
      </c>
      <c r="I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1454.63</v>
      </c>
      <c r="J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1479.84</v>
      </c>
      <c r="K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1416.05</v>
      </c>
      <c r="L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1415.87</v>
      </c>
      <c r="M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1415.67</v>
      </c>
      <c r="N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1415.26</v>
      </c>
      <c r="O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1415.12</v>
      </c>
      <c r="P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1415.22</v>
      </c>
      <c r="Q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1416.37</v>
      </c>
      <c r="R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1420.1999999999998</v>
      </c>
      <c r="S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1485.7799999999997</v>
      </c>
      <c r="T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1484.55</v>
      </c>
      <c r="U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1541.78</v>
      </c>
      <c r="V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1443.24</v>
      </c>
      <c r="W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1446.56</v>
      </c>
      <c r="X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1630.9099999999999</v>
      </c>
      <c r="Y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1465.94</v>
      </c>
    </row>
    <row r="517" spans="1:25" x14ac:dyDescent="0.2">
      <c r="A517" s="76">
        <f t="shared" si="15"/>
        <v>43239</v>
      </c>
      <c r="B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1415.53</v>
      </c>
      <c r="C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1461.02</v>
      </c>
      <c r="D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1510.57</v>
      </c>
      <c r="E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1508.8400000000001</v>
      </c>
      <c r="F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1566.75</v>
      </c>
      <c r="G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1564.6</v>
      </c>
      <c r="H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1566.98</v>
      </c>
      <c r="I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1457.03</v>
      </c>
      <c r="J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1533.48</v>
      </c>
      <c r="K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1533.77</v>
      </c>
      <c r="L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1533</v>
      </c>
      <c r="M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1533.11</v>
      </c>
      <c r="N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1532.87</v>
      </c>
      <c r="O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1532.73</v>
      </c>
      <c r="P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1534.07</v>
      </c>
      <c r="Q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1537.63</v>
      </c>
      <c r="R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1595.38</v>
      </c>
      <c r="S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1593.15</v>
      </c>
      <c r="T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1594.77</v>
      </c>
      <c r="U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1796.0299999999997</v>
      </c>
      <c r="V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1441.92</v>
      </c>
      <c r="W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1444.23</v>
      </c>
      <c r="X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1850.2199999999998</v>
      </c>
      <c r="Y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1411.55</v>
      </c>
    </row>
    <row r="518" spans="1:25" x14ac:dyDescent="0.2">
      <c r="A518" s="76">
        <f t="shared" si="15"/>
        <v>43240</v>
      </c>
      <c r="B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1421.1999999999998</v>
      </c>
      <c r="C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1457.8600000000001</v>
      </c>
      <c r="D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1507.69</v>
      </c>
      <c r="E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1507</v>
      </c>
      <c r="F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1560.9499999999998</v>
      </c>
      <c r="G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1558.7399999999998</v>
      </c>
      <c r="H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1759.6399999999999</v>
      </c>
      <c r="I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1508.7399999999998</v>
      </c>
      <c r="J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1723.4099999999999</v>
      </c>
      <c r="K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1591.02</v>
      </c>
      <c r="L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1533.85</v>
      </c>
      <c r="M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1533.75</v>
      </c>
      <c r="N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1555.46</v>
      </c>
      <c r="O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1591.04</v>
      </c>
      <c r="P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1592.73</v>
      </c>
      <c r="Q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1634.75</v>
      </c>
      <c r="R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1633.27</v>
      </c>
      <c r="S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1595.9299999999998</v>
      </c>
      <c r="T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1596.38</v>
      </c>
      <c r="U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1793.06</v>
      </c>
      <c r="V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1438.85</v>
      </c>
      <c r="W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1462.79</v>
      </c>
      <c r="X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1796.6</v>
      </c>
      <c r="Y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1426.9</v>
      </c>
    </row>
    <row r="519" spans="1:25" x14ac:dyDescent="0.2">
      <c r="A519" s="76">
        <f t="shared" si="15"/>
        <v>43241</v>
      </c>
      <c r="B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1400.6</v>
      </c>
      <c r="C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1422.94</v>
      </c>
      <c r="D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1452.08</v>
      </c>
      <c r="E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1470.1599999999999</v>
      </c>
      <c r="F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1559.19</v>
      </c>
      <c r="G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1561.6799999999998</v>
      </c>
      <c r="H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1506.71</v>
      </c>
      <c r="I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1430.0700000000002</v>
      </c>
      <c r="J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1531.27</v>
      </c>
      <c r="K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1417.2199999999998</v>
      </c>
      <c r="L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1416.9499999999998</v>
      </c>
      <c r="M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1415.92</v>
      </c>
      <c r="N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1413.71</v>
      </c>
      <c r="O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1413.9099999999999</v>
      </c>
      <c r="P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1414.25</v>
      </c>
      <c r="Q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1414.04</v>
      </c>
      <c r="R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1428.9699999999998</v>
      </c>
      <c r="S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1476.1599999999999</v>
      </c>
      <c r="T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1475.3</v>
      </c>
      <c r="U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1613.15</v>
      </c>
      <c r="V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1432.87</v>
      </c>
      <c r="W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1433.1799999999998</v>
      </c>
      <c r="X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1704.2599999999998</v>
      </c>
      <c r="Y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1384.05</v>
      </c>
    </row>
    <row r="520" spans="1:25" x14ac:dyDescent="0.2">
      <c r="A520" s="76">
        <f t="shared" si="15"/>
        <v>43242</v>
      </c>
      <c r="B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1401.3799999999999</v>
      </c>
      <c r="C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1417.12</v>
      </c>
      <c r="D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1444.86</v>
      </c>
      <c r="E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1488.53</v>
      </c>
      <c r="F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1541.6399999999999</v>
      </c>
      <c r="G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1498.19</v>
      </c>
      <c r="H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1516.61</v>
      </c>
      <c r="I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1446.71</v>
      </c>
      <c r="J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1473.98</v>
      </c>
      <c r="K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1430.9</v>
      </c>
      <c r="L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1413.26</v>
      </c>
      <c r="M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1412.53</v>
      </c>
      <c r="N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1411.52</v>
      </c>
      <c r="O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1411.5</v>
      </c>
      <c r="P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1411.6599999999999</v>
      </c>
      <c r="Q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1412.42</v>
      </c>
      <c r="R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1411.9299999999998</v>
      </c>
      <c r="S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1410.9299999999998</v>
      </c>
      <c r="T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1427.79</v>
      </c>
      <c r="U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1604.4899999999998</v>
      </c>
      <c r="V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1425.48</v>
      </c>
      <c r="W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1432.21</v>
      </c>
      <c r="X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1707.5500000000002</v>
      </c>
      <c r="Y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1413.94</v>
      </c>
    </row>
    <row r="521" spans="1:25" x14ac:dyDescent="0.2">
      <c r="A521" s="76">
        <f t="shared" si="15"/>
        <v>43243</v>
      </c>
      <c r="B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1396.32</v>
      </c>
      <c r="C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1420.9099999999999</v>
      </c>
      <c r="D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1498.74</v>
      </c>
      <c r="E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1532.6799999999998</v>
      </c>
      <c r="F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1658.12</v>
      </c>
      <c r="G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1615.75</v>
      </c>
      <c r="H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1513.17</v>
      </c>
      <c r="I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1446.6100000000001</v>
      </c>
      <c r="J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1473.3799999999999</v>
      </c>
      <c r="K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1437.25</v>
      </c>
      <c r="L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1420.06</v>
      </c>
      <c r="M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1419.04</v>
      </c>
      <c r="N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1418.83</v>
      </c>
      <c r="O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1419.77</v>
      </c>
      <c r="P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1419.53</v>
      </c>
      <c r="Q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1420.81</v>
      </c>
      <c r="R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1418.96</v>
      </c>
      <c r="S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1417.6599999999999</v>
      </c>
      <c r="T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1418.1999999999998</v>
      </c>
      <c r="U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1458.4899999999998</v>
      </c>
      <c r="V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1452.65</v>
      </c>
      <c r="W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1461.9699999999998</v>
      </c>
      <c r="X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1725.52</v>
      </c>
      <c r="Y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1439.6799999999998</v>
      </c>
    </row>
    <row r="522" spans="1:25" x14ac:dyDescent="0.2">
      <c r="A522" s="76">
        <f t="shared" si="15"/>
        <v>43244</v>
      </c>
      <c r="B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1404.2399999999998</v>
      </c>
      <c r="C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1429.62</v>
      </c>
      <c r="D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1498.26</v>
      </c>
      <c r="E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1529.32</v>
      </c>
      <c r="F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1551.26</v>
      </c>
      <c r="G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1553.6799999999998</v>
      </c>
      <c r="H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1517.56</v>
      </c>
      <c r="I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1396.8400000000001</v>
      </c>
      <c r="J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1476.4699999999998</v>
      </c>
      <c r="K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1421.51</v>
      </c>
      <c r="L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1421.7799999999997</v>
      </c>
      <c r="M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1421.11</v>
      </c>
      <c r="N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1437.77</v>
      </c>
      <c r="O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1420.27</v>
      </c>
      <c r="P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1420.33</v>
      </c>
      <c r="Q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1420.6599999999999</v>
      </c>
      <c r="R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1416.1399999999999</v>
      </c>
      <c r="S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1430.92</v>
      </c>
      <c r="T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1430.1399999999999</v>
      </c>
      <c r="U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1573.88</v>
      </c>
      <c r="V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1432.7599999999998</v>
      </c>
      <c r="W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1446.6</v>
      </c>
      <c r="X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1713.44</v>
      </c>
      <c r="Y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1431.1399999999999</v>
      </c>
    </row>
    <row r="523" spans="1:25" x14ac:dyDescent="0.2">
      <c r="A523" s="76">
        <f t="shared" si="15"/>
        <v>43245</v>
      </c>
      <c r="B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1404.37</v>
      </c>
      <c r="C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1428.65</v>
      </c>
      <c r="D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1497.4099999999999</v>
      </c>
      <c r="E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1530.86</v>
      </c>
      <c r="F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1554.37</v>
      </c>
      <c r="G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1556.09</v>
      </c>
      <c r="H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1521.61</v>
      </c>
      <c r="I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1400.8200000000002</v>
      </c>
      <c r="J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1480.1999999999998</v>
      </c>
      <c r="K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1419.28</v>
      </c>
      <c r="L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1402.57</v>
      </c>
      <c r="M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1401.96</v>
      </c>
      <c r="N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1418.09</v>
      </c>
      <c r="O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1418.42</v>
      </c>
      <c r="P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1418.42</v>
      </c>
      <c r="Q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1418.74</v>
      </c>
      <c r="R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1417.65</v>
      </c>
      <c r="S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1433.83</v>
      </c>
      <c r="T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1430.1999999999998</v>
      </c>
      <c r="U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1573.82</v>
      </c>
      <c r="V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1413.12</v>
      </c>
      <c r="W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1434.21</v>
      </c>
      <c r="X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1715.69</v>
      </c>
      <c r="Y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1452.2399999999998</v>
      </c>
    </row>
    <row r="524" spans="1:25" x14ac:dyDescent="0.2">
      <c r="A524" s="76">
        <f t="shared" si="15"/>
        <v>43246</v>
      </c>
      <c r="B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1407.55</v>
      </c>
      <c r="C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1452.57</v>
      </c>
      <c r="D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1502.44</v>
      </c>
      <c r="E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1536.4099999999999</v>
      </c>
      <c r="F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1580.4899999999998</v>
      </c>
      <c r="G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1581.56</v>
      </c>
      <c r="H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1556.67</v>
      </c>
      <c r="I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1398.1599999999999</v>
      </c>
      <c r="J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1582.4499999999998</v>
      </c>
      <c r="K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1429.55</v>
      </c>
      <c r="L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1429.6</v>
      </c>
      <c r="M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1429.55</v>
      </c>
      <c r="N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1476.1799999999998</v>
      </c>
      <c r="O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1476.13</v>
      </c>
      <c r="P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1475.76</v>
      </c>
      <c r="Q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1475.6399999999999</v>
      </c>
      <c r="R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1475.46</v>
      </c>
      <c r="S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1428.85</v>
      </c>
      <c r="T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1428.53</v>
      </c>
      <c r="U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1571.42</v>
      </c>
      <c r="V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1414.1999999999998</v>
      </c>
      <c r="W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1438.27</v>
      </c>
      <c r="X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1828.27</v>
      </c>
      <c r="Y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1435.63</v>
      </c>
    </row>
    <row r="525" spans="1:25" x14ac:dyDescent="0.2">
      <c r="A525" s="76">
        <f t="shared" si="15"/>
        <v>43247</v>
      </c>
      <c r="B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1415.29</v>
      </c>
      <c r="C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1458.84</v>
      </c>
      <c r="D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1507.77</v>
      </c>
      <c r="E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1541.51</v>
      </c>
      <c r="F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1586.54</v>
      </c>
      <c r="G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1625.3200000000002</v>
      </c>
      <c r="H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1817.29</v>
      </c>
      <c r="I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1559.9499999999998</v>
      </c>
      <c r="J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1716.1399999999999</v>
      </c>
      <c r="K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1527.46</v>
      </c>
      <c r="L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1478.01</v>
      </c>
      <c r="M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1478.11</v>
      </c>
      <c r="N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1508.22</v>
      </c>
      <c r="O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1508.3</v>
      </c>
      <c r="P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1529.25</v>
      </c>
      <c r="Q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1529.1799999999998</v>
      </c>
      <c r="R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1478</v>
      </c>
      <c r="S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1476.92</v>
      </c>
      <c r="T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1476.49</v>
      </c>
      <c r="U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1609.6999999999998</v>
      </c>
      <c r="V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1438.88</v>
      </c>
      <c r="W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1450.02</v>
      </c>
      <c r="X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1842.5899999999997</v>
      </c>
      <c r="Y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1430.69</v>
      </c>
    </row>
    <row r="526" spans="1:25" x14ac:dyDescent="0.2">
      <c r="A526" s="76">
        <f t="shared" si="15"/>
        <v>43248</v>
      </c>
      <c r="B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1402.19</v>
      </c>
      <c r="C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1455.1399999999999</v>
      </c>
      <c r="D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1474.3</v>
      </c>
      <c r="E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1472.4099999999999</v>
      </c>
      <c r="F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1585.38</v>
      </c>
      <c r="G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1584.9099999999999</v>
      </c>
      <c r="H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1505.78</v>
      </c>
      <c r="I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1417.4899999999998</v>
      </c>
      <c r="J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1470.28</v>
      </c>
      <c r="K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1402.9699999999998</v>
      </c>
      <c r="L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1404.9</v>
      </c>
      <c r="M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1405</v>
      </c>
      <c r="N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1405.5500000000002</v>
      </c>
      <c r="O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1406.9899999999998</v>
      </c>
      <c r="P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1406.9899999999998</v>
      </c>
      <c r="Q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1407.75</v>
      </c>
      <c r="R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1407.04</v>
      </c>
      <c r="S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1404.6799999999998</v>
      </c>
      <c r="T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1408.42</v>
      </c>
      <c r="U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1569.0099999999998</v>
      </c>
      <c r="V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1434.99</v>
      </c>
      <c r="W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1435.54</v>
      </c>
      <c r="X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1791.7399999999998</v>
      </c>
      <c r="Y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1428.54</v>
      </c>
    </row>
    <row r="527" spans="1:25" x14ac:dyDescent="0.2">
      <c r="A527" s="76">
        <f t="shared" si="15"/>
        <v>43249</v>
      </c>
      <c r="B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1398.28</v>
      </c>
      <c r="C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1451.0099999999998</v>
      </c>
      <c r="D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1469.94</v>
      </c>
      <c r="E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1467.6100000000001</v>
      </c>
      <c r="F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1565.6999999999998</v>
      </c>
      <c r="G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1582.8400000000001</v>
      </c>
      <c r="H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1503.19</v>
      </c>
      <c r="I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1434.6599999999999</v>
      </c>
      <c r="J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1428.55</v>
      </c>
      <c r="K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1407.96</v>
      </c>
      <c r="L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1434.8400000000001</v>
      </c>
      <c r="M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1448.6</v>
      </c>
      <c r="N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1432.08</v>
      </c>
      <c r="O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1448.51</v>
      </c>
      <c r="P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1431.3400000000001</v>
      </c>
      <c r="Q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1439.5099999999998</v>
      </c>
      <c r="R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1416.62</v>
      </c>
      <c r="S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1412.49</v>
      </c>
      <c r="T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1411.8200000000002</v>
      </c>
      <c r="U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1577.6999999999998</v>
      </c>
      <c r="V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1432.9299999999998</v>
      </c>
      <c r="W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1431.21</v>
      </c>
      <c r="X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1785.73</v>
      </c>
      <c r="Y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1446.38</v>
      </c>
    </row>
    <row r="528" spans="1:25" x14ac:dyDescent="0.2">
      <c r="A528" s="76">
        <f t="shared" si="15"/>
        <v>43250</v>
      </c>
      <c r="B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1394.99</v>
      </c>
      <c r="C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1422.9299999999998</v>
      </c>
      <c r="D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1469.87</v>
      </c>
      <c r="E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1466.4099999999999</v>
      </c>
      <c r="F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1529.53</v>
      </c>
      <c r="G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1553.96</v>
      </c>
      <c r="H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1504.7799999999997</v>
      </c>
      <c r="I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1402.4</v>
      </c>
      <c r="J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1472.58</v>
      </c>
      <c r="K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1409.9499999999998</v>
      </c>
      <c r="L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1413</v>
      </c>
      <c r="M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1412.67</v>
      </c>
      <c r="N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1412.2599999999998</v>
      </c>
      <c r="O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1412.9499999999998</v>
      </c>
      <c r="P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1412.3899999999999</v>
      </c>
      <c r="Q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1413.22</v>
      </c>
      <c r="R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1411.99</v>
      </c>
      <c r="S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1412.3899999999999</v>
      </c>
      <c r="T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1429.55</v>
      </c>
      <c r="U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1574.6100000000001</v>
      </c>
      <c r="V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1436.3600000000001</v>
      </c>
      <c r="W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1432.8400000000001</v>
      </c>
      <c r="X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1781.7199999999998</v>
      </c>
      <c r="Y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1445.1999999999998</v>
      </c>
    </row>
    <row r="529" spans="1:27" x14ac:dyDescent="0.2">
      <c r="A529" s="76">
        <f t="shared" si="15"/>
        <v>43251</v>
      </c>
      <c r="B529" s="129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1397.67</v>
      </c>
      <c r="C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1423.37</v>
      </c>
      <c r="D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1470.6299999999999</v>
      </c>
      <c r="E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1469.9899999999998</v>
      </c>
      <c r="F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1534.28</v>
      </c>
      <c r="G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1560.49</v>
      </c>
      <c r="H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1506.1</v>
      </c>
      <c r="I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1396.26</v>
      </c>
      <c r="J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1473.4899999999998</v>
      </c>
      <c r="K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1399.1100000000001</v>
      </c>
      <c r="L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1428.62</v>
      </c>
      <c r="M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1428.42</v>
      </c>
      <c r="N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1403.08</v>
      </c>
      <c r="O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1409.54</v>
      </c>
      <c r="P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1411.88</v>
      </c>
      <c r="Q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1412.85</v>
      </c>
      <c r="R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1413.44</v>
      </c>
      <c r="S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1412.9099999999999</v>
      </c>
      <c r="T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1429.9</v>
      </c>
      <c r="U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1575.2399999999998</v>
      </c>
      <c r="V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1437.98</v>
      </c>
      <c r="W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1434.54</v>
      </c>
      <c r="X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1653.0299999999997</v>
      </c>
      <c r="Y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1493.9099999999999</v>
      </c>
    </row>
    <row r="530" spans="1:27" ht="12.75" customHeight="1" x14ac:dyDescent="0.25">
      <c r="A530" s="8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1"/>
    </row>
    <row r="531" spans="1:27" x14ac:dyDescent="0.25">
      <c r="A531" s="83" t="s">
        <v>151</v>
      </c>
      <c r="B531" s="75"/>
      <c r="C531" s="75"/>
      <c r="D531" s="75"/>
    </row>
    <row r="532" spans="1:27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7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7" s="108" customFormat="1" ht="12.75" customHeight="1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08" customFormat="1" ht="11.25" customHeight="1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6">
        <f>A499</f>
        <v>43221</v>
      </c>
      <c r="B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1434.8799999999999</v>
      </c>
      <c r="C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1376.52</v>
      </c>
      <c r="D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1375.96</v>
      </c>
      <c r="E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1375.4299999999998</v>
      </c>
      <c r="F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1375.57</v>
      </c>
      <c r="G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1375.0700000000002</v>
      </c>
      <c r="H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1373.51</v>
      </c>
      <c r="I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1438.59</v>
      </c>
      <c r="J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1385.6100000000001</v>
      </c>
      <c r="K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1385.1299999999999</v>
      </c>
      <c r="L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1384.83</v>
      </c>
      <c r="M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1385.2799999999997</v>
      </c>
      <c r="N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1384.02</v>
      </c>
      <c r="O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1383.2599999999998</v>
      </c>
      <c r="P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1386.6799999999998</v>
      </c>
      <c r="Q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1385.48</v>
      </c>
      <c r="R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1385.74</v>
      </c>
      <c r="S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1384.88</v>
      </c>
      <c r="T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1388.44</v>
      </c>
      <c r="U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1409.3799999999999</v>
      </c>
      <c r="V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1411.72</v>
      </c>
      <c r="W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1393.79</v>
      </c>
      <c r="X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1529.1399999999999</v>
      </c>
      <c r="Y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1521.04</v>
      </c>
      <c r="AA536" s="77"/>
    </row>
    <row r="537" spans="1:27" x14ac:dyDescent="0.2">
      <c r="A537" s="76">
        <f>A536+1</f>
        <v>43222</v>
      </c>
      <c r="B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1436.12</v>
      </c>
      <c r="C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1375.42</v>
      </c>
      <c r="D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1366.36</v>
      </c>
      <c r="E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1374.8999999999999</v>
      </c>
      <c r="F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1374.7599999999998</v>
      </c>
      <c r="G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1373.35</v>
      </c>
      <c r="H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1367.88</v>
      </c>
      <c r="I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1439.71</v>
      </c>
      <c r="J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1385.4299999999998</v>
      </c>
      <c r="K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1386.2399999999998</v>
      </c>
      <c r="L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1385.86</v>
      </c>
      <c r="M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1384.85</v>
      </c>
      <c r="N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1384.76</v>
      </c>
      <c r="O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1384.33</v>
      </c>
      <c r="P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1389.0500000000002</v>
      </c>
      <c r="Q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1388.1599999999999</v>
      </c>
      <c r="R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1387.3200000000002</v>
      </c>
      <c r="S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1386.17</v>
      </c>
      <c r="T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1389.06</v>
      </c>
      <c r="U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1411.5099999999998</v>
      </c>
      <c r="V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1416.19</v>
      </c>
      <c r="W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1395.34</v>
      </c>
      <c r="X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1535.06</v>
      </c>
      <c r="Y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1499.48</v>
      </c>
    </row>
    <row r="538" spans="1:27" x14ac:dyDescent="0.2">
      <c r="A538" s="76">
        <f t="shared" ref="A538:A566" si="16">A537+1</f>
        <v>43223</v>
      </c>
      <c r="B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1449.05</v>
      </c>
      <c r="C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1366.12</v>
      </c>
      <c r="D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1365.62</v>
      </c>
      <c r="E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1365.6599999999999</v>
      </c>
      <c r="F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1365.74</v>
      </c>
      <c r="G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1373.52</v>
      </c>
      <c r="H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1358.12</v>
      </c>
      <c r="I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1444.34</v>
      </c>
      <c r="J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1365.56</v>
      </c>
      <c r="K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1365.98</v>
      </c>
      <c r="L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1365.88</v>
      </c>
      <c r="M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1365.75</v>
      </c>
      <c r="N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1364.96</v>
      </c>
      <c r="O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1365.55</v>
      </c>
      <c r="P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1370.27</v>
      </c>
      <c r="Q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1371</v>
      </c>
      <c r="R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1369.84</v>
      </c>
      <c r="S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1369.77</v>
      </c>
      <c r="T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1387.83</v>
      </c>
      <c r="U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1398.3899999999999</v>
      </c>
      <c r="V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1400.35</v>
      </c>
      <c r="W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1396.26</v>
      </c>
      <c r="X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1402.6</v>
      </c>
      <c r="Y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1410.35</v>
      </c>
    </row>
    <row r="539" spans="1:27" x14ac:dyDescent="0.2">
      <c r="A539" s="76">
        <f t="shared" si="16"/>
        <v>43224</v>
      </c>
      <c r="B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1361.61</v>
      </c>
      <c r="C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1401.92</v>
      </c>
      <c r="D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1448.07</v>
      </c>
      <c r="E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1446.57</v>
      </c>
      <c r="F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1500.8400000000001</v>
      </c>
      <c r="G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1562.7199999999998</v>
      </c>
      <c r="H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1744.92</v>
      </c>
      <c r="I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1505.34</v>
      </c>
      <c r="J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1588.88</v>
      </c>
      <c r="K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1473.82</v>
      </c>
      <c r="L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1364.71</v>
      </c>
      <c r="M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1364.6399999999999</v>
      </c>
      <c r="N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1364.1599999999999</v>
      </c>
      <c r="O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1380.8600000000001</v>
      </c>
      <c r="P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1383.53</v>
      </c>
      <c r="Q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1427.1999999999998</v>
      </c>
      <c r="R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1427.5499999999997</v>
      </c>
      <c r="S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1427.11</v>
      </c>
      <c r="T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1477.88</v>
      </c>
      <c r="U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1484.6599999999999</v>
      </c>
      <c r="V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1388.65</v>
      </c>
      <c r="W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1389.9499999999998</v>
      </c>
      <c r="X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1560.96</v>
      </c>
      <c r="Y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1383.78</v>
      </c>
    </row>
    <row r="540" spans="1:27" x14ac:dyDescent="0.2">
      <c r="A540" s="76">
        <f t="shared" si="16"/>
        <v>43225</v>
      </c>
      <c r="B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1358.49</v>
      </c>
      <c r="C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1383.8</v>
      </c>
      <c r="D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1420.29</v>
      </c>
      <c r="E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1449.77</v>
      </c>
      <c r="F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1481.26</v>
      </c>
      <c r="G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1500.0900000000001</v>
      </c>
      <c r="H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1500.61</v>
      </c>
      <c r="I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1367.5700000000002</v>
      </c>
      <c r="J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1542.0700000000002</v>
      </c>
      <c r="K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1530.5</v>
      </c>
      <c r="L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1475.83</v>
      </c>
      <c r="M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1529.9899999999998</v>
      </c>
      <c r="N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1529.83</v>
      </c>
      <c r="O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1528.8200000000002</v>
      </c>
      <c r="P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1527.29</v>
      </c>
      <c r="Q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1528.9</v>
      </c>
      <c r="R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1528.9099999999999</v>
      </c>
      <c r="S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1526.9499999999998</v>
      </c>
      <c r="T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1526.83</v>
      </c>
      <c r="U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1527.84</v>
      </c>
      <c r="V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1383.9899999999998</v>
      </c>
      <c r="W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1408.04</v>
      </c>
      <c r="X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1651.4499999999998</v>
      </c>
      <c r="Y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1405.6</v>
      </c>
    </row>
    <row r="541" spans="1:27" x14ac:dyDescent="0.2">
      <c r="A541" s="76">
        <f t="shared" si="16"/>
        <v>43226</v>
      </c>
      <c r="B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1357.83</v>
      </c>
      <c r="C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1392.3899999999999</v>
      </c>
      <c r="D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1428.5900000000001</v>
      </c>
      <c r="E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1458.5099999999998</v>
      </c>
      <c r="F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1489.3899999999999</v>
      </c>
      <c r="G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1499.17</v>
      </c>
      <c r="H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1500.71</v>
      </c>
      <c r="I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1367.6399999999999</v>
      </c>
      <c r="J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1534.98</v>
      </c>
      <c r="K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1529.7599999999998</v>
      </c>
      <c r="L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1475.2799999999997</v>
      </c>
      <c r="M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1529.46</v>
      </c>
      <c r="N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1529.67</v>
      </c>
      <c r="O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1590.2199999999998</v>
      </c>
      <c r="P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1590.38</v>
      </c>
      <c r="Q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1565.19</v>
      </c>
      <c r="R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1565.17</v>
      </c>
      <c r="S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1564.87</v>
      </c>
      <c r="T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1562.26</v>
      </c>
      <c r="U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1559.8400000000001</v>
      </c>
      <c r="V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1384.11</v>
      </c>
      <c r="W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1475.9499999999998</v>
      </c>
      <c r="X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1763.8899999999999</v>
      </c>
      <c r="Y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1387.3600000000001</v>
      </c>
    </row>
    <row r="542" spans="1:27" x14ac:dyDescent="0.2">
      <c r="A542" s="76">
        <f t="shared" si="16"/>
        <v>43227</v>
      </c>
      <c r="B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1358.1799999999998</v>
      </c>
      <c r="C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1400.63</v>
      </c>
      <c r="D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1445.07</v>
      </c>
      <c r="E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1434.24</v>
      </c>
      <c r="F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1499.38</v>
      </c>
      <c r="G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1501.23</v>
      </c>
      <c r="H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1505.48</v>
      </c>
      <c r="I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1371.25</v>
      </c>
      <c r="J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1475.3600000000001</v>
      </c>
      <c r="K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1383.04</v>
      </c>
      <c r="L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1366.6100000000001</v>
      </c>
      <c r="M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1367.01</v>
      </c>
      <c r="N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1367.03</v>
      </c>
      <c r="O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1383.55</v>
      </c>
      <c r="P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1383.09</v>
      </c>
      <c r="Q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1383.28</v>
      </c>
      <c r="R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1382.6599999999999</v>
      </c>
      <c r="S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1424.6399999999999</v>
      </c>
      <c r="T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1380.92</v>
      </c>
      <c r="U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1482.24</v>
      </c>
      <c r="V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1389.4099999999999</v>
      </c>
      <c r="W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1389.69</v>
      </c>
      <c r="X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1559.67</v>
      </c>
      <c r="Y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1383.96</v>
      </c>
    </row>
    <row r="543" spans="1:27" x14ac:dyDescent="0.2">
      <c r="A543" s="76">
        <f t="shared" si="16"/>
        <v>43228</v>
      </c>
      <c r="B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1356.07</v>
      </c>
      <c r="C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1398.11</v>
      </c>
      <c r="D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1445.54</v>
      </c>
      <c r="E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1445.1799999999998</v>
      </c>
      <c r="F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1498.83</v>
      </c>
      <c r="G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1500.08</v>
      </c>
      <c r="H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1740.46</v>
      </c>
      <c r="I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1431.54</v>
      </c>
      <c r="J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1614.29</v>
      </c>
      <c r="K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1474.6999999999998</v>
      </c>
      <c r="L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1382.6100000000001</v>
      </c>
      <c r="M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1366.35</v>
      </c>
      <c r="N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1426.78</v>
      </c>
      <c r="O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1426.42</v>
      </c>
      <c r="P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1426.06</v>
      </c>
      <c r="Q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1425.46</v>
      </c>
      <c r="R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1424.58</v>
      </c>
      <c r="S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1422.87</v>
      </c>
      <c r="T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1422.22</v>
      </c>
      <c r="U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1475.09</v>
      </c>
      <c r="V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1360.51</v>
      </c>
      <c r="W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1385.07</v>
      </c>
      <c r="X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1651.75</v>
      </c>
      <c r="Y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1365.71</v>
      </c>
    </row>
    <row r="544" spans="1:27" x14ac:dyDescent="0.2">
      <c r="A544" s="76">
        <f t="shared" si="16"/>
        <v>43229</v>
      </c>
      <c r="B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1359.9299999999998</v>
      </c>
      <c r="C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1403.84</v>
      </c>
      <c r="D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1450.4299999999998</v>
      </c>
      <c r="E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1480.83</v>
      </c>
      <c r="F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1502.9499999999998</v>
      </c>
      <c r="G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1504.21</v>
      </c>
      <c r="H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1512.57</v>
      </c>
      <c r="I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1396.6100000000001</v>
      </c>
      <c r="J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1580.85</v>
      </c>
      <c r="K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1419.65</v>
      </c>
      <c r="L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1421.0900000000001</v>
      </c>
      <c r="M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1421.1999999999998</v>
      </c>
      <c r="N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1420.21</v>
      </c>
      <c r="O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1420.4099999999999</v>
      </c>
      <c r="P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1420.6599999999999</v>
      </c>
      <c r="Q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1420.34</v>
      </c>
      <c r="R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1419.0900000000001</v>
      </c>
      <c r="S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1418.53</v>
      </c>
      <c r="T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1419.38</v>
      </c>
      <c r="U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1470.8200000000002</v>
      </c>
      <c r="V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1381.75</v>
      </c>
      <c r="W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1381.33</v>
      </c>
      <c r="X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1758.5</v>
      </c>
      <c r="Y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1356.25</v>
      </c>
    </row>
    <row r="545" spans="1:25" x14ac:dyDescent="0.2">
      <c r="A545" s="76">
        <f t="shared" si="16"/>
        <v>43230</v>
      </c>
      <c r="B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1360.37</v>
      </c>
      <c r="C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1402.63</v>
      </c>
      <c r="D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1419.7599999999998</v>
      </c>
      <c r="E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1448.48</v>
      </c>
      <c r="F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1448.79</v>
      </c>
      <c r="G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1450.44</v>
      </c>
      <c r="H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1467.6</v>
      </c>
      <c r="I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1372.3200000000002</v>
      </c>
      <c r="J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1421.54</v>
      </c>
      <c r="K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1380.25</v>
      </c>
      <c r="L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1366.23</v>
      </c>
      <c r="M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1365.88</v>
      </c>
      <c r="N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1366.03</v>
      </c>
      <c r="O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1366</v>
      </c>
      <c r="P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1366.03</v>
      </c>
      <c r="Q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1365.9299999999998</v>
      </c>
      <c r="R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1364.79</v>
      </c>
      <c r="S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1424.1599999999999</v>
      </c>
      <c r="T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1380.05</v>
      </c>
      <c r="U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1480.4299999999998</v>
      </c>
      <c r="V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1374.25</v>
      </c>
      <c r="W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1385.6399999999999</v>
      </c>
      <c r="X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1653.12</v>
      </c>
      <c r="Y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1393.92</v>
      </c>
    </row>
    <row r="546" spans="1:25" x14ac:dyDescent="0.2">
      <c r="A546" s="76">
        <f t="shared" si="16"/>
        <v>43231</v>
      </c>
      <c r="B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1360.27</v>
      </c>
      <c r="C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1402.46</v>
      </c>
      <c r="D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1417.25</v>
      </c>
      <c r="E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1433.78</v>
      </c>
      <c r="F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1478.9899999999998</v>
      </c>
      <c r="G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1502.85</v>
      </c>
      <c r="H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1499.62</v>
      </c>
      <c r="I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1355.3899999999999</v>
      </c>
      <c r="J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1421.9499999999998</v>
      </c>
      <c r="K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1378.42</v>
      </c>
      <c r="L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1365.01</v>
      </c>
      <c r="M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1363.4499999999998</v>
      </c>
      <c r="N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1363.97</v>
      </c>
      <c r="O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1364.78</v>
      </c>
      <c r="P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1363.6</v>
      </c>
      <c r="Q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1363.3</v>
      </c>
      <c r="R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1364.27</v>
      </c>
      <c r="S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1363.7599999999998</v>
      </c>
      <c r="T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1364.13</v>
      </c>
      <c r="U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1385.23</v>
      </c>
      <c r="V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1371.25</v>
      </c>
      <c r="W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1384.78</v>
      </c>
      <c r="X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1652.79</v>
      </c>
      <c r="Y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1387.3</v>
      </c>
    </row>
    <row r="547" spans="1:25" x14ac:dyDescent="0.2">
      <c r="A547" s="76">
        <f t="shared" si="16"/>
        <v>43232</v>
      </c>
      <c r="B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1361.9499999999998</v>
      </c>
      <c r="C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1403.2199999999998</v>
      </c>
      <c r="D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1420.8899999999999</v>
      </c>
      <c r="E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1448.42</v>
      </c>
      <c r="F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1478.83</v>
      </c>
      <c r="G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1479.31</v>
      </c>
      <c r="H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1740.6399999999999</v>
      </c>
      <c r="I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1400.57</v>
      </c>
      <c r="J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1584.8899999999999</v>
      </c>
      <c r="K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1471.63</v>
      </c>
      <c r="L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1423.98</v>
      </c>
      <c r="M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1423.94</v>
      </c>
      <c r="N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1424.54</v>
      </c>
      <c r="O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1473.23</v>
      </c>
      <c r="P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1472.78</v>
      </c>
      <c r="Q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1473.06</v>
      </c>
      <c r="R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1528.8600000000001</v>
      </c>
      <c r="S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1474.6599999999999</v>
      </c>
      <c r="T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1425.3</v>
      </c>
      <c r="U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1407.34</v>
      </c>
      <c r="V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1385.27</v>
      </c>
      <c r="W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1384.1</v>
      </c>
      <c r="X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1769.1</v>
      </c>
      <c r="Y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1376.65</v>
      </c>
    </row>
    <row r="548" spans="1:25" x14ac:dyDescent="0.2">
      <c r="A548" s="76">
        <f t="shared" si="16"/>
        <v>43233</v>
      </c>
      <c r="B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1363.7599999999998</v>
      </c>
      <c r="C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1400.9899999999998</v>
      </c>
      <c r="D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1418.84</v>
      </c>
      <c r="E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1449.75</v>
      </c>
      <c r="F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1480.1599999999999</v>
      </c>
      <c r="G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1480.21</v>
      </c>
      <c r="H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1744.94</v>
      </c>
      <c r="I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1403.3899999999999</v>
      </c>
      <c r="J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1585.96</v>
      </c>
      <c r="K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1528.9899999999998</v>
      </c>
      <c r="L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1454.1100000000001</v>
      </c>
      <c r="M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1454.05</v>
      </c>
      <c r="N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1474.08</v>
      </c>
      <c r="O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1528.33</v>
      </c>
      <c r="P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1528.4299999999998</v>
      </c>
      <c r="Q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1529.51</v>
      </c>
      <c r="R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1592</v>
      </c>
      <c r="S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1530.8400000000001</v>
      </c>
      <c r="T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1475.08</v>
      </c>
      <c r="U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1478.1999999999998</v>
      </c>
      <c r="V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1387.33</v>
      </c>
      <c r="W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1403.76</v>
      </c>
      <c r="X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1770.0700000000002</v>
      </c>
      <c r="Y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1401.25</v>
      </c>
    </row>
    <row r="549" spans="1:25" x14ac:dyDescent="0.2">
      <c r="A549" s="76">
        <f t="shared" si="16"/>
        <v>43234</v>
      </c>
      <c r="B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1364.8600000000001</v>
      </c>
      <c r="C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1377.69</v>
      </c>
      <c r="D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1422.4</v>
      </c>
      <c r="E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1451.31</v>
      </c>
      <c r="F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1482.94</v>
      </c>
      <c r="G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1503.4899999999998</v>
      </c>
      <c r="H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1504.84</v>
      </c>
      <c r="I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1353.8899999999999</v>
      </c>
      <c r="J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1473.44</v>
      </c>
      <c r="K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1366.62</v>
      </c>
      <c r="L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1403.9099999999999</v>
      </c>
      <c r="M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1399.6</v>
      </c>
      <c r="N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1355.9</v>
      </c>
      <c r="O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1348.92</v>
      </c>
      <c r="P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1364.32</v>
      </c>
      <c r="Q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1365.01</v>
      </c>
      <c r="R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1368.42</v>
      </c>
      <c r="S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1386.19</v>
      </c>
      <c r="T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1370.2799999999997</v>
      </c>
      <c r="U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1397.83</v>
      </c>
      <c r="V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1405.06</v>
      </c>
      <c r="W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1402.03</v>
      </c>
      <c r="X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1664.71</v>
      </c>
      <c r="Y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1373.71</v>
      </c>
    </row>
    <row r="550" spans="1:25" x14ac:dyDescent="0.2">
      <c r="A550" s="76">
        <f t="shared" si="16"/>
        <v>43235</v>
      </c>
      <c r="B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1360.15</v>
      </c>
      <c r="C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1372.9499999999998</v>
      </c>
      <c r="D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1417.9099999999999</v>
      </c>
      <c r="E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1446.92</v>
      </c>
      <c r="F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1479.12</v>
      </c>
      <c r="G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1502.69</v>
      </c>
      <c r="H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1506.2399999999998</v>
      </c>
      <c r="I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1350.12</v>
      </c>
      <c r="J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1472.3799999999999</v>
      </c>
      <c r="K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1364.1</v>
      </c>
      <c r="L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1392.8200000000002</v>
      </c>
      <c r="M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1393.6299999999999</v>
      </c>
      <c r="N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1354.71</v>
      </c>
      <c r="O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1347.9</v>
      </c>
      <c r="P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1362.9099999999999</v>
      </c>
      <c r="Q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1364.02</v>
      </c>
      <c r="R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1367.25</v>
      </c>
      <c r="S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1384.76</v>
      </c>
      <c r="T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1368.9899999999998</v>
      </c>
      <c r="U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1395.75</v>
      </c>
      <c r="V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1402.9</v>
      </c>
      <c r="W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1399.83</v>
      </c>
      <c r="X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1660.44</v>
      </c>
      <c r="Y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1386.35</v>
      </c>
    </row>
    <row r="551" spans="1:25" x14ac:dyDescent="0.2">
      <c r="A551" s="76">
        <f t="shared" si="16"/>
        <v>43236</v>
      </c>
      <c r="B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1362.5099999999998</v>
      </c>
      <c r="C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1375.7599999999998</v>
      </c>
      <c r="D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1417.78</v>
      </c>
      <c r="E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1398.1299999999999</v>
      </c>
      <c r="F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1447.29</v>
      </c>
      <c r="G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1449.57</v>
      </c>
      <c r="H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1402.86</v>
      </c>
      <c r="I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1404.1399999999999</v>
      </c>
      <c r="J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1425.9499999999998</v>
      </c>
      <c r="K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1349.65</v>
      </c>
      <c r="L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1396.5900000000001</v>
      </c>
      <c r="M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1402.57</v>
      </c>
      <c r="N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1357.44</v>
      </c>
      <c r="O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1357.56</v>
      </c>
      <c r="P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1357.57</v>
      </c>
      <c r="Q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1357.67</v>
      </c>
      <c r="R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1357.55</v>
      </c>
      <c r="S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1357.38</v>
      </c>
      <c r="T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1356.5</v>
      </c>
      <c r="U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1363.26</v>
      </c>
      <c r="V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1367.6100000000001</v>
      </c>
      <c r="W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1400.55</v>
      </c>
      <c r="X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1606.9299999999998</v>
      </c>
      <c r="Y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1440.6599999999999</v>
      </c>
    </row>
    <row r="552" spans="1:25" x14ac:dyDescent="0.2">
      <c r="A552" s="76">
        <f t="shared" si="16"/>
        <v>43237</v>
      </c>
      <c r="B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1350.92</v>
      </c>
      <c r="C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1357.52</v>
      </c>
      <c r="D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1361.02</v>
      </c>
      <c r="E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1358.9299999999998</v>
      </c>
      <c r="F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1362.1799999999998</v>
      </c>
      <c r="G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1373.54</v>
      </c>
      <c r="H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1400.9899999999998</v>
      </c>
      <c r="I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1466.7199999999998</v>
      </c>
      <c r="J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1383.48</v>
      </c>
      <c r="K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1367.52</v>
      </c>
      <c r="L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1361.4099999999999</v>
      </c>
      <c r="M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1358.6599999999999</v>
      </c>
      <c r="N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1366.2199999999998</v>
      </c>
      <c r="O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1367.09</v>
      </c>
      <c r="P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1366.19</v>
      </c>
      <c r="Q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1368.8600000000001</v>
      </c>
      <c r="R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1373.94</v>
      </c>
      <c r="S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1371.94</v>
      </c>
      <c r="T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1369.11</v>
      </c>
      <c r="U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1398.4099999999999</v>
      </c>
      <c r="V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1405.92</v>
      </c>
      <c r="W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1404.0500000000002</v>
      </c>
      <c r="X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1491.1</v>
      </c>
      <c r="Y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1412.4899999999998</v>
      </c>
    </row>
    <row r="553" spans="1:25" x14ac:dyDescent="0.2">
      <c r="A553" s="76">
        <f t="shared" si="16"/>
        <v>43238</v>
      </c>
      <c r="B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1348.81</v>
      </c>
      <c r="C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1377.24</v>
      </c>
      <c r="D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1401.42</v>
      </c>
      <c r="E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1372.42</v>
      </c>
      <c r="F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1434.85</v>
      </c>
      <c r="G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1448.56</v>
      </c>
      <c r="H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1403.05</v>
      </c>
      <c r="I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1402.23</v>
      </c>
      <c r="J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1425.96</v>
      </c>
      <c r="K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1365.92</v>
      </c>
      <c r="L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1365.75</v>
      </c>
      <c r="M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1365.56</v>
      </c>
      <c r="N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1365.17</v>
      </c>
      <c r="O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1365.04</v>
      </c>
      <c r="P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1365.1399999999999</v>
      </c>
      <c r="Q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1366.2199999999998</v>
      </c>
      <c r="R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1369.82</v>
      </c>
      <c r="S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1431.55</v>
      </c>
      <c r="T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1430.3899999999999</v>
      </c>
      <c r="U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1484.25</v>
      </c>
      <c r="V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1391.51</v>
      </c>
      <c r="W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1394.6399999999999</v>
      </c>
      <c r="X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1568.1499999999999</v>
      </c>
      <c r="Y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1412.88</v>
      </c>
    </row>
    <row r="554" spans="1:25" x14ac:dyDescent="0.2">
      <c r="A554" s="76">
        <f t="shared" si="16"/>
        <v>43239</v>
      </c>
      <c r="B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1365.4299999999998</v>
      </c>
      <c r="C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1408.25</v>
      </c>
      <c r="D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1454.88</v>
      </c>
      <c r="E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1453.25</v>
      </c>
      <c r="F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1507.75</v>
      </c>
      <c r="G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1505.73</v>
      </c>
      <c r="H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1507.9699999999998</v>
      </c>
      <c r="I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1404.49</v>
      </c>
      <c r="J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1476.44</v>
      </c>
      <c r="K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1476.7199999999998</v>
      </c>
      <c r="L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1475.9899999999998</v>
      </c>
      <c r="M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1476.1</v>
      </c>
      <c r="N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1475.8600000000001</v>
      </c>
      <c r="O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1475.74</v>
      </c>
      <c r="P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1477</v>
      </c>
      <c r="Q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1480.35</v>
      </c>
      <c r="R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1534.7</v>
      </c>
      <c r="S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1532.6</v>
      </c>
      <c r="T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1534.12</v>
      </c>
      <c r="U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1723.5499999999997</v>
      </c>
      <c r="V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1390.26</v>
      </c>
      <c r="W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1392.44</v>
      </c>
      <c r="X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1774.56</v>
      </c>
      <c r="Y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1361.69</v>
      </c>
    </row>
    <row r="555" spans="1:25" x14ac:dyDescent="0.2">
      <c r="A555" s="76">
        <f t="shared" si="16"/>
        <v>43240</v>
      </c>
      <c r="B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1370.77</v>
      </c>
      <c r="C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1405.27</v>
      </c>
      <c r="D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1452.17</v>
      </c>
      <c r="E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1451.52</v>
      </c>
      <c r="F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1502.3</v>
      </c>
      <c r="G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1500.2199999999998</v>
      </c>
      <c r="H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1689.3000000000002</v>
      </c>
      <c r="I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1453.1599999999999</v>
      </c>
      <c r="J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1655.1999999999998</v>
      </c>
      <c r="K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1530.59</v>
      </c>
      <c r="L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1476.79</v>
      </c>
      <c r="M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1476.6999999999998</v>
      </c>
      <c r="N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1497.13</v>
      </c>
      <c r="O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1530.62</v>
      </c>
      <c r="P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1532.21</v>
      </c>
      <c r="Q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1571.7599999999998</v>
      </c>
      <c r="R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1570.3600000000001</v>
      </c>
      <c r="S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1535.2199999999998</v>
      </c>
      <c r="T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1535.65</v>
      </c>
      <c r="U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1720.75</v>
      </c>
      <c r="V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1387.38</v>
      </c>
      <c r="W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1409.9099999999999</v>
      </c>
      <c r="X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1724.0900000000001</v>
      </c>
      <c r="Y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1376.13</v>
      </c>
    </row>
    <row r="556" spans="1:25" x14ac:dyDescent="0.2">
      <c r="A556" s="76">
        <f t="shared" si="16"/>
        <v>43241</v>
      </c>
      <c r="B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1351.37</v>
      </c>
      <c r="C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1372.4</v>
      </c>
      <c r="D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1399.83</v>
      </c>
      <c r="E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1416.84</v>
      </c>
      <c r="F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1500.6499999999999</v>
      </c>
      <c r="G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1502.99</v>
      </c>
      <c r="H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1451.25</v>
      </c>
      <c r="I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1379.12</v>
      </c>
      <c r="J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1474.36</v>
      </c>
      <c r="K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1367.02</v>
      </c>
      <c r="L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1366.76</v>
      </c>
      <c r="M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1365.79</v>
      </c>
      <c r="N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1363.7199999999998</v>
      </c>
      <c r="O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1363.9</v>
      </c>
      <c r="P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1364.23</v>
      </c>
      <c r="Q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1364.03</v>
      </c>
      <c r="R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1378.08</v>
      </c>
      <c r="S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1422.5</v>
      </c>
      <c r="T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1421.69</v>
      </c>
      <c r="U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1551.4299999999998</v>
      </c>
      <c r="V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1381.75</v>
      </c>
      <c r="W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1382.04</v>
      </c>
      <c r="X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1637.1799999999998</v>
      </c>
      <c r="Y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1335.8</v>
      </c>
    </row>
    <row r="557" spans="1:25" x14ac:dyDescent="0.2">
      <c r="A557" s="76">
        <f t="shared" si="16"/>
        <v>43242</v>
      </c>
      <c r="B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1352.11</v>
      </c>
      <c r="C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1366.92</v>
      </c>
      <c r="D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1393.03</v>
      </c>
      <c r="E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1434.1399999999999</v>
      </c>
      <c r="F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1484.12</v>
      </c>
      <c r="G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1443.23</v>
      </c>
      <c r="H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1460.57</v>
      </c>
      <c r="I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1394.77</v>
      </c>
      <c r="J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1420.44</v>
      </c>
      <c r="K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1379.8899999999999</v>
      </c>
      <c r="L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1363.29</v>
      </c>
      <c r="M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1362.61</v>
      </c>
      <c r="N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1361.65</v>
      </c>
      <c r="O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1361.6399999999999</v>
      </c>
      <c r="P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1361.79</v>
      </c>
      <c r="Q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1362.5099999999998</v>
      </c>
      <c r="R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1362.04</v>
      </c>
      <c r="S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1361.1</v>
      </c>
      <c r="T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1376.9699999999998</v>
      </c>
      <c r="U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1543.27</v>
      </c>
      <c r="V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1374.79</v>
      </c>
      <c r="W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1381.13</v>
      </c>
      <c r="X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1640.27</v>
      </c>
      <c r="Y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1363.94</v>
      </c>
    </row>
    <row r="558" spans="1:25" x14ac:dyDescent="0.2">
      <c r="A558" s="76">
        <f t="shared" si="16"/>
        <v>43243</v>
      </c>
      <c r="B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1347.35</v>
      </c>
      <c r="C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1370.49</v>
      </c>
      <c r="D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1443.75</v>
      </c>
      <c r="E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1475.69</v>
      </c>
      <c r="F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1593.7599999999998</v>
      </c>
      <c r="G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1553.87</v>
      </c>
      <c r="H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1457.33</v>
      </c>
      <c r="I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1394.6799999999998</v>
      </c>
      <c r="J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1419.8799999999999</v>
      </c>
      <c r="K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1385.87</v>
      </c>
      <c r="L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1369.69</v>
      </c>
      <c r="M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1368.74</v>
      </c>
      <c r="N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1368.54</v>
      </c>
      <c r="O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1369.42</v>
      </c>
      <c r="P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1369.1999999999998</v>
      </c>
      <c r="Q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1370.4</v>
      </c>
      <c r="R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1368.6599999999999</v>
      </c>
      <c r="S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1367.4299999999998</v>
      </c>
      <c r="T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1367.94</v>
      </c>
      <c r="U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1405.86</v>
      </c>
      <c r="V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1400.37</v>
      </c>
      <c r="W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1409.1399999999999</v>
      </c>
      <c r="X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1657.1799999999998</v>
      </c>
      <c r="Y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1388.1599999999999</v>
      </c>
    </row>
    <row r="559" spans="1:25" x14ac:dyDescent="0.2">
      <c r="A559" s="76">
        <f t="shared" si="16"/>
        <v>43244</v>
      </c>
      <c r="B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1354.8</v>
      </c>
      <c r="C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1378.69</v>
      </c>
      <c r="D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1443.3</v>
      </c>
      <c r="E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1472.5299999999997</v>
      </c>
      <c r="F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1493.1799999999998</v>
      </c>
      <c r="G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1495.4499999999998</v>
      </c>
      <c r="H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1461.46</v>
      </c>
      <c r="I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1347.8400000000001</v>
      </c>
      <c r="J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1422.7799999999997</v>
      </c>
      <c r="K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1371.06</v>
      </c>
      <c r="L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1371.31</v>
      </c>
      <c r="M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1370.69</v>
      </c>
      <c r="N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1386.3600000000001</v>
      </c>
      <c r="O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1369.8899999999999</v>
      </c>
      <c r="P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1369.9499999999998</v>
      </c>
      <c r="Q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1370.2599999999998</v>
      </c>
      <c r="R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1366</v>
      </c>
      <c r="S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1379.92</v>
      </c>
      <c r="T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1379.1799999999998</v>
      </c>
      <c r="U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1514.4699999999998</v>
      </c>
      <c r="V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1381.65</v>
      </c>
      <c r="W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1394.67</v>
      </c>
      <c r="X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1645.8199999999997</v>
      </c>
      <c r="Y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1380.12</v>
      </c>
    </row>
    <row r="560" spans="1:25" x14ac:dyDescent="0.2">
      <c r="A560" s="76">
        <f t="shared" si="16"/>
        <v>43245</v>
      </c>
      <c r="B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1354.9299999999998</v>
      </c>
      <c r="C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1377.7799999999997</v>
      </c>
      <c r="D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1442.4899999999998</v>
      </c>
      <c r="E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1473.9699999999998</v>
      </c>
      <c r="F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1496.1</v>
      </c>
      <c r="G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1497.73</v>
      </c>
      <c r="H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1465.27</v>
      </c>
      <c r="I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1351.58</v>
      </c>
      <c r="J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1426.29</v>
      </c>
      <c r="K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1368.96</v>
      </c>
      <c r="L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1353.23</v>
      </c>
      <c r="M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1352.65</v>
      </c>
      <c r="N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1367.84</v>
      </c>
      <c r="O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1368.15</v>
      </c>
      <c r="P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1368.15</v>
      </c>
      <c r="Q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1368.4499999999998</v>
      </c>
      <c r="R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1367.42</v>
      </c>
      <c r="S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1382.65</v>
      </c>
      <c r="T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1379.23</v>
      </c>
      <c r="U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1514.4099999999999</v>
      </c>
      <c r="V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1363.1599999999999</v>
      </c>
      <c r="W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1383.01</v>
      </c>
      <c r="X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1647.9299999999998</v>
      </c>
      <c r="Y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1399.98</v>
      </c>
    </row>
    <row r="561" spans="1:27" x14ac:dyDescent="0.2">
      <c r="A561" s="76">
        <f t="shared" si="16"/>
        <v>43246</v>
      </c>
      <c r="B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1357.9099999999999</v>
      </c>
      <c r="C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1400.29</v>
      </c>
      <c r="D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1447.23</v>
      </c>
      <c r="E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1479.1999999999998</v>
      </c>
      <c r="F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1520.6799999999998</v>
      </c>
      <c r="G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1521.6999999999998</v>
      </c>
      <c r="H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1498.27</v>
      </c>
      <c r="I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1349.08</v>
      </c>
      <c r="J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1522.53</v>
      </c>
      <c r="K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1378.62</v>
      </c>
      <c r="L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1378.67</v>
      </c>
      <c r="M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1378.62</v>
      </c>
      <c r="N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1422.51</v>
      </c>
      <c r="O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1422.46</v>
      </c>
      <c r="P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1422.12</v>
      </c>
      <c r="Q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1422</v>
      </c>
      <c r="R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1421.84</v>
      </c>
      <c r="S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1377.97</v>
      </c>
      <c r="T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1377.67</v>
      </c>
      <c r="U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1512.15</v>
      </c>
      <c r="V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1364.1799999999998</v>
      </c>
      <c r="W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1386.84</v>
      </c>
      <c r="X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1753.9</v>
      </c>
      <c r="Y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1384.35</v>
      </c>
    </row>
    <row r="562" spans="1:27" x14ac:dyDescent="0.2">
      <c r="A562" s="76">
        <f t="shared" si="16"/>
        <v>43247</v>
      </c>
      <c r="B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1365.21</v>
      </c>
      <c r="C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1406.1999999999998</v>
      </c>
      <c r="D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1452.25</v>
      </c>
      <c r="E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1484</v>
      </c>
      <c r="F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1526.38</v>
      </c>
      <c r="G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1562.8899999999999</v>
      </c>
      <c r="H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1743.56</v>
      </c>
      <c r="I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1501.36</v>
      </c>
      <c r="J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1648.3600000000001</v>
      </c>
      <c r="K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1470.7799999999997</v>
      </c>
      <c r="L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1424.24</v>
      </c>
      <c r="M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1424.33</v>
      </c>
      <c r="N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1452.6599999999999</v>
      </c>
      <c r="O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1452.75</v>
      </c>
      <c r="P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1472.46</v>
      </c>
      <c r="Q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1472.3899999999999</v>
      </c>
      <c r="R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1424.23</v>
      </c>
      <c r="S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1423.21</v>
      </c>
      <c r="T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1422.81</v>
      </c>
      <c r="U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1548.1799999999998</v>
      </c>
      <c r="V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1387.4</v>
      </c>
      <c r="W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1397.8899999999999</v>
      </c>
      <c r="X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1767.37</v>
      </c>
      <c r="Y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1379.6999999999998</v>
      </c>
    </row>
    <row r="563" spans="1:27" x14ac:dyDescent="0.2">
      <c r="A563" s="76">
        <f t="shared" si="16"/>
        <v>43248</v>
      </c>
      <c r="B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1352.87</v>
      </c>
      <c r="C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1402.71</v>
      </c>
      <c r="D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1420.7399999999998</v>
      </c>
      <c r="E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1418.9699999999998</v>
      </c>
      <c r="F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1525.29</v>
      </c>
      <c r="G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1524.85</v>
      </c>
      <c r="H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1450.37</v>
      </c>
      <c r="I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1367.27</v>
      </c>
      <c r="J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1416.96</v>
      </c>
      <c r="K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1353.6100000000001</v>
      </c>
      <c r="L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1355.42</v>
      </c>
      <c r="M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1355.52</v>
      </c>
      <c r="N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1356.03</v>
      </c>
      <c r="O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1357.4</v>
      </c>
      <c r="P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1357.4</v>
      </c>
      <c r="Q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1358.1100000000001</v>
      </c>
      <c r="R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1357.44</v>
      </c>
      <c r="S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1355.2199999999998</v>
      </c>
      <c r="T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1358.73</v>
      </c>
      <c r="U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1509.8899999999999</v>
      </c>
      <c r="V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1383.75</v>
      </c>
      <c r="W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1384.2599999999998</v>
      </c>
      <c r="X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1719.52</v>
      </c>
      <c r="Y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1377.6799999999998</v>
      </c>
    </row>
    <row r="564" spans="1:27" x14ac:dyDescent="0.2">
      <c r="A564" s="76">
        <f t="shared" si="16"/>
        <v>43249</v>
      </c>
      <c r="B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1349.19</v>
      </c>
      <c r="C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1398.82</v>
      </c>
      <c r="D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1416.6399999999999</v>
      </c>
      <c r="E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1414.44</v>
      </c>
      <c r="F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1506.77</v>
      </c>
      <c r="G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1522.9</v>
      </c>
      <c r="H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1447.9299999999998</v>
      </c>
      <c r="I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1383.4299999999998</v>
      </c>
      <c r="J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1377.69</v>
      </c>
      <c r="K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1358.31</v>
      </c>
      <c r="L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1383.6100000000001</v>
      </c>
      <c r="M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1396.5500000000002</v>
      </c>
      <c r="N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1381.01</v>
      </c>
      <c r="O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1396.4699999999998</v>
      </c>
      <c r="P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1380.31</v>
      </c>
      <c r="Q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1388</v>
      </c>
      <c r="R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1366.4499999999998</v>
      </c>
      <c r="S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1362.56</v>
      </c>
      <c r="T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1361.94</v>
      </c>
      <c r="U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1518.07</v>
      </c>
      <c r="V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1381.81</v>
      </c>
      <c r="W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1380.19</v>
      </c>
      <c r="X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1713.85</v>
      </c>
      <c r="Y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1394.46</v>
      </c>
    </row>
    <row r="565" spans="1:27" x14ac:dyDescent="0.2">
      <c r="A565" s="76">
        <f t="shared" si="16"/>
        <v>43250</v>
      </c>
      <c r="B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1346.1</v>
      </c>
      <c r="C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1372.3899999999999</v>
      </c>
      <c r="D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1416.58</v>
      </c>
      <c r="E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1413.31</v>
      </c>
      <c r="F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1472.73</v>
      </c>
      <c r="G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1495.7199999999998</v>
      </c>
      <c r="H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1449.4299999999998</v>
      </c>
      <c r="I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1353.07</v>
      </c>
      <c r="J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1419.13</v>
      </c>
      <c r="K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1360.1799999999998</v>
      </c>
      <c r="L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1363.05</v>
      </c>
      <c r="M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1362.7399999999998</v>
      </c>
      <c r="N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1362.36</v>
      </c>
      <c r="O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1363</v>
      </c>
      <c r="P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1362.4699999999998</v>
      </c>
      <c r="Q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1363.26</v>
      </c>
      <c r="R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1362.1</v>
      </c>
      <c r="S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1362.4699999999998</v>
      </c>
      <c r="T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1378.62</v>
      </c>
      <c r="U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1515.1599999999999</v>
      </c>
      <c r="V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1385.04</v>
      </c>
      <c r="W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1381.73</v>
      </c>
      <c r="X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1710.08</v>
      </c>
      <c r="Y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1393.36</v>
      </c>
    </row>
    <row r="566" spans="1:27" x14ac:dyDescent="0.2">
      <c r="A566" s="76">
        <f t="shared" si="16"/>
        <v>43251</v>
      </c>
      <c r="B566" s="129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1348.62</v>
      </c>
      <c r="C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1372.81</v>
      </c>
      <c r="D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1417.29</v>
      </c>
      <c r="E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1416.6799999999998</v>
      </c>
      <c r="F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1477.19</v>
      </c>
      <c r="G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1501.87</v>
      </c>
      <c r="H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1450.67</v>
      </c>
      <c r="I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1347.29</v>
      </c>
      <c r="J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1419.98</v>
      </c>
      <c r="K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1349.98</v>
      </c>
      <c r="L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1377.75</v>
      </c>
      <c r="M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1377.56</v>
      </c>
      <c r="N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1353.7199999999998</v>
      </c>
      <c r="O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1359.8</v>
      </c>
      <c r="P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1362</v>
      </c>
      <c r="Q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1362.9099999999999</v>
      </c>
      <c r="R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1363.46</v>
      </c>
      <c r="S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1362.97</v>
      </c>
      <c r="T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1378.96</v>
      </c>
      <c r="U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1515.75</v>
      </c>
      <c r="V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1386.56</v>
      </c>
      <c r="W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1383.32</v>
      </c>
      <c r="X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1588.96</v>
      </c>
      <c r="Y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1439.1999999999998</v>
      </c>
    </row>
    <row r="567" spans="1:27" x14ac:dyDescent="0.25">
      <c r="A567" s="90"/>
      <c r="B567" s="75"/>
      <c r="C567" s="75"/>
      <c r="D567" s="75"/>
    </row>
    <row r="568" spans="1:27" x14ac:dyDescent="0.25">
      <c r="A568" s="83" t="s">
        <v>152</v>
      </c>
      <c r="B568" s="75"/>
      <c r="C568" s="75"/>
      <c r="D568" s="75"/>
    </row>
    <row r="569" spans="1:27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7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7" s="108" customFormat="1" ht="12.75" customHeight="1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08" customFormat="1" ht="11.25" customHeight="1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6">
        <f>A536</f>
        <v>43221</v>
      </c>
      <c r="B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1386.75</v>
      </c>
      <c r="C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1331.62</v>
      </c>
      <c r="D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1331.0900000000001</v>
      </c>
      <c r="E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1330.59</v>
      </c>
      <c r="F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1330.7199999999998</v>
      </c>
      <c r="G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1330.25</v>
      </c>
      <c r="H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1328.78</v>
      </c>
      <c r="I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1390.26</v>
      </c>
      <c r="J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1340.21</v>
      </c>
      <c r="K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1339.75</v>
      </c>
      <c r="L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1339.4699999999998</v>
      </c>
      <c r="M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1339.8899999999999</v>
      </c>
      <c r="N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1338.71</v>
      </c>
      <c r="O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1337.9899999999998</v>
      </c>
      <c r="P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1341.21</v>
      </c>
      <c r="Q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1340.08</v>
      </c>
      <c r="R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1340.33</v>
      </c>
      <c r="S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1339.51</v>
      </c>
      <c r="T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1342.8799999999999</v>
      </c>
      <c r="U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1362.6599999999999</v>
      </c>
      <c r="V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1364.87</v>
      </c>
      <c r="W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1347.94</v>
      </c>
      <c r="X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1475.81</v>
      </c>
      <c r="Y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1468.1599999999999</v>
      </c>
      <c r="AA573" s="77"/>
    </row>
    <row r="574" spans="1:27" x14ac:dyDescent="0.2">
      <c r="A574" s="76">
        <f>A573+1</f>
        <v>43222</v>
      </c>
      <c r="B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1387.9299999999998</v>
      </c>
      <c r="C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1330.57</v>
      </c>
      <c r="D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1322.02</v>
      </c>
      <c r="E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1330.08</v>
      </c>
      <c r="F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1329.9499999999998</v>
      </c>
      <c r="G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1328.62</v>
      </c>
      <c r="H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1323.46</v>
      </c>
      <c r="I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1391.32</v>
      </c>
      <c r="J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1340.04</v>
      </c>
      <c r="K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1340.8</v>
      </c>
      <c r="L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1340.44</v>
      </c>
      <c r="M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1339.4899999999998</v>
      </c>
      <c r="N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1339.4</v>
      </c>
      <c r="O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1339</v>
      </c>
      <c r="P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1343.46</v>
      </c>
      <c r="Q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1342.62</v>
      </c>
      <c r="R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1341.8200000000002</v>
      </c>
      <c r="S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1340.73</v>
      </c>
      <c r="T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1343.47</v>
      </c>
      <c r="U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1364.6799999999998</v>
      </c>
      <c r="V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1369.0900000000001</v>
      </c>
      <c r="W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1349.4</v>
      </c>
      <c r="X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1481.4</v>
      </c>
      <c r="Y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1447.79</v>
      </c>
    </row>
    <row r="575" spans="1:27" x14ac:dyDescent="0.2">
      <c r="A575" s="76">
        <f t="shared" ref="A575:A603" si="17">A574+1</f>
        <v>43223</v>
      </c>
      <c r="B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1400.1399999999999</v>
      </c>
      <c r="C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1321.79</v>
      </c>
      <c r="D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1321.32</v>
      </c>
      <c r="E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1321.35</v>
      </c>
      <c r="F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1321.4299999999998</v>
      </c>
      <c r="G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1328.79</v>
      </c>
      <c r="H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1314.2399999999998</v>
      </c>
      <c r="I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1395.69</v>
      </c>
      <c r="J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1321.27</v>
      </c>
      <c r="K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1321.6599999999999</v>
      </c>
      <c r="L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1321.56</v>
      </c>
      <c r="M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1321.44</v>
      </c>
      <c r="N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1320.6999999999998</v>
      </c>
      <c r="O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1321.26</v>
      </c>
      <c r="P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1325.71</v>
      </c>
      <c r="Q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1326.3999999999999</v>
      </c>
      <c r="R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1325.31</v>
      </c>
      <c r="S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1325.24</v>
      </c>
      <c r="T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1342.3</v>
      </c>
      <c r="U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1352.2799999999997</v>
      </c>
      <c r="V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1354.13</v>
      </c>
      <c r="W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1350.27</v>
      </c>
      <c r="X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1356.25</v>
      </c>
      <c r="Y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1363.58</v>
      </c>
    </row>
    <row r="576" spans="1:27" x14ac:dyDescent="0.2">
      <c r="A576" s="76">
        <f t="shared" si="17"/>
        <v>43224</v>
      </c>
      <c r="B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1317.53</v>
      </c>
      <c r="C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1355.6100000000001</v>
      </c>
      <c r="D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1399.2199999999998</v>
      </c>
      <c r="E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1397.7999999999997</v>
      </c>
      <c r="F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1449.07</v>
      </c>
      <c r="G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1507.54</v>
      </c>
      <c r="H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1679.67</v>
      </c>
      <c r="I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1453.32</v>
      </c>
      <c r="J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1532.2399999999998</v>
      </c>
      <c r="K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1423.55</v>
      </c>
      <c r="L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1320.46</v>
      </c>
      <c r="M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1320.3899999999999</v>
      </c>
      <c r="N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1319.94</v>
      </c>
      <c r="O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1335.72</v>
      </c>
      <c r="P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1338.2399999999998</v>
      </c>
      <c r="Q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1379.5</v>
      </c>
      <c r="R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1379.83</v>
      </c>
      <c r="S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1379.4099999999999</v>
      </c>
      <c r="T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1427.38</v>
      </c>
      <c r="U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1433.7799999999997</v>
      </c>
      <c r="V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1343.08</v>
      </c>
      <c r="W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1344.31</v>
      </c>
      <c r="X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1505.87</v>
      </c>
      <c r="Y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1338.48</v>
      </c>
    </row>
    <row r="577" spans="1:25" x14ac:dyDescent="0.2">
      <c r="A577" s="76">
        <f t="shared" si="17"/>
        <v>43225</v>
      </c>
      <c r="B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1314.5900000000001</v>
      </c>
      <c r="C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1338.5</v>
      </c>
      <c r="D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1372.9699999999998</v>
      </c>
      <c r="E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1400.8200000000002</v>
      </c>
      <c r="F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1430.58</v>
      </c>
      <c r="G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1448.3600000000001</v>
      </c>
      <c r="H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1448.85</v>
      </c>
      <c r="I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1323.1599999999999</v>
      </c>
      <c r="J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1488.03</v>
      </c>
      <c r="K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1477.09</v>
      </c>
      <c r="L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1425.44</v>
      </c>
      <c r="M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1476.6100000000001</v>
      </c>
      <c r="N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1476.46</v>
      </c>
      <c r="O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1475.5</v>
      </c>
      <c r="P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1474.06</v>
      </c>
      <c r="Q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1475.58</v>
      </c>
      <c r="R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1475.59</v>
      </c>
      <c r="S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1473.74</v>
      </c>
      <c r="T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1473.63</v>
      </c>
      <c r="U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1474.58</v>
      </c>
      <c r="V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1338.67</v>
      </c>
      <c r="W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1361.4</v>
      </c>
      <c r="X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1591.3600000000001</v>
      </c>
      <c r="Y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1359.09</v>
      </c>
    </row>
    <row r="578" spans="1:25" x14ac:dyDescent="0.2">
      <c r="A578" s="76">
        <f t="shared" si="17"/>
        <v>43226</v>
      </c>
      <c r="B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1313.96</v>
      </c>
      <c r="C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1346.6100000000001</v>
      </c>
      <c r="D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1380.81</v>
      </c>
      <c r="E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1409.08</v>
      </c>
      <c r="F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1438.25</v>
      </c>
      <c r="G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1447.4899999999998</v>
      </c>
      <c r="H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1448.9499999999998</v>
      </c>
      <c r="I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1323.23</v>
      </c>
      <c r="J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1481.32</v>
      </c>
      <c r="K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1476.4</v>
      </c>
      <c r="L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1424.92</v>
      </c>
      <c r="M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1476.11</v>
      </c>
      <c r="N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1476.31</v>
      </c>
      <c r="O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1533.5099999999998</v>
      </c>
      <c r="P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1533.6599999999999</v>
      </c>
      <c r="Q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1509.87</v>
      </c>
      <c r="R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1509.85</v>
      </c>
      <c r="S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1509.56</v>
      </c>
      <c r="T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1507.1</v>
      </c>
      <c r="U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1504.81</v>
      </c>
      <c r="V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1338.79</v>
      </c>
      <c r="W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1425.55</v>
      </c>
      <c r="X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1697.5899999999997</v>
      </c>
      <c r="Y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1341.8600000000001</v>
      </c>
    </row>
    <row r="579" spans="1:25" x14ac:dyDescent="0.2">
      <c r="A579" s="76">
        <f t="shared" si="17"/>
        <v>43227</v>
      </c>
      <c r="B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1314.29</v>
      </c>
      <c r="C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1354.4</v>
      </c>
      <c r="D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1396.38</v>
      </c>
      <c r="E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1386.15</v>
      </c>
      <c r="F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1447.69</v>
      </c>
      <c r="G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1449.44</v>
      </c>
      <c r="H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1453.4499999999998</v>
      </c>
      <c r="I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1326.6399999999999</v>
      </c>
      <c r="J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1424.9899999999998</v>
      </c>
      <c r="K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1337.78</v>
      </c>
      <c r="L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1322.26</v>
      </c>
      <c r="M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1322.63</v>
      </c>
      <c r="N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1322.65</v>
      </c>
      <c r="O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1338.2599999999998</v>
      </c>
      <c r="P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1337.82</v>
      </c>
      <c r="Q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1338.01</v>
      </c>
      <c r="R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1337.42</v>
      </c>
      <c r="S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1377.08</v>
      </c>
      <c r="T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1335.77</v>
      </c>
      <c r="U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1431.5</v>
      </c>
      <c r="V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1343.8</v>
      </c>
      <c r="W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1344.06</v>
      </c>
      <c r="X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1504.65</v>
      </c>
      <c r="Y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1338.65</v>
      </c>
    </row>
    <row r="580" spans="1:25" x14ac:dyDescent="0.2">
      <c r="A580" s="76">
        <f t="shared" si="17"/>
        <v>43228</v>
      </c>
      <c r="B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1312.3</v>
      </c>
      <c r="C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1352.0099999999998</v>
      </c>
      <c r="D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1396.82</v>
      </c>
      <c r="E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1396.48</v>
      </c>
      <c r="F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1447.17</v>
      </c>
      <c r="G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1448.35</v>
      </c>
      <c r="H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1675.4499999999998</v>
      </c>
      <c r="I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1383.6</v>
      </c>
      <c r="J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1556.25</v>
      </c>
      <c r="K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1424.37</v>
      </c>
      <c r="L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1337.38</v>
      </c>
      <c r="M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1322.01</v>
      </c>
      <c r="N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1379.1</v>
      </c>
      <c r="O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1378.76</v>
      </c>
      <c r="P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1378.42</v>
      </c>
      <c r="Q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1377.8600000000001</v>
      </c>
      <c r="R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1377.03</v>
      </c>
      <c r="S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1375.4</v>
      </c>
      <c r="T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1374.79</v>
      </c>
      <c r="U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1424.7399999999998</v>
      </c>
      <c r="V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1316.49</v>
      </c>
      <c r="W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1339.6999999999998</v>
      </c>
      <c r="X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1591.6399999999999</v>
      </c>
      <c r="Y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1321.4099999999999</v>
      </c>
    </row>
    <row r="581" spans="1:25" x14ac:dyDescent="0.2">
      <c r="A581" s="76">
        <f t="shared" si="17"/>
        <v>43229</v>
      </c>
      <c r="B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1315.95</v>
      </c>
      <c r="C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1357.4299999999998</v>
      </c>
      <c r="D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1401.44</v>
      </c>
      <c r="E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1430.1599999999999</v>
      </c>
      <c r="F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1451.07</v>
      </c>
      <c r="G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1452.25</v>
      </c>
      <c r="H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1460.1599999999999</v>
      </c>
      <c r="I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1350.6</v>
      </c>
      <c r="J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1524.6599999999999</v>
      </c>
      <c r="K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1372.3600000000001</v>
      </c>
      <c r="L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1373.72</v>
      </c>
      <c r="M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1373.83</v>
      </c>
      <c r="N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1372.9</v>
      </c>
      <c r="O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1373.08</v>
      </c>
      <c r="P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1373.32</v>
      </c>
      <c r="Q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1373.02</v>
      </c>
      <c r="R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1371.8400000000001</v>
      </c>
      <c r="S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1371.31</v>
      </c>
      <c r="T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1372.1100000000001</v>
      </c>
      <c r="U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1420.71</v>
      </c>
      <c r="V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1336.56</v>
      </c>
      <c r="W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1336.17</v>
      </c>
      <c r="X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1692.5</v>
      </c>
      <c r="Y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1312.4699999999998</v>
      </c>
    </row>
    <row r="582" spans="1:25" x14ac:dyDescent="0.2">
      <c r="A582" s="76">
        <f t="shared" si="17"/>
        <v>43230</v>
      </c>
      <c r="B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1316.3600000000001</v>
      </c>
      <c r="C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1356.29</v>
      </c>
      <c r="D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1372.4699999999998</v>
      </c>
      <c r="E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1399.6</v>
      </c>
      <c r="F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1399.8899999999999</v>
      </c>
      <c r="G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1401.4499999999998</v>
      </c>
      <c r="H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1417.67</v>
      </c>
      <c r="I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1327.65</v>
      </c>
      <c r="J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1374.15</v>
      </c>
      <c r="K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1335.1399999999999</v>
      </c>
      <c r="L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1321.9</v>
      </c>
      <c r="M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1321.56</v>
      </c>
      <c r="N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1321.6999999999998</v>
      </c>
      <c r="O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1321.6799999999998</v>
      </c>
      <c r="P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1321.6999999999998</v>
      </c>
      <c r="Q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1321.62</v>
      </c>
      <c r="R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1320.54</v>
      </c>
      <c r="S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1376.62</v>
      </c>
      <c r="T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1334.96</v>
      </c>
      <c r="U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1429.79</v>
      </c>
      <c r="V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1329.4699999999998</v>
      </c>
      <c r="W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1340.23</v>
      </c>
      <c r="X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1592.94</v>
      </c>
      <c r="Y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1348.06</v>
      </c>
    </row>
    <row r="583" spans="1:25" x14ac:dyDescent="0.2">
      <c r="A583" s="76">
        <f t="shared" si="17"/>
        <v>43231</v>
      </c>
      <c r="B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1316.26</v>
      </c>
      <c r="C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1356.12</v>
      </c>
      <c r="D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1370.1</v>
      </c>
      <c r="E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1385.71</v>
      </c>
      <c r="F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1428.4299999999998</v>
      </c>
      <c r="G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1450.97</v>
      </c>
      <c r="H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1447.92</v>
      </c>
      <c r="I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1311.65</v>
      </c>
      <c r="J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1374.54</v>
      </c>
      <c r="K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1333.4099999999999</v>
      </c>
      <c r="L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1320.74</v>
      </c>
      <c r="M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1319.27</v>
      </c>
      <c r="N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1319.76</v>
      </c>
      <c r="O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1320.53</v>
      </c>
      <c r="P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1319.4099999999999</v>
      </c>
      <c r="Q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1319.13</v>
      </c>
      <c r="R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1320.05</v>
      </c>
      <c r="S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1319.57</v>
      </c>
      <c r="T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1319.92</v>
      </c>
      <c r="U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1339.85</v>
      </c>
      <c r="V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1326.6399999999999</v>
      </c>
      <c r="W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1339.42</v>
      </c>
      <c r="X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1592.63</v>
      </c>
      <c r="Y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1341.8</v>
      </c>
    </row>
    <row r="584" spans="1:25" x14ac:dyDescent="0.2">
      <c r="A584" s="76">
        <f t="shared" si="17"/>
        <v>43232</v>
      </c>
      <c r="B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1317.8600000000001</v>
      </c>
      <c r="C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1356.8400000000001</v>
      </c>
      <c r="D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1373.54</v>
      </c>
      <c r="E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1399.55</v>
      </c>
      <c r="F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1428.28</v>
      </c>
      <c r="G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1428.73</v>
      </c>
      <c r="H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1675.62</v>
      </c>
      <c r="I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1354.33</v>
      </c>
      <c r="J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1528.47</v>
      </c>
      <c r="K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1421.4699999999998</v>
      </c>
      <c r="L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1376.46</v>
      </c>
      <c r="M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1376.42</v>
      </c>
      <c r="N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1376.98</v>
      </c>
      <c r="O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1422.9899999999998</v>
      </c>
      <c r="P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1422.56</v>
      </c>
      <c r="Q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1422.83</v>
      </c>
      <c r="R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1475.55</v>
      </c>
      <c r="S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1424.34</v>
      </c>
      <c r="T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1377.6999999999998</v>
      </c>
      <c r="U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1360.73</v>
      </c>
      <c r="V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1339.8799999999999</v>
      </c>
      <c r="W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1338.78</v>
      </c>
      <c r="X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1702.5099999999998</v>
      </c>
      <c r="Y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1331.74</v>
      </c>
    </row>
    <row r="585" spans="1:25" x14ac:dyDescent="0.2">
      <c r="A585" s="76">
        <f t="shared" si="17"/>
        <v>43233</v>
      </c>
      <c r="B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1319.57</v>
      </c>
      <c r="C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1354.7399999999998</v>
      </c>
      <c r="D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1371.6</v>
      </c>
      <c r="E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1400.7999999999997</v>
      </c>
      <c r="F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1429.5299999999997</v>
      </c>
      <c r="G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1429.58</v>
      </c>
      <c r="H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1679.69</v>
      </c>
      <c r="I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1357.01</v>
      </c>
      <c r="J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1529.4899999999998</v>
      </c>
      <c r="K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1475.67</v>
      </c>
      <c r="L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1404.92</v>
      </c>
      <c r="M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1404.86</v>
      </c>
      <c r="N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1423.79</v>
      </c>
      <c r="O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1475.04</v>
      </c>
      <c r="P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1475.13</v>
      </c>
      <c r="Q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1476.1599999999999</v>
      </c>
      <c r="R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1535.1999999999998</v>
      </c>
      <c r="S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1477.4099999999999</v>
      </c>
      <c r="T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1424.73</v>
      </c>
      <c r="U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1427.6799999999998</v>
      </c>
      <c r="V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1341.83</v>
      </c>
      <c r="W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1357.35</v>
      </c>
      <c r="X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1703.4299999999998</v>
      </c>
      <c r="Y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1354.98</v>
      </c>
    </row>
    <row r="586" spans="1:25" x14ac:dyDescent="0.2">
      <c r="A586" s="76">
        <f t="shared" si="17"/>
        <v>43234</v>
      </c>
      <c r="B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1320.6</v>
      </c>
      <c r="C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1332.72</v>
      </c>
      <c r="D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1374.9699999999998</v>
      </c>
      <c r="E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1402.2799999999997</v>
      </c>
      <c r="F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1432.1599999999999</v>
      </c>
      <c r="G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1451.58</v>
      </c>
      <c r="H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1452.85</v>
      </c>
      <c r="I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1310.24</v>
      </c>
      <c r="J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1423.19</v>
      </c>
      <c r="K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1322.27</v>
      </c>
      <c r="L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1357.5</v>
      </c>
      <c r="M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1353.42</v>
      </c>
      <c r="N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1312.13</v>
      </c>
      <c r="O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1305.54</v>
      </c>
      <c r="P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1320.09</v>
      </c>
      <c r="Q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1320.74</v>
      </c>
      <c r="R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1323.9699999999998</v>
      </c>
      <c r="S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1340.75</v>
      </c>
      <c r="T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1325.7199999999998</v>
      </c>
      <c r="U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1351.75</v>
      </c>
      <c r="V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1358.5900000000001</v>
      </c>
      <c r="W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1355.72</v>
      </c>
      <c r="X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1603.88</v>
      </c>
      <c r="Y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1328.96</v>
      </c>
    </row>
    <row r="587" spans="1:25" x14ac:dyDescent="0.2">
      <c r="A587" s="76">
        <f t="shared" si="17"/>
        <v>43235</v>
      </c>
      <c r="B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1316.15</v>
      </c>
      <c r="C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1328.24</v>
      </c>
      <c r="D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1370.72</v>
      </c>
      <c r="E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1398.13</v>
      </c>
      <c r="F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1428.55</v>
      </c>
      <c r="G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1450.8200000000002</v>
      </c>
      <c r="H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1454.17</v>
      </c>
      <c r="I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1306.67</v>
      </c>
      <c r="J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1422.1799999999998</v>
      </c>
      <c r="K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1319.8799999999999</v>
      </c>
      <c r="L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1347.02</v>
      </c>
      <c r="M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1347.7799999999997</v>
      </c>
      <c r="N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1311.0099999999998</v>
      </c>
      <c r="O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1304.58</v>
      </c>
      <c r="P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1318.7599999999998</v>
      </c>
      <c r="Q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1319.81</v>
      </c>
      <c r="R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1322.86</v>
      </c>
      <c r="S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1339.4</v>
      </c>
      <c r="T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1324.5</v>
      </c>
      <c r="U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1349.79</v>
      </c>
      <c r="V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1356.54</v>
      </c>
      <c r="W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1353.6399999999999</v>
      </c>
      <c r="X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1599.85</v>
      </c>
      <c r="Y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1340.9099999999999</v>
      </c>
    </row>
    <row r="588" spans="1:25" x14ac:dyDescent="0.2">
      <c r="A588" s="76">
        <f t="shared" si="17"/>
        <v>43236</v>
      </c>
      <c r="B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1318.3799999999999</v>
      </c>
      <c r="C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1330.8999999999999</v>
      </c>
      <c r="D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1370.6</v>
      </c>
      <c r="E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1352.04</v>
      </c>
      <c r="F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1398.48</v>
      </c>
      <c r="G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1400.6399999999999</v>
      </c>
      <c r="H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1356.5</v>
      </c>
      <c r="I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1357.71</v>
      </c>
      <c r="J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1378.31</v>
      </c>
      <c r="K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1306.2399999999998</v>
      </c>
      <c r="L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1350.57</v>
      </c>
      <c r="M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1356.23</v>
      </c>
      <c r="N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1313.59</v>
      </c>
      <c r="O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1313.6999999999998</v>
      </c>
      <c r="P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1313.71</v>
      </c>
      <c r="Q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1313.81</v>
      </c>
      <c r="R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1313.69</v>
      </c>
      <c r="S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1313.54</v>
      </c>
      <c r="T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1312.6999999999998</v>
      </c>
      <c r="U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1319.0900000000001</v>
      </c>
      <c r="V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1323.1999999999998</v>
      </c>
      <c r="W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1354.32</v>
      </c>
      <c r="X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1549.2999999999997</v>
      </c>
      <c r="Y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1392.21</v>
      </c>
    </row>
    <row r="589" spans="1:25" x14ac:dyDescent="0.2">
      <c r="A589" s="76">
        <f t="shared" si="17"/>
        <v>43237</v>
      </c>
      <c r="B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1307.44</v>
      </c>
      <c r="C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1313.67</v>
      </c>
      <c r="D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1316.9699999999998</v>
      </c>
      <c r="E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1315</v>
      </c>
      <c r="F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1318.07</v>
      </c>
      <c r="G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1328.8</v>
      </c>
      <c r="H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1354.7399999999998</v>
      </c>
      <c r="I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1416.83</v>
      </c>
      <c r="J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1338.19</v>
      </c>
      <c r="K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1323.12</v>
      </c>
      <c r="L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1317.34</v>
      </c>
      <c r="M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1314.75</v>
      </c>
      <c r="N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1321.8899999999999</v>
      </c>
      <c r="O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1322.71</v>
      </c>
      <c r="P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1321.8600000000001</v>
      </c>
      <c r="Q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1324.38</v>
      </c>
      <c r="R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1329.1799999999998</v>
      </c>
      <c r="S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1327.29</v>
      </c>
      <c r="T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1324.61</v>
      </c>
      <c r="U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1352.2999999999997</v>
      </c>
      <c r="V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1359.3899999999999</v>
      </c>
      <c r="W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1357.63</v>
      </c>
      <c r="X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1439.87</v>
      </c>
      <c r="Y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1365.6</v>
      </c>
    </row>
    <row r="590" spans="1:25" x14ac:dyDescent="0.2">
      <c r="A590" s="76">
        <f t="shared" si="17"/>
        <v>43238</v>
      </c>
      <c r="B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1305.44</v>
      </c>
      <c r="C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1332.3</v>
      </c>
      <c r="D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1355.1399999999999</v>
      </c>
      <c r="E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1327.7399999999998</v>
      </c>
      <c r="F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1386.73</v>
      </c>
      <c r="G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1399.6799999999998</v>
      </c>
      <c r="H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1356.6799999999998</v>
      </c>
      <c r="I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1355.9</v>
      </c>
      <c r="J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1378.32</v>
      </c>
      <c r="K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1321.6</v>
      </c>
      <c r="L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1321.44</v>
      </c>
      <c r="M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1321.27</v>
      </c>
      <c r="N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1320.9</v>
      </c>
      <c r="O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1320.78</v>
      </c>
      <c r="P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1320.8600000000001</v>
      </c>
      <c r="Q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1321.8899999999999</v>
      </c>
      <c r="R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1325.29</v>
      </c>
      <c r="S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1383.61</v>
      </c>
      <c r="T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1382.5099999999998</v>
      </c>
      <c r="U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1433.4</v>
      </c>
      <c r="V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1345.78</v>
      </c>
      <c r="W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1348.73</v>
      </c>
      <c r="X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1512.6599999999999</v>
      </c>
      <c r="Y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1365.96</v>
      </c>
    </row>
    <row r="591" spans="1:25" x14ac:dyDescent="0.2">
      <c r="A591" s="76">
        <f t="shared" si="17"/>
        <v>43239</v>
      </c>
      <c r="B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1321.1399999999999</v>
      </c>
      <c r="C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1361.5900000000001</v>
      </c>
      <c r="D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1405.65</v>
      </c>
      <c r="E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1404.1100000000001</v>
      </c>
      <c r="F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1455.6</v>
      </c>
      <c r="G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1453.69</v>
      </c>
      <c r="H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1455.81</v>
      </c>
      <c r="I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1358.04</v>
      </c>
      <c r="J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1426.02</v>
      </c>
      <c r="K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1426.2799999999997</v>
      </c>
      <c r="L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1425.59</v>
      </c>
      <c r="M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1425.69</v>
      </c>
      <c r="N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1425.47</v>
      </c>
      <c r="O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1425.35</v>
      </c>
      <c r="P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1426.54</v>
      </c>
      <c r="Q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1429.71</v>
      </c>
      <c r="R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1481.06</v>
      </c>
      <c r="S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1479.08</v>
      </c>
      <c r="T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1480.52</v>
      </c>
      <c r="U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1659.48</v>
      </c>
      <c r="V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1344.6</v>
      </c>
      <c r="W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1346.6599999999999</v>
      </c>
      <c r="X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1707.67</v>
      </c>
      <c r="Y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1317.6</v>
      </c>
    </row>
    <row r="592" spans="1:25" x14ac:dyDescent="0.2">
      <c r="A592" s="76">
        <f t="shared" si="17"/>
        <v>43240</v>
      </c>
      <c r="B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1326.1799999999998</v>
      </c>
      <c r="C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1358.78</v>
      </c>
      <c r="D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1403.09</v>
      </c>
      <c r="E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1402.48</v>
      </c>
      <c r="F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1450.44</v>
      </c>
      <c r="G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1448.48</v>
      </c>
      <c r="H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1627.12</v>
      </c>
      <c r="I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1404.02</v>
      </c>
      <c r="J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1594.9</v>
      </c>
      <c r="K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1477.1799999999998</v>
      </c>
      <c r="L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1426.35</v>
      </c>
      <c r="M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1426.2599999999998</v>
      </c>
      <c r="N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1445.56</v>
      </c>
      <c r="O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1477.1999999999998</v>
      </c>
      <c r="P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1478.71</v>
      </c>
      <c r="Q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1516.07</v>
      </c>
      <c r="R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1514.75</v>
      </c>
      <c r="S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1481.55</v>
      </c>
      <c r="T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1481.9499999999998</v>
      </c>
      <c r="U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1656.83</v>
      </c>
      <c r="V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1341.88</v>
      </c>
      <c r="W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1363.1599999999999</v>
      </c>
      <c r="X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1659.98</v>
      </c>
      <c r="Y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1331.25</v>
      </c>
    </row>
    <row r="593" spans="1:25" x14ac:dyDescent="0.2">
      <c r="A593" s="76">
        <f t="shared" si="17"/>
        <v>43241</v>
      </c>
      <c r="B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1307.8599999999999</v>
      </c>
      <c r="C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1327.73</v>
      </c>
      <c r="D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1353.6399999999999</v>
      </c>
      <c r="E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1369.71</v>
      </c>
      <c r="F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1448.8899999999999</v>
      </c>
      <c r="G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1451.1</v>
      </c>
      <c r="H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1402.2199999999998</v>
      </c>
      <c r="I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1334.0700000000002</v>
      </c>
      <c r="J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1424.06</v>
      </c>
      <c r="K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1322.6399999999999</v>
      </c>
      <c r="L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1322.4</v>
      </c>
      <c r="M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1321.48</v>
      </c>
      <c r="N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1319.52</v>
      </c>
      <c r="O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1319.6999999999998</v>
      </c>
      <c r="P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1320</v>
      </c>
      <c r="Q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1319.82</v>
      </c>
      <c r="R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1333.09</v>
      </c>
      <c r="S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1375.0499999999997</v>
      </c>
      <c r="T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1374.29</v>
      </c>
      <c r="U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1496.8600000000001</v>
      </c>
      <c r="V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1336.56</v>
      </c>
      <c r="W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1336.83</v>
      </c>
      <c r="X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1577.88</v>
      </c>
      <c r="Y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1293.1500000000001</v>
      </c>
    </row>
    <row r="594" spans="1:25" x14ac:dyDescent="0.2">
      <c r="A594" s="76">
        <f t="shared" si="17"/>
        <v>43242</v>
      </c>
      <c r="B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1308.56</v>
      </c>
      <c r="C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1322.55</v>
      </c>
      <c r="D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1347.2199999999998</v>
      </c>
      <c r="E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1386.05</v>
      </c>
      <c r="F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1433.28</v>
      </c>
      <c r="G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1394.6399999999999</v>
      </c>
      <c r="H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1411.02</v>
      </c>
      <c r="I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1348.86</v>
      </c>
      <c r="J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1373.11</v>
      </c>
      <c r="K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1334.8</v>
      </c>
      <c r="L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1319.12</v>
      </c>
      <c r="M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1318.48</v>
      </c>
      <c r="N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1317.5700000000002</v>
      </c>
      <c r="O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1317.56</v>
      </c>
      <c r="P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1317.6999999999998</v>
      </c>
      <c r="Q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1318.3799999999999</v>
      </c>
      <c r="R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1317.94</v>
      </c>
      <c r="S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1317.05</v>
      </c>
      <c r="T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1332.05</v>
      </c>
      <c r="U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1489.1599999999999</v>
      </c>
      <c r="V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1329.99</v>
      </c>
      <c r="W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1335.97</v>
      </c>
      <c r="X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1580.8</v>
      </c>
      <c r="Y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1319.73</v>
      </c>
    </row>
    <row r="595" spans="1:25" x14ac:dyDescent="0.2">
      <c r="A595" s="76">
        <f t="shared" si="17"/>
        <v>43243</v>
      </c>
      <c r="B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1304.06</v>
      </c>
      <c r="C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1325.92</v>
      </c>
      <c r="D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1395.13</v>
      </c>
      <c r="E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1425.31</v>
      </c>
      <c r="F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1536.85</v>
      </c>
      <c r="G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1499.1799999999998</v>
      </c>
      <c r="H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1407.96</v>
      </c>
      <c r="I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1348.78</v>
      </c>
      <c r="J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1372.58</v>
      </c>
      <c r="K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1340.4499999999998</v>
      </c>
      <c r="L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1325.17</v>
      </c>
      <c r="M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1324.26</v>
      </c>
      <c r="N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1324.08</v>
      </c>
      <c r="O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1324.9099999999999</v>
      </c>
      <c r="P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1324.6999999999998</v>
      </c>
      <c r="Q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1325.83</v>
      </c>
      <c r="R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1324.19</v>
      </c>
      <c r="S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1323.03</v>
      </c>
      <c r="T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1323.5099999999998</v>
      </c>
      <c r="U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1359.34</v>
      </c>
      <c r="V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1354.15</v>
      </c>
      <c r="W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1362.4299999999998</v>
      </c>
      <c r="X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1596.7799999999997</v>
      </c>
      <c r="Y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1342.62</v>
      </c>
    </row>
    <row r="596" spans="1:25" x14ac:dyDescent="0.2">
      <c r="A596" s="76">
        <f t="shared" si="17"/>
        <v>43244</v>
      </c>
      <c r="B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1311.1</v>
      </c>
      <c r="C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1333.67</v>
      </c>
      <c r="D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1394.71</v>
      </c>
      <c r="E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1422.32</v>
      </c>
      <c r="F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1441.83</v>
      </c>
      <c r="G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1443.98</v>
      </c>
      <c r="H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1411.8600000000001</v>
      </c>
      <c r="I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1304.53</v>
      </c>
      <c r="J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1375.33</v>
      </c>
      <c r="K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1326.4499999999998</v>
      </c>
      <c r="L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1326.69</v>
      </c>
      <c r="M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1326.11</v>
      </c>
      <c r="N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1340.92</v>
      </c>
      <c r="O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1325.35</v>
      </c>
      <c r="P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1325.4099999999999</v>
      </c>
      <c r="Q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1325.6999999999998</v>
      </c>
      <c r="R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1321.6799999999998</v>
      </c>
      <c r="S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1334.83</v>
      </c>
      <c r="T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1334.13</v>
      </c>
      <c r="U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1461.94</v>
      </c>
      <c r="V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1336.46</v>
      </c>
      <c r="W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1348.77</v>
      </c>
      <c r="X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1586.04</v>
      </c>
      <c r="Y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1335.02</v>
      </c>
    </row>
    <row r="597" spans="1:25" x14ac:dyDescent="0.2">
      <c r="A597" s="76">
        <f t="shared" si="17"/>
        <v>43245</v>
      </c>
      <c r="B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1311.2199999999998</v>
      </c>
      <c r="C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1332.81</v>
      </c>
      <c r="D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1393.94</v>
      </c>
      <c r="E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1423.69</v>
      </c>
      <c r="F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1444.5900000000001</v>
      </c>
      <c r="G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1446.13</v>
      </c>
      <c r="H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1415.4699999999998</v>
      </c>
      <c r="I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1308.06</v>
      </c>
      <c r="J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1378.6399999999999</v>
      </c>
      <c r="K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1324.4699999999998</v>
      </c>
      <c r="L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1309.6199999999999</v>
      </c>
      <c r="M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1309.07</v>
      </c>
      <c r="N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1323.4099999999999</v>
      </c>
      <c r="O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1323.71</v>
      </c>
      <c r="P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1323.71</v>
      </c>
      <c r="Q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1323.99</v>
      </c>
      <c r="R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1323.02</v>
      </c>
      <c r="S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1337.4099999999999</v>
      </c>
      <c r="T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1334.1799999999998</v>
      </c>
      <c r="U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1461.8899999999999</v>
      </c>
      <c r="V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1319</v>
      </c>
      <c r="W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1337.75</v>
      </c>
      <c r="X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1588.04</v>
      </c>
      <c r="Y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1353.7799999999997</v>
      </c>
    </row>
    <row r="598" spans="1:25" x14ac:dyDescent="0.2">
      <c r="A598" s="76">
        <f t="shared" si="17"/>
        <v>43246</v>
      </c>
      <c r="B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1314.04</v>
      </c>
      <c r="C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1354.07</v>
      </c>
      <c r="D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1398.42</v>
      </c>
      <c r="E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1428.62</v>
      </c>
      <c r="F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1467.82</v>
      </c>
      <c r="G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1468.7799999999997</v>
      </c>
      <c r="H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1446.6399999999999</v>
      </c>
      <c r="I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1305.69</v>
      </c>
      <c r="J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1469.56</v>
      </c>
      <c r="K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1333.6</v>
      </c>
      <c r="L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1333.65</v>
      </c>
      <c r="M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1333.6</v>
      </c>
      <c r="N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1375.0700000000002</v>
      </c>
      <c r="O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1375.02</v>
      </c>
      <c r="P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1374.69</v>
      </c>
      <c r="Q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1374.59</v>
      </c>
      <c r="R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1374.4299999999998</v>
      </c>
      <c r="S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1332.98</v>
      </c>
      <c r="T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1332.7</v>
      </c>
      <c r="U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1459.75</v>
      </c>
      <c r="V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1319.96</v>
      </c>
      <c r="W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1341.36</v>
      </c>
      <c r="X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1688.15</v>
      </c>
      <c r="Y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1339.01</v>
      </c>
    </row>
    <row r="599" spans="1:25" x14ac:dyDescent="0.2">
      <c r="A599" s="76">
        <f t="shared" si="17"/>
        <v>43247</v>
      </c>
      <c r="B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1320.9299999999998</v>
      </c>
      <c r="C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1359.6499999999999</v>
      </c>
      <c r="D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1403.1599999999999</v>
      </c>
      <c r="E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1433.1599999999999</v>
      </c>
      <c r="F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1473.1999999999998</v>
      </c>
      <c r="G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1507.69</v>
      </c>
      <c r="H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1678.38</v>
      </c>
      <c r="I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1449.56</v>
      </c>
      <c r="J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1588.44</v>
      </c>
      <c r="K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1420.67</v>
      </c>
      <c r="L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1376.7</v>
      </c>
      <c r="M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1376.79</v>
      </c>
      <c r="N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1403.56</v>
      </c>
      <c r="O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1403.6299999999999</v>
      </c>
      <c r="P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1422.26</v>
      </c>
      <c r="Q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1422.19</v>
      </c>
      <c r="R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1376.69</v>
      </c>
      <c r="S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1375.73</v>
      </c>
      <c r="T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1375.35</v>
      </c>
      <c r="U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1493.79</v>
      </c>
      <c r="V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1341.9</v>
      </c>
      <c r="W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1351.81</v>
      </c>
      <c r="X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1700.8799999999997</v>
      </c>
      <c r="Y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1334.62</v>
      </c>
    </row>
    <row r="600" spans="1:25" x14ac:dyDescent="0.2">
      <c r="A600" s="76">
        <f t="shared" si="17"/>
        <v>43248</v>
      </c>
      <c r="B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1309.28</v>
      </c>
      <c r="C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1356.36</v>
      </c>
      <c r="D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1373.4</v>
      </c>
      <c r="E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1371.7199999999998</v>
      </c>
      <c r="F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1472.17</v>
      </c>
      <c r="G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1471.75</v>
      </c>
      <c r="H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1401.3899999999999</v>
      </c>
      <c r="I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1322.8799999999999</v>
      </c>
      <c r="J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1369.82</v>
      </c>
      <c r="K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1309.97</v>
      </c>
      <c r="L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1311.69</v>
      </c>
      <c r="M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1311.77</v>
      </c>
      <c r="N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1312.26</v>
      </c>
      <c r="O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1313.55</v>
      </c>
      <c r="P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1313.55</v>
      </c>
      <c r="Q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1314.23</v>
      </c>
      <c r="R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1313.59</v>
      </c>
      <c r="S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1311.49</v>
      </c>
      <c r="T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1314.81</v>
      </c>
      <c r="U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1457.62</v>
      </c>
      <c r="V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1338.44</v>
      </c>
      <c r="W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1338.9299999999998</v>
      </c>
      <c r="X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1655.67</v>
      </c>
      <c r="Y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1332.71</v>
      </c>
    </row>
    <row r="601" spans="1:25" x14ac:dyDescent="0.2">
      <c r="A601" s="76">
        <f t="shared" si="17"/>
        <v>43249</v>
      </c>
      <c r="B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1305.8</v>
      </c>
      <c r="C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1352.69</v>
      </c>
      <c r="D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1369.52</v>
      </c>
      <c r="E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1367.4499999999998</v>
      </c>
      <c r="F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1454.67</v>
      </c>
      <c r="G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1469.9099999999999</v>
      </c>
      <c r="H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1399.0900000000001</v>
      </c>
      <c r="I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1338.15</v>
      </c>
      <c r="J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1332.72</v>
      </c>
      <c r="K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1314.4099999999999</v>
      </c>
      <c r="L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1338.31</v>
      </c>
      <c r="M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1350.54</v>
      </c>
      <c r="N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1335.8600000000001</v>
      </c>
      <c r="O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1350.4699999999998</v>
      </c>
      <c r="P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1335.1999999999998</v>
      </c>
      <c r="Q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1342.4699999999998</v>
      </c>
      <c r="R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1322.1100000000001</v>
      </c>
      <c r="S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1318.4299999999998</v>
      </c>
      <c r="T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1317.8400000000001</v>
      </c>
      <c r="U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1465.34</v>
      </c>
      <c r="V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1336.61</v>
      </c>
      <c r="W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1335.09</v>
      </c>
      <c r="X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1650.3200000000002</v>
      </c>
      <c r="Y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1348.57</v>
      </c>
    </row>
    <row r="602" spans="1:25" x14ac:dyDescent="0.2">
      <c r="A602" s="76">
        <f t="shared" si="17"/>
        <v>43250</v>
      </c>
      <c r="B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1302.8800000000001</v>
      </c>
      <c r="C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1327.7199999999998</v>
      </c>
      <c r="D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1369.46</v>
      </c>
      <c r="E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1366.38</v>
      </c>
      <c r="F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1422.51</v>
      </c>
      <c r="G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1444.23</v>
      </c>
      <c r="H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1400.5</v>
      </c>
      <c r="I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1309.46</v>
      </c>
      <c r="J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1371.87</v>
      </c>
      <c r="K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1316.1799999999998</v>
      </c>
      <c r="L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1318.8899999999999</v>
      </c>
      <c r="M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1318.6</v>
      </c>
      <c r="N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1318.2399999999998</v>
      </c>
      <c r="O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1318.85</v>
      </c>
      <c r="P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1318.35</v>
      </c>
      <c r="Q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1319.0900000000001</v>
      </c>
      <c r="R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1318</v>
      </c>
      <c r="S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1318.35</v>
      </c>
      <c r="T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1333.6</v>
      </c>
      <c r="U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1462.6</v>
      </c>
      <c r="V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1339.6599999999999</v>
      </c>
      <c r="W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1336.54</v>
      </c>
      <c r="X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1646.75</v>
      </c>
      <c r="Y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1347.52</v>
      </c>
    </row>
    <row r="603" spans="1:25" x14ac:dyDescent="0.2">
      <c r="A603" s="76">
        <f t="shared" si="17"/>
        <v>43251</v>
      </c>
      <c r="B603" s="129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1305.2599999999998</v>
      </c>
      <c r="C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1328.1100000000001</v>
      </c>
      <c r="D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1370.1399999999999</v>
      </c>
      <c r="E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1369.56</v>
      </c>
      <c r="F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1426.73</v>
      </c>
      <c r="G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1450.04</v>
      </c>
      <c r="H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1401.67</v>
      </c>
      <c r="I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1304</v>
      </c>
      <c r="J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1372.6799999999998</v>
      </c>
      <c r="K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1306.54</v>
      </c>
      <c r="L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1332.78</v>
      </c>
      <c r="M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1332.6</v>
      </c>
      <c r="N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1310.07</v>
      </c>
      <c r="O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1315.8200000000002</v>
      </c>
      <c r="P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1317.9</v>
      </c>
      <c r="Q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1318.7599999999998</v>
      </c>
      <c r="R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1319.28</v>
      </c>
      <c r="S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1318.81</v>
      </c>
      <c r="T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1333.92</v>
      </c>
      <c r="U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1463.15</v>
      </c>
      <c r="V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1341.1</v>
      </c>
      <c r="W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1338.04</v>
      </c>
      <c r="X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1532.32</v>
      </c>
      <c r="Y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1390.84</v>
      </c>
    </row>
    <row r="605" spans="1:25" x14ac:dyDescent="0.25">
      <c r="A605" s="83" t="s">
        <v>149</v>
      </c>
      <c r="B605" s="75"/>
      <c r="C605" s="75"/>
      <c r="D605" s="75"/>
    </row>
    <row r="606" spans="1:25" ht="12.75" customHeight="1" x14ac:dyDescent="0.2">
      <c r="A606" s="176" t="s">
        <v>48</v>
      </c>
      <c r="B606" s="187" t="s">
        <v>153</v>
      </c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9"/>
    </row>
    <row r="607" spans="1:25" ht="12.75" customHeight="1" x14ac:dyDescent="0.2">
      <c r="A607" s="177"/>
      <c r="B607" s="190"/>
      <c r="C607" s="191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2"/>
    </row>
    <row r="608" spans="1:25" s="107" customFormat="1" ht="12.75" customHeight="1" x14ac:dyDescent="0.2">
      <c r="A608" s="177"/>
      <c r="B608" s="223" t="s">
        <v>122</v>
      </c>
      <c r="C608" s="211" t="s">
        <v>123</v>
      </c>
      <c r="D608" s="211" t="s">
        <v>124</v>
      </c>
      <c r="E608" s="211" t="s">
        <v>125</v>
      </c>
      <c r="F608" s="211" t="s">
        <v>126</v>
      </c>
      <c r="G608" s="211" t="s">
        <v>127</v>
      </c>
      <c r="H608" s="211" t="s">
        <v>128</v>
      </c>
      <c r="I608" s="211" t="s">
        <v>129</v>
      </c>
      <c r="J608" s="211" t="s">
        <v>130</v>
      </c>
      <c r="K608" s="211" t="s">
        <v>131</v>
      </c>
      <c r="L608" s="211" t="s">
        <v>132</v>
      </c>
      <c r="M608" s="211" t="s">
        <v>133</v>
      </c>
      <c r="N608" s="221" t="s">
        <v>134</v>
      </c>
      <c r="O608" s="211" t="s">
        <v>135</v>
      </c>
      <c r="P608" s="211" t="s">
        <v>136</v>
      </c>
      <c r="Q608" s="211" t="s">
        <v>137</v>
      </c>
      <c r="R608" s="211" t="s">
        <v>138</v>
      </c>
      <c r="S608" s="211" t="s">
        <v>139</v>
      </c>
      <c r="T608" s="211" t="s">
        <v>140</v>
      </c>
      <c r="U608" s="211" t="s">
        <v>141</v>
      </c>
      <c r="V608" s="211" t="s">
        <v>142</v>
      </c>
      <c r="W608" s="211" t="s">
        <v>143</v>
      </c>
      <c r="X608" s="211" t="s">
        <v>144</v>
      </c>
      <c r="Y608" s="211" t="s">
        <v>145</v>
      </c>
    </row>
    <row r="609" spans="1:27" s="107" customFormat="1" ht="11.25" customHeight="1" x14ac:dyDescent="0.2">
      <c r="A609" s="178"/>
      <c r="B609" s="224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2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</row>
    <row r="610" spans="1:27" ht="15.75" customHeight="1" x14ac:dyDescent="0.2">
      <c r="A610" s="76">
        <f>A573</f>
        <v>43221</v>
      </c>
      <c r="B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4">
        <f>VLOOKUP($A610+ROUND((COLUMN()-2)/24,5),АТС!$A$41:$F$736,4)+VLOOKUP($A610+ROUND((COLUMN()-2)/24,5),'Расчет сбытовых надбавок'!$B$1537:'Расчет сбытовых надбавок'!$G$2280,3)</f>
        <v>0.01</v>
      </c>
      <c r="N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4">
        <f>VLOOKUP($A610+ROUND((COLUMN()-2)/24,5),АТС!$A$41:$F$736,4)+VLOOKUP($A610+ROUND((COLUMN()-2)/24,5),'Расчет сбытовых надбавок'!$B$1537:'Расчет сбытовых надбавок'!$G$2280,3)</f>
        <v>88.89</v>
      </c>
      <c r="V610" s="94">
        <f>VLOOKUP($A610+ROUND((COLUMN()-2)/24,5),АТС!$A$41:$F$736,4)+VLOOKUP($A610+ROUND((COLUMN()-2)/24,5),'Расчет сбытовых надбавок'!$B$1537:'Расчет сбытовых надбавок'!$G$2280,3)</f>
        <v>149.26</v>
      </c>
      <c r="W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7"/>
    </row>
    <row r="611" spans="1:27" x14ac:dyDescent="0.2">
      <c r="A611" s="76">
        <f>A610+1</f>
        <v>43222</v>
      </c>
      <c r="B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4">
        <f>VLOOKUP($A611+ROUND((COLUMN()-2)/24,5),АТС!$A$41:$F$736,4)+VLOOKUP($A611+ROUND((COLUMN()-2)/24,5),'Расчет сбытовых надбавок'!$B$1537:'Расчет сбытовых надбавок'!$G$2280,3)</f>
        <v>0.01</v>
      </c>
      <c r="M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4">
        <f>VLOOKUP($A611+ROUND((COLUMN()-2)/24,5),АТС!$A$41:$F$736,4)+VLOOKUP($A611+ROUND((COLUMN()-2)/24,5),'Расчет сбытовых надбавок'!$B$1537:'Расчет сбытовых надбавок'!$G$2280,3)</f>
        <v>0.01</v>
      </c>
    </row>
    <row r="612" spans="1:27" x14ac:dyDescent="0.2">
      <c r="A612" s="76">
        <f t="shared" ref="A612:A640" si="18">A611+1</f>
        <v>43223</v>
      </c>
      <c r="B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4">
        <f>VLOOKUP($A612+ROUND((COLUMN()-2)/24,5),АТС!$A$41:$F$736,4)+VLOOKUP($A612+ROUND((COLUMN()-2)/24,5),'Расчет сбытовых надбавок'!$B$1537:'Расчет сбытовых надбавок'!$G$2280,3)</f>
        <v>58.72</v>
      </c>
      <c r="O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4">
        <f>VLOOKUP($A612+ROUND((COLUMN()-2)/24,5),АТС!$A$41:$F$736,4)+VLOOKUP($A612+ROUND((COLUMN()-2)/24,5),'Расчет сбытовых надбавок'!$B$1537:'Расчет сбытовых надбавок'!$G$2280,3)</f>
        <v>0.01</v>
      </c>
      <c r="R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4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6">
        <f t="shared" si="18"/>
        <v>43224</v>
      </c>
      <c r="B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4">
        <f>VLOOKUP($A613+ROUND((COLUMN()-2)/24,5),АТС!$A$41:$F$736,4)+VLOOKUP($A613+ROUND((COLUMN()-2)/24,5),'Расчет сбытовых надбавок'!$B$1537:'Расчет сбытовых надбавок'!$G$2280,3)</f>
        <v>191.48</v>
      </c>
      <c r="H613" s="94">
        <f>VLOOKUP($A613+ROUND((COLUMN()-2)/24,5),АТС!$A$41:$F$736,4)+VLOOKUP($A613+ROUND((COLUMN()-2)/24,5),'Расчет сбытовых надбавок'!$B$1537:'Расчет сбытовых надбавок'!$G$2280,3)</f>
        <v>55.519999999999996</v>
      </c>
      <c r="I613" s="94">
        <f>VLOOKUP($A613+ROUND((COLUMN()-2)/24,5),АТС!$A$41:$F$736,4)+VLOOKUP($A613+ROUND((COLUMN()-2)/24,5),'Расчет сбытовых надбавок'!$B$1537:'Расчет сбытовых надбавок'!$G$2280,3)</f>
        <v>154.71</v>
      </c>
      <c r="J613" s="94">
        <f>VLOOKUP($A613+ROUND((COLUMN()-2)/24,5),АТС!$A$41:$F$736,4)+VLOOKUP($A613+ROUND((COLUMN()-2)/24,5),'Расчет сбытовых надбавок'!$B$1537:'Расчет сбытовых надбавок'!$G$2280,3)</f>
        <v>319.08000000000004</v>
      </c>
      <c r="K613" s="94">
        <f>VLOOKUP($A613+ROUND((COLUMN()-2)/24,5),АТС!$A$41:$F$736,4)+VLOOKUP($A613+ROUND((COLUMN()-2)/24,5),'Расчет сбытовых надбавок'!$B$1537:'Расчет сбытовых надбавок'!$G$2280,3)</f>
        <v>354.90000000000003</v>
      </c>
      <c r="L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4">
        <f>VLOOKUP($A613+ROUND((COLUMN()-2)/24,5),АТС!$A$41:$F$736,4)+VLOOKUP($A613+ROUND((COLUMN()-2)/24,5),'Расчет сбытовых надбавок'!$B$1537:'Расчет сбытовых надбавок'!$G$2280,3)</f>
        <v>0.05</v>
      </c>
      <c r="N613" s="94">
        <f>VLOOKUP($A613+ROUND((COLUMN()-2)/24,5),АТС!$A$41:$F$736,4)+VLOOKUP($A613+ROUND((COLUMN()-2)/24,5),'Расчет сбытовых надбавок'!$B$1537:'Расчет сбытовых надбавок'!$G$2280,3)</f>
        <v>68.36</v>
      </c>
      <c r="O613" s="94">
        <f>VLOOKUP($A613+ROUND((COLUMN()-2)/24,5),АТС!$A$41:$F$736,4)+VLOOKUP($A613+ROUND((COLUMN()-2)/24,5),'Расчет сбытовых надбавок'!$B$1537:'Расчет сбытовых надбавок'!$G$2280,3)</f>
        <v>105.6</v>
      </c>
      <c r="P613" s="94">
        <f>VLOOKUP($A613+ROUND((COLUMN()-2)/24,5),АТС!$A$41:$F$736,4)+VLOOKUP($A613+ROUND((COLUMN()-2)/24,5),'Расчет сбытовых надбавок'!$B$1537:'Расчет сбытовых надбавок'!$G$2280,3)</f>
        <v>62.040000000000006</v>
      </c>
      <c r="Q613" s="94">
        <f>VLOOKUP($A613+ROUND((COLUMN()-2)/24,5),АТС!$A$41:$F$736,4)+VLOOKUP($A613+ROUND((COLUMN()-2)/24,5),'Расчет сбытовых надбавок'!$B$1537:'Расчет сбытовых надбавок'!$G$2280,3)</f>
        <v>67.239999999999995</v>
      </c>
      <c r="R613" s="94">
        <f>VLOOKUP($A613+ROUND((COLUMN()-2)/24,5),АТС!$A$41:$F$736,4)+VLOOKUP($A613+ROUND((COLUMN()-2)/24,5),'Расчет сбытовых надбавок'!$B$1537:'Расчет сбытовых надбавок'!$G$2280,3)</f>
        <v>229.82</v>
      </c>
      <c r="S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4">
        <f>VLOOKUP($A613+ROUND((COLUMN()-2)/24,5),АТС!$A$41:$F$736,4)+VLOOKUP($A613+ROUND((COLUMN()-2)/24,5),'Расчет сбытовых надбавок'!$B$1537:'Расчет сбытовых надбавок'!$G$2280,3)</f>
        <v>140.26</v>
      </c>
      <c r="V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4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6">
        <f t="shared" si="18"/>
        <v>43225</v>
      </c>
      <c r="B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4">
        <f>VLOOKUP($A614+ROUND((COLUMN()-2)/24,5),АТС!$A$41:$F$736,4)+VLOOKUP($A614+ROUND((COLUMN()-2)/24,5),'Расчет сбытовых надбавок'!$B$1537:'Расчет сбытовых надбавок'!$G$2280,3)</f>
        <v>22.13</v>
      </c>
      <c r="E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4">
        <f>VLOOKUP($A614+ROUND((COLUMN()-2)/24,5),АТС!$A$41:$F$736,4)+VLOOKUP($A614+ROUND((COLUMN()-2)/24,5),'Расчет сбытовых надбавок'!$B$1537:'Расчет сбытовых надбавок'!$G$2280,3)</f>
        <v>36.119999999999997</v>
      </c>
      <c r="H614" s="94">
        <f>VLOOKUP($A614+ROUND((COLUMN()-2)/24,5),АТС!$A$41:$F$736,4)+VLOOKUP($A614+ROUND((COLUMN()-2)/24,5),'Расчет сбытовых надбавок'!$B$1537:'Расчет сбытовых надбавок'!$G$2280,3)</f>
        <v>10.89</v>
      </c>
      <c r="I614" s="94">
        <f>VLOOKUP($A614+ROUND((COLUMN()-2)/24,5),АТС!$A$41:$F$736,4)+VLOOKUP($A614+ROUND((COLUMN()-2)/24,5),'Расчет сбытовых надбавок'!$B$1537:'Расчет сбытовых надбавок'!$G$2280,3)</f>
        <v>41.09</v>
      </c>
      <c r="J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4">
        <f>VLOOKUP($A614+ROUND((COLUMN()-2)/24,5),АТС!$A$41:$F$736,4)+VLOOKUP($A614+ROUND((COLUMN()-2)/24,5),'Расчет сбытовых надбавок'!$B$1537:'Расчет сбытовых надбавок'!$G$2280,3)</f>
        <v>0.25</v>
      </c>
      <c r="O614" s="94">
        <f>VLOOKUP($A614+ROUND((COLUMN()-2)/24,5),АТС!$A$41:$F$736,4)+VLOOKUP($A614+ROUND((COLUMN()-2)/24,5),'Расчет сбытовых надбавок'!$B$1537:'Расчет сбытовых надбавок'!$G$2280,3)</f>
        <v>70</v>
      </c>
      <c r="P614" s="94">
        <f>VLOOKUP($A614+ROUND((COLUMN()-2)/24,5),АТС!$A$41:$F$736,4)+VLOOKUP($A614+ROUND((COLUMN()-2)/24,5),'Расчет сбытовых надбавок'!$B$1537:'Расчет сбытовых надбавок'!$G$2280,3)</f>
        <v>0.26</v>
      </c>
      <c r="Q614" s="94">
        <f>VLOOKUP($A614+ROUND((COLUMN()-2)/24,5),АТС!$A$41:$F$736,4)+VLOOKUP($A614+ROUND((COLUMN()-2)/24,5),'Расчет сбытовых надбавок'!$B$1537:'Расчет сбытовых надбавок'!$G$2280,3)</f>
        <v>1.9700000000000002</v>
      </c>
      <c r="R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4">
        <f>VLOOKUP($A614+ROUND((COLUMN()-2)/24,5),АТС!$A$41:$F$736,4)+VLOOKUP($A614+ROUND((COLUMN()-2)/24,5),'Расчет сбытовых надбавок'!$B$1537:'Расчет сбытовых надбавок'!$G$2280,3)</f>
        <v>118.85</v>
      </c>
      <c r="V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4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6">
        <f t="shared" si="18"/>
        <v>43226</v>
      </c>
      <c r="B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4">
        <f>VLOOKUP($A615+ROUND((COLUMN()-2)/24,5),АТС!$A$41:$F$736,4)+VLOOKUP($A615+ROUND((COLUMN()-2)/24,5),'Расчет сбытовых надбавок'!$B$1537:'Расчет сбытовых надбавок'!$G$2280,3)</f>
        <v>0.01</v>
      </c>
      <c r="E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4">
        <f>VLOOKUP($A615+ROUND((COLUMN()-2)/24,5),АТС!$A$41:$F$736,4)+VLOOKUP($A615+ROUND((COLUMN()-2)/24,5),'Расчет сбытовых надбавок'!$B$1537:'Расчет сбытовых надбавок'!$G$2280,3)</f>
        <v>49.730000000000004</v>
      </c>
      <c r="U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4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6">
        <f t="shared" si="18"/>
        <v>43227</v>
      </c>
      <c r="B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4">
        <f>VLOOKUP($A616+ROUND((COLUMN()-2)/24,5),АТС!$A$41:$F$736,4)+VLOOKUP($A616+ROUND((COLUMN()-2)/24,5),'Расчет сбытовых надбавок'!$B$1537:'Расчет сбытовых надбавок'!$G$2280,3)</f>
        <v>1.3</v>
      </c>
      <c r="F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4">
        <f>VLOOKUP($A616+ROUND((COLUMN()-2)/24,5),АТС!$A$41:$F$736,4)+VLOOKUP($A616+ROUND((COLUMN()-2)/24,5),'Расчет сбытовых надбавок'!$B$1537:'Расчет сбытовых надбавок'!$G$2280,3)</f>
        <v>129.44999999999999</v>
      </c>
      <c r="I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4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6">
        <f t="shared" si="18"/>
        <v>43228</v>
      </c>
      <c r="B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4">
        <f>VLOOKUP($A617+ROUND((COLUMN()-2)/24,5),АТС!$A$41:$F$736,4)+VLOOKUP($A617+ROUND((COLUMN()-2)/24,5),'Расчет сбытовых надбавок'!$B$1537:'Расчет сбытовых надбавок'!$G$2280,3)</f>
        <v>231.04</v>
      </c>
      <c r="I617" s="94">
        <f>VLOOKUP($A617+ROUND((COLUMN()-2)/24,5),АТС!$A$41:$F$736,4)+VLOOKUP($A617+ROUND((COLUMN()-2)/24,5),'Расчет сбытовых надбавок'!$B$1537:'Расчет сбытовых надбавок'!$G$2280,3)</f>
        <v>276.64999999999998</v>
      </c>
      <c r="J617" s="94">
        <f>VLOOKUP($A617+ROUND((COLUMN()-2)/24,5),АТС!$A$41:$F$736,4)+VLOOKUP($A617+ROUND((COLUMN()-2)/24,5),'Расчет сбытовых надбавок'!$B$1537:'Расчет сбытовых надбавок'!$G$2280,3)</f>
        <v>73.679999999999993</v>
      </c>
      <c r="K617" s="94">
        <f>VLOOKUP($A617+ROUND((COLUMN()-2)/24,5),АТС!$A$41:$F$736,4)+VLOOKUP($A617+ROUND((COLUMN()-2)/24,5),'Расчет сбытовых надбавок'!$B$1537:'Расчет сбытовых надбавок'!$G$2280,3)</f>
        <v>26.89</v>
      </c>
      <c r="L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4">
        <f>VLOOKUP($A617+ROUND((COLUMN()-2)/24,5),АТС!$A$41:$F$736,4)+VLOOKUP($A617+ROUND((COLUMN()-2)/24,5),'Расчет сбытовых надбавок'!$B$1537:'Расчет сбытовых надбавок'!$G$2280,3)</f>
        <v>135.13999999999999</v>
      </c>
      <c r="V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4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6">
        <f t="shared" si="18"/>
        <v>43229</v>
      </c>
      <c r="B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4">
        <f>VLOOKUP($A618+ROUND((COLUMN()-2)/24,5),АТС!$A$41:$F$736,4)+VLOOKUP($A618+ROUND((COLUMN()-2)/24,5),'Расчет сбытовых надбавок'!$B$1537:'Расчет сбытовых надбавок'!$G$2280,3)</f>
        <v>148.19999999999999</v>
      </c>
      <c r="H618" s="94">
        <f>VLOOKUP($A618+ROUND((COLUMN()-2)/24,5),АТС!$A$41:$F$736,4)+VLOOKUP($A618+ROUND((COLUMN()-2)/24,5),'Расчет сбытовых надбавок'!$B$1537:'Расчет сбытовых надбавок'!$G$2280,3)</f>
        <v>120.86</v>
      </c>
      <c r="I618" s="94">
        <f>VLOOKUP($A618+ROUND((COLUMN()-2)/24,5),АТС!$A$41:$F$736,4)+VLOOKUP($A618+ROUND((COLUMN()-2)/24,5),'Расчет сбытовых надбавок'!$B$1537:'Расчет сбытовых надбавок'!$G$2280,3)</f>
        <v>100.83</v>
      </c>
      <c r="J618" s="94">
        <f>VLOOKUP($A618+ROUND((COLUMN()-2)/24,5),АТС!$A$41:$F$736,4)+VLOOKUP($A618+ROUND((COLUMN()-2)/24,5),'Расчет сбытовых надбавок'!$B$1537:'Расчет сбытовых надбавок'!$G$2280,3)</f>
        <v>149.29</v>
      </c>
      <c r="K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4">
        <f>VLOOKUP($A618+ROUND((COLUMN()-2)/24,5),АТС!$A$41:$F$736,4)+VLOOKUP($A618+ROUND((COLUMN()-2)/24,5),'Расчет сбытовых надбавок'!$B$1537:'Расчет сбытовых надбавок'!$G$2280,3)</f>
        <v>16.490000000000002</v>
      </c>
      <c r="V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4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6">
        <f t="shared" si="18"/>
        <v>43230</v>
      </c>
      <c r="B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4">
        <f>VLOOKUP($A619+ROUND((COLUMN()-2)/24,5),АТС!$A$41:$F$736,4)+VLOOKUP($A619+ROUND((COLUMN()-2)/24,5),'Расчет сбытовых надбавок'!$B$1537:'Расчет сбытовых надбавок'!$G$2280,3)</f>
        <v>105.41</v>
      </c>
      <c r="H619" s="94">
        <f>VLOOKUP($A619+ROUND((COLUMN()-2)/24,5),АТС!$A$41:$F$736,4)+VLOOKUP($A619+ROUND((COLUMN()-2)/24,5),'Расчет сбытовых надбавок'!$B$1537:'Расчет сбытовых надбавок'!$G$2280,3)</f>
        <v>174.35</v>
      </c>
      <c r="I619" s="94">
        <f>VLOOKUP($A619+ROUND((COLUMN()-2)/24,5),АТС!$A$41:$F$736,4)+VLOOKUP($A619+ROUND((COLUMN()-2)/24,5),'Расчет сбытовых надбавок'!$B$1537:'Расчет сбытовых надбавок'!$G$2280,3)</f>
        <v>80.539999999999992</v>
      </c>
      <c r="J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4">
        <f>VLOOKUP($A619+ROUND((COLUMN()-2)/24,5),АТС!$A$41:$F$736,4)+VLOOKUP($A619+ROUND((COLUMN()-2)/24,5),'Расчет сбытовых надбавок'!$B$1537:'Расчет сбытовых надбавок'!$G$2280,3)</f>
        <v>0.01</v>
      </c>
      <c r="O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4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6">
        <f t="shared" si="18"/>
        <v>43231</v>
      </c>
      <c r="B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4">
        <f>VLOOKUP($A620+ROUND((COLUMN()-2)/24,5),АТС!$A$41:$F$736,4)+VLOOKUP($A620+ROUND((COLUMN()-2)/24,5),'Расчет сбытовых надбавок'!$B$1537:'Расчет сбытовых надбавок'!$G$2280,3)</f>
        <v>605.81000000000006</v>
      </c>
      <c r="F620" s="94">
        <f>VLOOKUP($A620+ROUND((COLUMN()-2)/24,5),АТС!$A$41:$F$736,4)+VLOOKUP($A620+ROUND((COLUMN()-2)/24,5),'Расчет сбытовых надбавок'!$B$1537:'Расчет сбытовых надбавок'!$G$2280,3)</f>
        <v>121.31</v>
      </c>
      <c r="G620" s="94">
        <f>VLOOKUP($A620+ROUND((COLUMN()-2)/24,5),АТС!$A$41:$F$736,4)+VLOOKUP($A620+ROUND((COLUMN()-2)/24,5),'Расчет сбытовых надбавок'!$B$1537:'Расчет сбытовых надбавок'!$G$2280,3)</f>
        <v>104.2</v>
      </c>
      <c r="H620" s="94">
        <f>VLOOKUP($A620+ROUND((COLUMN()-2)/24,5),АТС!$A$41:$F$736,4)+VLOOKUP($A620+ROUND((COLUMN()-2)/24,5),'Расчет сбытовых надбавок'!$B$1537:'Расчет сбытовых надбавок'!$G$2280,3)</f>
        <v>219.47</v>
      </c>
      <c r="I620" s="94">
        <f>VLOOKUP($A620+ROUND((COLUMN()-2)/24,5),АТС!$A$41:$F$736,4)+VLOOKUP($A620+ROUND((COLUMN()-2)/24,5),'Расчет сбытовых надбавок'!$B$1537:'Расчет сбытовых надбавок'!$G$2280,3)</f>
        <v>187.63</v>
      </c>
      <c r="J620" s="94">
        <f>VLOOKUP($A620+ROUND((COLUMN()-2)/24,5),АТС!$A$41:$F$736,4)+VLOOKUP($A620+ROUND((COLUMN()-2)/24,5),'Расчет сбытовых надбавок'!$B$1537:'Расчет сбытовых надбавок'!$G$2280,3)</f>
        <v>49</v>
      </c>
      <c r="K620" s="94">
        <f>VLOOKUP($A620+ROUND((COLUMN()-2)/24,5),АТС!$A$41:$F$736,4)+VLOOKUP($A620+ROUND((COLUMN()-2)/24,5),'Расчет сбытовых надбавок'!$B$1537:'Расчет сбытовых надбавок'!$G$2280,3)</f>
        <v>105.11</v>
      </c>
      <c r="L620" s="94">
        <f>VLOOKUP($A620+ROUND((COLUMN()-2)/24,5),АТС!$A$41:$F$736,4)+VLOOKUP($A620+ROUND((COLUMN()-2)/24,5),'Расчет сбытовых надбавок'!$B$1537:'Расчет сбытовых надбавок'!$G$2280,3)</f>
        <v>4.1899999999999995</v>
      </c>
      <c r="M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4">
        <f>VLOOKUP($A620+ROUND((COLUMN()-2)/24,5),АТС!$A$41:$F$736,4)+VLOOKUP($A620+ROUND((COLUMN()-2)/24,5),'Расчет сбытовых надбавок'!$B$1537:'Расчет сбытовых надбавок'!$G$2280,3)</f>
        <v>47.99</v>
      </c>
      <c r="O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4">
        <f>VLOOKUP($A620+ROUND((COLUMN()-2)/24,5),АТС!$A$41:$F$736,4)+VLOOKUP($A620+ROUND((COLUMN()-2)/24,5),'Расчет сбытовых надбавок'!$B$1537:'Расчет сбытовых надбавок'!$G$2280,3)</f>
        <v>54.32</v>
      </c>
      <c r="U620" s="94">
        <f>VLOOKUP($A620+ROUND((COLUMN()-2)/24,5),АТС!$A$41:$F$736,4)+VLOOKUP($A620+ROUND((COLUMN()-2)/24,5),'Расчет сбытовых надбавок'!$B$1537:'Расчет сбытовых надбавок'!$G$2280,3)</f>
        <v>13.639999999999999</v>
      </c>
      <c r="V620" s="94">
        <f>VLOOKUP($A620+ROUND((COLUMN()-2)/24,5),АТС!$A$41:$F$736,4)+VLOOKUP($A620+ROUND((COLUMN()-2)/24,5),'Расчет сбытовых надбавок'!$B$1537:'Расчет сбытовых надбавок'!$G$2280,3)</f>
        <v>103.66</v>
      </c>
      <c r="W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4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6">
        <f t="shared" si="18"/>
        <v>43232</v>
      </c>
      <c r="B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4">
        <f>VLOOKUP($A621+ROUND((COLUMN()-2)/24,5),АТС!$A$41:$F$736,4)+VLOOKUP($A621+ROUND((COLUMN()-2)/24,5),'Расчет сбытовых надбавок'!$B$1537:'Расчет сбытовых надбавок'!$G$2280,3)</f>
        <v>32.5</v>
      </c>
      <c r="E621" s="94">
        <f>VLOOKUP($A621+ROUND((COLUMN()-2)/24,5),АТС!$A$41:$F$736,4)+VLOOKUP($A621+ROUND((COLUMN()-2)/24,5),'Расчет сбытовых надбавок'!$B$1537:'Расчет сбытовых надбавок'!$G$2280,3)</f>
        <v>45.19</v>
      </c>
      <c r="F621" s="94">
        <f>VLOOKUP($A621+ROUND((COLUMN()-2)/24,5),АТС!$A$41:$F$736,4)+VLOOKUP($A621+ROUND((COLUMN()-2)/24,5),'Расчет сбытовых надбавок'!$B$1537:'Расчет сбытовых надбавок'!$G$2280,3)</f>
        <v>69.13</v>
      </c>
      <c r="G621" s="94">
        <f>VLOOKUP($A621+ROUND((COLUMN()-2)/24,5),АТС!$A$41:$F$736,4)+VLOOKUP($A621+ROUND((COLUMN()-2)/24,5),'Расчет сбытовых надбавок'!$B$1537:'Расчет сбытовых надбавок'!$G$2280,3)</f>
        <v>100.3</v>
      </c>
      <c r="H621" s="94">
        <f>VLOOKUP($A621+ROUND((COLUMN()-2)/24,5),АТС!$A$41:$F$736,4)+VLOOKUP($A621+ROUND((COLUMN()-2)/24,5),'Расчет сбытовых надбавок'!$B$1537:'Расчет сбытовых надбавок'!$G$2280,3)</f>
        <v>84.39</v>
      </c>
      <c r="I621" s="94">
        <f>VLOOKUP($A621+ROUND((COLUMN()-2)/24,5),АТС!$A$41:$F$736,4)+VLOOKUP($A621+ROUND((COLUMN()-2)/24,5),'Расчет сбытовых надбавок'!$B$1537:'Расчет сбытовых надбавок'!$G$2280,3)</f>
        <v>147.69</v>
      </c>
      <c r="J621" s="94">
        <f>VLOOKUP($A621+ROUND((COLUMN()-2)/24,5),АТС!$A$41:$F$736,4)+VLOOKUP($A621+ROUND((COLUMN()-2)/24,5),'Расчет сбытовых надбавок'!$B$1537:'Расчет сбытовых надбавок'!$G$2280,3)</f>
        <v>174.34</v>
      </c>
      <c r="K621" s="94">
        <f>VLOOKUP($A621+ROUND((COLUMN()-2)/24,5),АТС!$A$41:$F$736,4)+VLOOKUP($A621+ROUND((COLUMN()-2)/24,5),'Расчет сбытовых надбавок'!$B$1537:'Расчет сбытовых надбавок'!$G$2280,3)</f>
        <v>83.18</v>
      </c>
      <c r="L621" s="94">
        <f>VLOOKUP($A621+ROUND((COLUMN()-2)/24,5),АТС!$A$41:$F$736,4)+VLOOKUP($A621+ROUND((COLUMN()-2)/24,5),'Расчет сбытовых надбавок'!$B$1537:'Расчет сбытовых надбавок'!$G$2280,3)</f>
        <v>65.41</v>
      </c>
      <c r="M621" s="94">
        <f>VLOOKUP($A621+ROUND((COLUMN()-2)/24,5),АТС!$A$41:$F$736,4)+VLOOKUP($A621+ROUND((COLUMN()-2)/24,5),'Расчет сбытовых надбавок'!$B$1537:'Расчет сбытовых надбавок'!$G$2280,3)</f>
        <v>38.03</v>
      </c>
      <c r="N621" s="94">
        <f>VLOOKUP($A621+ROUND((COLUMN()-2)/24,5),АТС!$A$41:$F$736,4)+VLOOKUP($A621+ROUND((COLUMN()-2)/24,5),'Расчет сбытовых надбавок'!$B$1537:'Расчет сбытовых надбавок'!$G$2280,3)</f>
        <v>5.69</v>
      </c>
      <c r="O621" s="94">
        <f>VLOOKUP($A621+ROUND((COLUMN()-2)/24,5),АТС!$A$41:$F$736,4)+VLOOKUP($A621+ROUND((COLUMN()-2)/24,5),'Расчет сбытовых надбавок'!$B$1537:'Расчет сбытовых надбавок'!$G$2280,3)</f>
        <v>70.39</v>
      </c>
      <c r="P621" s="94">
        <f>VLOOKUP($A621+ROUND((COLUMN()-2)/24,5),АТС!$A$41:$F$736,4)+VLOOKUP($A621+ROUND((COLUMN()-2)/24,5),'Расчет сбытовых надбавок'!$B$1537:'Расчет сбытовых надбавок'!$G$2280,3)</f>
        <v>54.97</v>
      </c>
      <c r="Q621" s="94">
        <f>VLOOKUP($A621+ROUND((COLUMN()-2)/24,5),АТС!$A$41:$F$736,4)+VLOOKUP($A621+ROUND((COLUMN()-2)/24,5),'Расчет сбытовых надбавок'!$B$1537:'Расчет сбытовых надбавок'!$G$2280,3)</f>
        <v>90.77000000000001</v>
      </c>
      <c r="R621" s="94">
        <f>VLOOKUP($A621+ROUND((COLUMN()-2)/24,5),АТС!$A$41:$F$736,4)+VLOOKUP($A621+ROUND((COLUMN()-2)/24,5),'Расчет сбытовых надбавок'!$B$1537:'Расчет сбытовых надбавок'!$G$2280,3)</f>
        <v>50.97</v>
      </c>
      <c r="S621" s="94">
        <f>VLOOKUP($A621+ROUND((COLUMN()-2)/24,5),АТС!$A$41:$F$736,4)+VLOOKUP($A621+ROUND((COLUMN()-2)/24,5),'Расчет сбытовых надбавок'!$B$1537:'Расчет сбытовых надбавок'!$G$2280,3)</f>
        <v>110.85</v>
      </c>
      <c r="T621" s="94">
        <f>VLOOKUP($A621+ROUND((COLUMN()-2)/24,5),АТС!$A$41:$F$736,4)+VLOOKUP($A621+ROUND((COLUMN()-2)/24,5),'Расчет сбытовых надбавок'!$B$1537:'Расчет сбытовых надбавок'!$G$2280,3)</f>
        <v>178.97</v>
      </c>
      <c r="U621" s="94">
        <f>VLOOKUP($A621+ROUND((COLUMN()-2)/24,5),АТС!$A$41:$F$736,4)+VLOOKUP($A621+ROUND((COLUMN()-2)/24,5),'Расчет сбытовых надбавок'!$B$1537:'Расчет сбытовых надбавок'!$G$2280,3)</f>
        <v>229.81</v>
      </c>
      <c r="V621" s="94">
        <f>VLOOKUP($A621+ROUND((COLUMN()-2)/24,5),АТС!$A$41:$F$736,4)+VLOOKUP($A621+ROUND((COLUMN()-2)/24,5),'Расчет сбытовых надбавок'!$B$1537:'Расчет сбытовых надбавок'!$G$2280,3)</f>
        <v>128.85</v>
      </c>
      <c r="W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4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6">
        <f t="shared" si="18"/>
        <v>43233</v>
      </c>
      <c r="B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4">
        <f>VLOOKUP($A622+ROUND((COLUMN()-2)/24,5),АТС!$A$41:$F$736,4)+VLOOKUP($A622+ROUND((COLUMN()-2)/24,5),'Расчет сбытовых надбавок'!$B$1537:'Расчет сбытовых надбавок'!$G$2280,3)</f>
        <v>159.63999999999999</v>
      </c>
      <c r="D622" s="94">
        <f>VLOOKUP($A622+ROUND((COLUMN()-2)/24,5),АТС!$A$41:$F$736,4)+VLOOKUP($A622+ROUND((COLUMN()-2)/24,5),'Расчет сбытовых надбавок'!$B$1537:'Расчет сбытовых надбавок'!$G$2280,3)</f>
        <v>272.18</v>
      </c>
      <c r="E622" s="94">
        <f>VLOOKUP($A622+ROUND((COLUMN()-2)/24,5),АТС!$A$41:$F$736,4)+VLOOKUP($A622+ROUND((COLUMN()-2)/24,5),'Расчет сбытовых надбавок'!$B$1537:'Расчет сбытовых надбавок'!$G$2280,3)</f>
        <v>27.07</v>
      </c>
      <c r="F622" s="94">
        <f>VLOOKUP($A622+ROUND((COLUMN()-2)/24,5),АТС!$A$41:$F$736,4)+VLOOKUP($A622+ROUND((COLUMN()-2)/24,5),'Расчет сбытовых надбавок'!$B$1537:'Расчет сбытовых надбавок'!$G$2280,3)</f>
        <v>4.7299999999999995</v>
      </c>
      <c r="G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4">
        <f>VLOOKUP($A622+ROUND((COLUMN()-2)/24,5),АТС!$A$41:$F$736,4)+VLOOKUP($A622+ROUND((COLUMN()-2)/24,5),'Расчет сбытовых надбавок'!$B$1537:'Расчет сбытовых надбавок'!$G$2280,3)</f>
        <v>23.849999999999998</v>
      </c>
      <c r="I622" s="94">
        <f>VLOOKUP($A622+ROUND((COLUMN()-2)/24,5),АТС!$A$41:$F$736,4)+VLOOKUP($A622+ROUND((COLUMN()-2)/24,5),'Расчет сбытовых надбавок'!$B$1537:'Расчет сбытовых надбавок'!$G$2280,3)</f>
        <v>83.2</v>
      </c>
      <c r="J622" s="94">
        <f>VLOOKUP($A622+ROUND((COLUMN()-2)/24,5),АТС!$A$41:$F$736,4)+VLOOKUP($A622+ROUND((COLUMN()-2)/24,5),'Расчет сбытовых надбавок'!$B$1537:'Расчет сбытовых надбавок'!$G$2280,3)</f>
        <v>204.63</v>
      </c>
      <c r="K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4">
        <f>VLOOKUP($A622+ROUND((COLUMN()-2)/24,5),АТС!$A$41:$F$736,4)+VLOOKUP($A622+ROUND((COLUMN()-2)/24,5),'Расчет сбытовых надбавок'!$B$1537:'Расчет сбытовых надбавок'!$G$2280,3)</f>
        <v>29.85</v>
      </c>
      <c r="V622" s="94">
        <f>VLOOKUP($A622+ROUND((COLUMN()-2)/24,5),АТС!$A$41:$F$736,4)+VLOOKUP($A622+ROUND((COLUMN()-2)/24,5),'Расчет сбытовых надбавок'!$B$1537:'Расчет сбытовых надбавок'!$G$2280,3)</f>
        <v>31.17</v>
      </c>
      <c r="W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4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6">
        <f t="shared" si="18"/>
        <v>43234</v>
      </c>
      <c r="B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4">
        <f>VLOOKUP($A623+ROUND((COLUMN()-2)/24,5),АТС!$A$41:$F$736,4)+VLOOKUP($A623+ROUND((COLUMN()-2)/24,5),'Расчет сбытовых надбавок'!$B$1537:'Расчет сбытовых надбавок'!$G$2280,3)</f>
        <v>105.58000000000001</v>
      </c>
      <c r="H623" s="94">
        <f>VLOOKUP($A623+ROUND((COLUMN()-2)/24,5),АТС!$A$41:$F$736,4)+VLOOKUP($A623+ROUND((COLUMN()-2)/24,5),'Расчет сбытовых надбавок'!$B$1537:'Расчет сбытовых надбавок'!$G$2280,3)</f>
        <v>160.30000000000001</v>
      </c>
      <c r="I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4">
        <f>VLOOKUP($A623+ROUND((COLUMN()-2)/24,5),АТС!$A$41:$F$736,4)+VLOOKUP($A623+ROUND((COLUMN()-2)/24,5),'Расчет сбытовых надбавок'!$B$1537:'Расчет сбытовых надбавок'!$G$2280,3)</f>
        <v>0.14000000000000001</v>
      </c>
      <c r="K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4">
        <f>VLOOKUP($A623+ROUND((COLUMN()-2)/24,5),АТС!$A$41:$F$736,4)+VLOOKUP($A623+ROUND((COLUMN()-2)/24,5),'Расчет сбытовых надбавок'!$B$1537:'Расчет сбытовых надбавок'!$G$2280,3)</f>
        <v>96.09</v>
      </c>
      <c r="O623" s="94">
        <f>VLOOKUP($A623+ROUND((COLUMN()-2)/24,5),АТС!$A$41:$F$736,4)+VLOOKUP($A623+ROUND((COLUMN()-2)/24,5),'Расчет сбытовых надбавок'!$B$1537:'Расчет сбытовых надбавок'!$G$2280,3)</f>
        <v>140.32999999999998</v>
      </c>
      <c r="P623" s="94">
        <f>VLOOKUP($A623+ROUND((COLUMN()-2)/24,5),АТС!$A$41:$F$736,4)+VLOOKUP($A623+ROUND((COLUMN()-2)/24,5),'Расчет сбытовых надбавок'!$B$1537:'Расчет сбытовых надбавок'!$G$2280,3)</f>
        <v>44.83</v>
      </c>
      <c r="Q623" s="94">
        <f>VLOOKUP($A623+ROUND((COLUMN()-2)/24,5),АТС!$A$41:$F$736,4)+VLOOKUP($A623+ROUND((COLUMN()-2)/24,5),'Расчет сбытовых надбавок'!$B$1537:'Расчет сбытовых надбавок'!$G$2280,3)</f>
        <v>65.48</v>
      </c>
      <c r="R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4">
        <f>VLOOKUP($A623+ROUND((COLUMN()-2)/24,5),АТС!$A$41:$F$736,4)+VLOOKUP($A623+ROUND((COLUMN()-2)/24,5),'Расчет сбытовых надбавок'!$B$1537:'Расчет сбытовых надбавок'!$G$2280,3)</f>
        <v>18.8</v>
      </c>
      <c r="T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4">
        <f>VLOOKUP($A623+ROUND((COLUMN()-2)/24,5),АТС!$A$41:$F$736,4)+VLOOKUP($A623+ROUND((COLUMN()-2)/24,5),'Расчет сбытовых надбавок'!$B$1537:'Расчет сбытовых надбавок'!$G$2280,3)</f>
        <v>1.49</v>
      </c>
      <c r="W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4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6">
        <f t="shared" si="18"/>
        <v>43235</v>
      </c>
      <c r="B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4">
        <f>VLOOKUP($A624+ROUND((COLUMN()-2)/24,5),АТС!$A$41:$F$736,4)+VLOOKUP($A624+ROUND((COLUMN()-2)/24,5),'Расчет сбытовых надбавок'!$B$1537:'Расчет сбытовых надбавок'!$G$2280,3)</f>
        <v>47.550000000000004</v>
      </c>
      <c r="D624" s="94">
        <f>VLOOKUP($A624+ROUND((COLUMN()-2)/24,5),АТС!$A$41:$F$736,4)+VLOOKUP($A624+ROUND((COLUMN()-2)/24,5),'Расчет сбытовых надбавок'!$B$1537:'Расчет сбытовых надбавок'!$G$2280,3)</f>
        <v>73.84</v>
      </c>
      <c r="E624" s="94">
        <f>VLOOKUP($A624+ROUND((COLUMN()-2)/24,5),АТС!$A$41:$F$736,4)+VLOOKUP($A624+ROUND((COLUMN()-2)/24,5),'Расчет сбытовых надбавок'!$B$1537:'Расчет сбытовых надбавок'!$G$2280,3)</f>
        <v>123.94</v>
      </c>
      <c r="F624" s="94">
        <f>VLOOKUP($A624+ROUND((COLUMN()-2)/24,5),АТС!$A$41:$F$736,4)+VLOOKUP($A624+ROUND((COLUMN()-2)/24,5),'Расчет сбытовых надбавок'!$B$1537:'Расчет сбытовых надбавок'!$G$2280,3)</f>
        <v>112.94</v>
      </c>
      <c r="G624" s="94">
        <f>VLOOKUP($A624+ROUND((COLUMN()-2)/24,5),АТС!$A$41:$F$736,4)+VLOOKUP($A624+ROUND((COLUMN()-2)/24,5),'Расчет сбытовых надбавок'!$B$1537:'Расчет сбытовых надбавок'!$G$2280,3)</f>
        <v>418.03000000000003</v>
      </c>
      <c r="H624" s="94">
        <f>VLOOKUP($A624+ROUND((COLUMN()-2)/24,5),АТС!$A$41:$F$736,4)+VLOOKUP($A624+ROUND((COLUMN()-2)/24,5),'Расчет сбытовых надбавок'!$B$1537:'Расчет сбытовых надбавок'!$G$2280,3)</f>
        <v>518.01</v>
      </c>
      <c r="I624" s="94">
        <f>VLOOKUP($A624+ROUND((COLUMN()-2)/24,5),АТС!$A$41:$F$736,4)+VLOOKUP($A624+ROUND((COLUMN()-2)/24,5),'Расчет сбытовых надбавок'!$B$1537:'Расчет сбытовых надбавок'!$G$2280,3)</f>
        <v>444.09999999999997</v>
      </c>
      <c r="J624" s="94">
        <f>VLOOKUP($A624+ROUND((COLUMN()-2)/24,5),АТС!$A$41:$F$736,4)+VLOOKUP($A624+ROUND((COLUMN()-2)/24,5),'Расчет сбытовых надбавок'!$B$1537:'Расчет сбытовых надбавок'!$G$2280,3)</f>
        <v>262.83</v>
      </c>
      <c r="K624" s="94">
        <f>VLOOKUP($A624+ROUND((COLUMN()-2)/24,5),АТС!$A$41:$F$736,4)+VLOOKUP($A624+ROUND((COLUMN()-2)/24,5),'Расчет сбытовых надбавок'!$B$1537:'Расчет сбытовых надбавок'!$G$2280,3)</f>
        <v>199.67000000000002</v>
      </c>
      <c r="L624" s="94">
        <f>VLOOKUP($A624+ROUND((COLUMN()-2)/24,5),АТС!$A$41:$F$736,4)+VLOOKUP($A624+ROUND((COLUMN()-2)/24,5),'Расчет сбытовых надбавок'!$B$1537:'Расчет сбытовых надбавок'!$G$2280,3)</f>
        <v>185.39000000000001</v>
      </c>
      <c r="M624" s="94">
        <f>VLOOKUP($A624+ROUND((COLUMN()-2)/24,5),АТС!$A$41:$F$736,4)+VLOOKUP($A624+ROUND((COLUMN()-2)/24,5),'Расчет сбытовых надбавок'!$B$1537:'Расчет сбытовых надбавок'!$G$2280,3)</f>
        <v>77.08</v>
      </c>
      <c r="N624" s="94">
        <f>VLOOKUP($A624+ROUND((COLUMN()-2)/24,5),АТС!$A$41:$F$736,4)+VLOOKUP($A624+ROUND((COLUMN()-2)/24,5),'Расчет сбытовых надбавок'!$B$1537:'Расчет сбытовых надбавок'!$G$2280,3)</f>
        <v>32.32</v>
      </c>
      <c r="O624" s="94">
        <f>VLOOKUP($A624+ROUND((COLUMN()-2)/24,5),АТС!$A$41:$F$736,4)+VLOOKUP($A624+ROUND((COLUMN()-2)/24,5),'Расчет сбытовых надбавок'!$B$1537:'Расчет сбытовых надбавок'!$G$2280,3)</f>
        <v>45.95</v>
      </c>
      <c r="P624" s="94">
        <f>VLOOKUP($A624+ROUND((COLUMN()-2)/24,5),АТС!$A$41:$F$736,4)+VLOOKUP($A624+ROUND((COLUMN()-2)/24,5),'Расчет сбытовых надбавок'!$B$1537:'Расчет сбытовых надбавок'!$G$2280,3)</f>
        <v>5.49</v>
      </c>
      <c r="Q624" s="94">
        <f>VLOOKUP($A624+ROUND((COLUMN()-2)/24,5),АТС!$A$41:$F$736,4)+VLOOKUP($A624+ROUND((COLUMN()-2)/24,5),'Расчет сбытовых надбавок'!$B$1537:'Расчет сбытовых надбавок'!$G$2280,3)</f>
        <v>12.120000000000001</v>
      </c>
      <c r="R624" s="94">
        <f>VLOOKUP($A624+ROUND((COLUMN()-2)/24,5),АТС!$A$41:$F$736,4)+VLOOKUP($A624+ROUND((COLUMN()-2)/24,5),'Расчет сбытовых надбавок'!$B$1537:'Расчет сбытовых надбавок'!$G$2280,3)</f>
        <v>16.549999999999997</v>
      </c>
      <c r="S624" s="94">
        <f>VLOOKUP($A624+ROUND((COLUMN()-2)/24,5),АТС!$A$41:$F$736,4)+VLOOKUP($A624+ROUND((COLUMN()-2)/24,5),'Расчет сбытовых надбавок'!$B$1537:'Расчет сбытовых надбавок'!$G$2280,3)</f>
        <v>44.64</v>
      </c>
      <c r="T624" s="94">
        <f>VLOOKUP($A624+ROUND((COLUMN()-2)/24,5),АТС!$A$41:$F$736,4)+VLOOKUP($A624+ROUND((COLUMN()-2)/24,5),'Расчет сбытовых надбавок'!$B$1537:'Расчет сбытовых надбавок'!$G$2280,3)</f>
        <v>14.39</v>
      </c>
      <c r="U624" s="94">
        <f>VLOOKUP($A624+ROUND((COLUMN()-2)/24,5),АТС!$A$41:$F$736,4)+VLOOKUP($A624+ROUND((COLUMN()-2)/24,5),'Расчет сбытовых надбавок'!$B$1537:'Расчет сбытовых надбавок'!$G$2280,3)</f>
        <v>40.820000000000007</v>
      </c>
      <c r="V624" s="94">
        <f>VLOOKUP($A624+ROUND((COLUMN()-2)/24,5),АТС!$A$41:$F$736,4)+VLOOKUP($A624+ROUND((COLUMN()-2)/24,5),'Расчет сбытовых надбавок'!$B$1537:'Расчет сбытовых надбавок'!$G$2280,3)</f>
        <v>111.48</v>
      </c>
      <c r="W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4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6">
        <f t="shared" si="18"/>
        <v>43236</v>
      </c>
      <c r="B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4">
        <f>VLOOKUP($A625+ROUND((COLUMN()-2)/24,5),АТС!$A$41:$F$736,4)+VLOOKUP($A625+ROUND((COLUMN()-2)/24,5),'Расчет сбытовых надбавок'!$B$1537:'Расчет сбытовых надбавок'!$G$2280,3)</f>
        <v>50.31</v>
      </c>
      <c r="H625" s="94">
        <f>VLOOKUP($A625+ROUND((COLUMN()-2)/24,5),АТС!$A$41:$F$736,4)+VLOOKUP($A625+ROUND((COLUMN()-2)/24,5),'Расчет сбытовых надбавок'!$B$1537:'Расчет сбытовых надбавок'!$G$2280,3)</f>
        <v>77.02</v>
      </c>
      <c r="I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4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6">
        <f t="shared" si="18"/>
        <v>43237</v>
      </c>
      <c r="B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4">
        <f>VLOOKUP($A626+ROUND((COLUMN()-2)/24,5),АТС!$A$41:$F$736,4)+VLOOKUP($A626+ROUND((COLUMN()-2)/24,5),'Расчет сбытовых надбавок'!$B$1537:'Расчет сбытовых надбавок'!$G$2280,3)</f>
        <v>185</v>
      </c>
      <c r="E626" s="94">
        <f>VLOOKUP($A626+ROUND((COLUMN()-2)/24,5),АТС!$A$41:$F$736,4)+VLOOKUP($A626+ROUND((COLUMN()-2)/24,5),'Расчет сбытовых надбавок'!$B$1537:'Расчет сбытовых надбавок'!$G$2280,3)</f>
        <v>234.03</v>
      </c>
      <c r="F626" s="94">
        <f>VLOOKUP($A626+ROUND((COLUMN()-2)/24,5),АТС!$A$41:$F$736,4)+VLOOKUP($A626+ROUND((COLUMN()-2)/24,5),'Расчет сбытовых надбавок'!$B$1537:'Расчет сбытовых надбавок'!$G$2280,3)</f>
        <v>794.04000000000008</v>
      </c>
      <c r="G626" s="94">
        <f>VLOOKUP($A626+ROUND((COLUMN()-2)/24,5),АТС!$A$41:$F$736,4)+VLOOKUP($A626+ROUND((COLUMN()-2)/24,5),'Расчет сбытовых надбавок'!$B$1537:'Расчет сбытовых надбавок'!$G$2280,3)</f>
        <v>179.66</v>
      </c>
      <c r="H626" s="94">
        <f>VLOOKUP($A626+ROUND((COLUMN()-2)/24,5),АТС!$A$41:$F$736,4)+VLOOKUP($A626+ROUND((COLUMN()-2)/24,5),'Расчет сбытовых надбавок'!$B$1537:'Расчет сбытовых надбавок'!$G$2280,3)</f>
        <v>320.94</v>
      </c>
      <c r="I626" s="94">
        <f>VLOOKUP($A626+ROUND((COLUMN()-2)/24,5),АТС!$A$41:$F$736,4)+VLOOKUP($A626+ROUND((COLUMN()-2)/24,5),'Расчет сбытовых надбавок'!$B$1537:'Расчет сбытовых надбавок'!$G$2280,3)</f>
        <v>69.11</v>
      </c>
      <c r="J626" s="94">
        <f>VLOOKUP($A626+ROUND((COLUMN()-2)/24,5),АТС!$A$41:$F$736,4)+VLOOKUP($A626+ROUND((COLUMN()-2)/24,5),'Расчет сбытовых надбавок'!$B$1537:'Расчет сбытовых надбавок'!$G$2280,3)</f>
        <v>76.89</v>
      </c>
      <c r="K626" s="94">
        <f>VLOOKUP($A626+ROUND((COLUMN()-2)/24,5),АТС!$A$41:$F$736,4)+VLOOKUP($A626+ROUND((COLUMN()-2)/24,5),'Расчет сбытовых надбавок'!$B$1537:'Расчет сбытовых надбавок'!$G$2280,3)</f>
        <v>85.820000000000007</v>
      </c>
      <c r="L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4">
        <f>VLOOKUP($A626+ROUND((COLUMN()-2)/24,5),АТС!$A$41:$F$736,4)+VLOOKUP($A626+ROUND((COLUMN()-2)/24,5),'Расчет сбытовых надбавок'!$B$1537:'Расчет сбытовых надбавок'!$G$2280,3)</f>
        <v>150.17000000000002</v>
      </c>
      <c r="N626" s="94">
        <f>VLOOKUP($A626+ROUND((COLUMN()-2)/24,5),АТС!$A$41:$F$736,4)+VLOOKUP($A626+ROUND((COLUMN()-2)/24,5),'Расчет сбытовых надбавок'!$B$1537:'Расчет сбытовых надбавок'!$G$2280,3)</f>
        <v>152.13</v>
      </c>
      <c r="O626" s="94">
        <f>VLOOKUP($A626+ROUND((COLUMN()-2)/24,5),АТС!$A$41:$F$736,4)+VLOOKUP($A626+ROUND((COLUMN()-2)/24,5),'Расчет сбытовых надбавок'!$B$1537:'Расчет сбытовых надбавок'!$G$2280,3)</f>
        <v>228.26999999999998</v>
      </c>
      <c r="P626" s="94">
        <f>VLOOKUP($A626+ROUND((COLUMN()-2)/24,5),АТС!$A$41:$F$736,4)+VLOOKUP($A626+ROUND((COLUMN()-2)/24,5),'Расчет сбытовых надбавок'!$B$1537:'Расчет сбытовых надбавок'!$G$2280,3)</f>
        <v>118.68</v>
      </c>
      <c r="Q626" s="94">
        <f>VLOOKUP($A626+ROUND((COLUMN()-2)/24,5),АТС!$A$41:$F$736,4)+VLOOKUP($A626+ROUND((COLUMN()-2)/24,5),'Расчет сбытовых надбавок'!$B$1537:'Расчет сбытовых надбавок'!$G$2280,3)</f>
        <v>170.26</v>
      </c>
      <c r="R626" s="94">
        <f>VLOOKUP($A626+ROUND((COLUMN()-2)/24,5),АТС!$A$41:$F$736,4)+VLOOKUP($A626+ROUND((COLUMN()-2)/24,5),'Расчет сбытовых надбавок'!$B$1537:'Расчет сбытовых надбавок'!$G$2280,3)</f>
        <v>23.009999999999998</v>
      </c>
      <c r="S626" s="94">
        <f>VLOOKUP($A626+ROUND((COLUMN()-2)/24,5),АТС!$A$41:$F$736,4)+VLOOKUP($A626+ROUND((COLUMN()-2)/24,5),'Расчет сбытовых надбавок'!$B$1537:'Расчет сбытовых надбавок'!$G$2280,3)</f>
        <v>82.039999999999992</v>
      </c>
      <c r="T626" s="94">
        <f>VLOOKUP($A626+ROUND((COLUMN()-2)/24,5),АТС!$A$41:$F$736,4)+VLOOKUP($A626+ROUND((COLUMN()-2)/24,5),'Расчет сбытовых надбавок'!$B$1537:'Расчет сбытовых надбавок'!$G$2280,3)</f>
        <v>106.87</v>
      </c>
      <c r="U626" s="94">
        <f>VLOOKUP($A626+ROUND((COLUMN()-2)/24,5),АТС!$A$41:$F$736,4)+VLOOKUP($A626+ROUND((COLUMN()-2)/24,5),'Расчет сбытовых надбавок'!$B$1537:'Расчет сбытовых надбавок'!$G$2280,3)</f>
        <v>223.88</v>
      </c>
      <c r="V626" s="94">
        <f>VLOOKUP($A626+ROUND((COLUMN()-2)/24,5),АТС!$A$41:$F$736,4)+VLOOKUP($A626+ROUND((COLUMN()-2)/24,5),'Расчет сбытовых надбавок'!$B$1537:'Расчет сбытовых надбавок'!$G$2280,3)</f>
        <v>290.46000000000004</v>
      </c>
      <c r="W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4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6">
        <f t="shared" si="18"/>
        <v>43238</v>
      </c>
      <c r="B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4">
        <f>VLOOKUP($A627+ROUND((COLUMN()-2)/24,5),АТС!$A$41:$F$736,4)+VLOOKUP($A627+ROUND((COLUMN()-2)/24,5),'Расчет сбытовых надбавок'!$B$1537:'Расчет сбытовых надбавок'!$G$2280,3)</f>
        <v>59.84</v>
      </c>
      <c r="F627" s="94">
        <f>VLOOKUP($A627+ROUND((COLUMN()-2)/24,5),АТС!$A$41:$F$736,4)+VLOOKUP($A627+ROUND((COLUMN()-2)/24,5),'Расчет сбытовых надбавок'!$B$1537:'Расчет сбытовых надбавок'!$G$2280,3)</f>
        <v>936.16</v>
      </c>
      <c r="G627" s="94">
        <f>VLOOKUP($A627+ROUND((COLUMN()-2)/24,5),АТС!$A$41:$F$736,4)+VLOOKUP($A627+ROUND((COLUMN()-2)/24,5),'Расчет сбытовых надбавок'!$B$1537:'Расчет сбытовых надбавок'!$G$2280,3)</f>
        <v>237.59</v>
      </c>
      <c r="H627" s="94">
        <f>VLOOKUP($A627+ROUND((COLUMN()-2)/24,5),АТС!$A$41:$F$736,4)+VLOOKUP($A627+ROUND((COLUMN()-2)/24,5),'Расчет сбытовых надбавок'!$B$1537:'Расчет сбытовых надбавок'!$G$2280,3)</f>
        <v>287.05</v>
      </c>
      <c r="I627" s="94">
        <f>VLOOKUP($A627+ROUND((COLUMN()-2)/24,5),АТС!$A$41:$F$736,4)+VLOOKUP($A627+ROUND((COLUMN()-2)/24,5),'Расчет сбытовых надбавок'!$B$1537:'Расчет сбытовых надбавок'!$G$2280,3)</f>
        <v>269.37</v>
      </c>
      <c r="J627" s="94">
        <f>VLOOKUP($A627+ROUND((COLUMN()-2)/24,5),АТС!$A$41:$F$736,4)+VLOOKUP($A627+ROUND((COLUMN()-2)/24,5),'Расчет сбытовых надбавок'!$B$1537:'Расчет сбытовых надбавок'!$G$2280,3)</f>
        <v>296.22000000000003</v>
      </c>
      <c r="K627" s="94">
        <f>VLOOKUP($A627+ROUND((COLUMN()-2)/24,5),АТС!$A$41:$F$736,4)+VLOOKUP($A627+ROUND((COLUMN()-2)/24,5),'Расчет сбытовых надбавок'!$B$1537:'Расчет сбытовых надбавок'!$G$2280,3)</f>
        <v>215.28000000000003</v>
      </c>
      <c r="L627" s="94">
        <f>VLOOKUP($A627+ROUND((COLUMN()-2)/24,5),АТС!$A$41:$F$736,4)+VLOOKUP($A627+ROUND((COLUMN()-2)/24,5),'Расчет сбытовых надбавок'!$B$1537:'Расчет сбытовых надбавок'!$G$2280,3)</f>
        <v>190.29000000000002</v>
      </c>
      <c r="M627" s="94">
        <f>VLOOKUP($A627+ROUND((COLUMN()-2)/24,5),АТС!$A$41:$F$736,4)+VLOOKUP($A627+ROUND((COLUMN()-2)/24,5),'Расчет сбытовых надбавок'!$B$1537:'Расчет сбытовых надбавок'!$G$2280,3)</f>
        <v>234.04</v>
      </c>
      <c r="N627" s="94">
        <f>VLOOKUP($A627+ROUND((COLUMN()-2)/24,5),АТС!$A$41:$F$736,4)+VLOOKUP($A627+ROUND((COLUMN()-2)/24,5),'Расчет сбытовых надбавок'!$B$1537:'Расчет сбытовых надбавок'!$G$2280,3)</f>
        <v>247.13</v>
      </c>
      <c r="O627" s="94">
        <f>VLOOKUP($A627+ROUND((COLUMN()-2)/24,5),АТС!$A$41:$F$736,4)+VLOOKUP($A627+ROUND((COLUMN()-2)/24,5),'Расчет сбытовых надбавок'!$B$1537:'Расчет сбытовых надбавок'!$G$2280,3)</f>
        <v>213.14000000000001</v>
      </c>
      <c r="P627" s="94">
        <f>VLOOKUP($A627+ROUND((COLUMN()-2)/24,5),АТС!$A$41:$F$736,4)+VLOOKUP($A627+ROUND((COLUMN()-2)/24,5),'Расчет сбытовых надбавок'!$B$1537:'Расчет сбытовых надбавок'!$G$2280,3)</f>
        <v>214.07000000000002</v>
      </c>
      <c r="Q627" s="94">
        <f>VLOOKUP($A627+ROUND((COLUMN()-2)/24,5),АТС!$A$41:$F$736,4)+VLOOKUP($A627+ROUND((COLUMN()-2)/24,5),'Расчет сбытовых надбавок'!$B$1537:'Расчет сбытовых надбавок'!$G$2280,3)</f>
        <v>182.41</v>
      </c>
      <c r="R627" s="94">
        <f>VLOOKUP($A627+ROUND((COLUMN()-2)/24,5),АТС!$A$41:$F$736,4)+VLOOKUP($A627+ROUND((COLUMN()-2)/24,5),'Расчет сбытовых надбавок'!$B$1537:'Расчет сбытовых надбавок'!$G$2280,3)</f>
        <v>167.52</v>
      </c>
      <c r="S627" s="94">
        <f>VLOOKUP($A627+ROUND((COLUMN()-2)/24,5),АТС!$A$41:$F$736,4)+VLOOKUP($A627+ROUND((COLUMN()-2)/24,5),'Расчет сбытовых надбавок'!$B$1537:'Расчет сбытовых надбавок'!$G$2280,3)</f>
        <v>70.27</v>
      </c>
      <c r="T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4">
        <f>VLOOKUP($A627+ROUND((COLUMN()-2)/24,5),АТС!$A$41:$F$736,4)+VLOOKUP($A627+ROUND((COLUMN()-2)/24,5),'Расчет сбытовых надбавок'!$B$1537:'Расчет сбытовых надбавок'!$G$2280,3)</f>
        <v>895.86</v>
      </c>
      <c r="W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4">
        <f>VLOOKUP($A627+ROUND((COLUMN()-2)/24,5),АТС!$A$41:$F$736,4)+VLOOKUP($A627+ROUND((COLUMN()-2)/24,5),'Расчет сбытовых надбавок'!$B$1537:'Расчет сбытовых надбавок'!$G$2280,3)</f>
        <v>0.01</v>
      </c>
    </row>
    <row r="628" spans="1:25" x14ac:dyDescent="0.2">
      <c r="A628" s="76">
        <f t="shared" si="18"/>
        <v>43239</v>
      </c>
      <c r="B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4">
        <f>VLOOKUP($A628+ROUND((COLUMN()-2)/24,5),АТС!$A$41:$F$736,4)+VLOOKUP($A628+ROUND((COLUMN()-2)/24,5),'Расчет сбытовых надбавок'!$B$1537:'Расчет сбытовых надбавок'!$G$2280,3)</f>
        <v>11.68</v>
      </c>
      <c r="E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4">
        <f>VLOOKUP($A628+ROUND((COLUMN()-2)/24,5),АТС!$A$41:$F$736,4)+VLOOKUP($A628+ROUND((COLUMN()-2)/24,5),'Расчет сбытовых надбавок'!$B$1537:'Расчет сбытовых надбавок'!$G$2280,3)</f>
        <v>13.44</v>
      </c>
      <c r="H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4">
        <f>VLOOKUP($A628+ROUND((COLUMN()-2)/24,5),АТС!$A$41:$F$736,4)+VLOOKUP($A628+ROUND((COLUMN()-2)/24,5),'Расчет сбытовых надбавок'!$B$1537:'Расчет сбытовых надбавок'!$G$2280,3)</f>
        <v>0.01</v>
      </c>
      <c r="Q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4">
        <f>VLOOKUP($A628+ROUND((COLUMN()-2)/24,5),АТС!$A$41:$F$736,4)+VLOOKUP($A628+ROUND((COLUMN()-2)/24,5),'Расчет сбытовых надбавок'!$B$1537:'Расчет сбытовых надбавок'!$G$2280,3)</f>
        <v>0.01</v>
      </c>
      <c r="T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4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6">
        <f t="shared" si="18"/>
        <v>43240</v>
      </c>
      <c r="B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4">
        <f>VLOOKUP($A629+ROUND((COLUMN()-2)/24,5),АТС!$A$41:$F$736,4)+VLOOKUP($A629+ROUND((COLUMN()-2)/24,5),'Расчет сбытовых надбавок'!$B$1537:'Расчет сбытовых надбавок'!$G$2280,3)</f>
        <v>221.57999999999998</v>
      </c>
      <c r="H629" s="94">
        <f>VLOOKUP($A629+ROUND((COLUMN()-2)/24,5),АТС!$A$41:$F$736,4)+VLOOKUP($A629+ROUND((COLUMN()-2)/24,5),'Расчет сбытовых надбавок'!$B$1537:'Расчет сбытовых надбавок'!$G$2280,3)</f>
        <v>5.09</v>
      </c>
      <c r="I629" s="94">
        <f>VLOOKUP($A629+ROUND((COLUMN()-2)/24,5),АТС!$A$41:$F$736,4)+VLOOKUP($A629+ROUND((COLUMN()-2)/24,5),'Расчет сбытовых надбавок'!$B$1537:'Расчет сбытовых надбавок'!$G$2280,3)</f>
        <v>2.9899999999999998</v>
      </c>
      <c r="J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4">
        <f>VLOOKUP($A629+ROUND((COLUMN()-2)/24,5),АТС!$A$41:$F$736,4)+VLOOKUP($A629+ROUND((COLUMN()-2)/24,5),'Расчет сбытовых надбавок'!$B$1537:'Расчет сбытовых надбавок'!$G$2280,3)</f>
        <v>13.030000000000001</v>
      </c>
      <c r="O629" s="94">
        <f>VLOOKUP($A629+ROUND((COLUMN()-2)/24,5),АТС!$A$41:$F$736,4)+VLOOKUP($A629+ROUND((COLUMN()-2)/24,5),'Расчет сбытовых надбавок'!$B$1537:'Расчет сбытовых надбавок'!$G$2280,3)</f>
        <v>18.88</v>
      </c>
      <c r="P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4">
        <f>VLOOKUP($A629+ROUND((COLUMN()-2)/24,5),АТС!$A$41:$F$736,4)+VLOOKUP($A629+ROUND((COLUMN()-2)/24,5),'Расчет сбытовых надбавок'!$B$1537:'Расчет сбытовых надбавок'!$G$2280,3)</f>
        <v>250.54999999999998</v>
      </c>
      <c r="R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4">
        <f>VLOOKUP($A629+ROUND((COLUMN()-2)/24,5),АТС!$A$41:$F$736,4)+VLOOKUP($A629+ROUND((COLUMN()-2)/24,5),'Расчет сбытовых надбавок'!$B$1537:'Расчет сбытовых надбавок'!$G$2280,3)</f>
        <v>44.89</v>
      </c>
      <c r="V629" s="94">
        <f>VLOOKUP($A629+ROUND((COLUMN()-2)/24,5),АТС!$A$41:$F$736,4)+VLOOKUP($A629+ROUND((COLUMN()-2)/24,5),'Расчет сбытовых надбавок'!$B$1537:'Расчет сбытовых надбавок'!$G$2280,3)</f>
        <v>241.33</v>
      </c>
      <c r="W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4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6">
        <f t="shared" si="18"/>
        <v>43241</v>
      </c>
      <c r="B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4">
        <f>VLOOKUP($A630+ROUND((COLUMN()-2)/24,5),АТС!$A$41:$F$736,4)+VLOOKUP($A630+ROUND((COLUMN()-2)/24,5),'Расчет сбытовых надбавок'!$B$1537:'Расчет сбытовых надбавок'!$G$2280,3)</f>
        <v>79.72</v>
      </c>
      <c r="H630" s="94">
        <f>VLOOKUP($A630+ROUND((COLUMN()-2)/24,5),АТС!$A$41:$F$736,4)+VLOOKUP($A630+ROUND((COLUMN()-2)/24,5),'Расчет сбытовых надбавок'!$B$1537:'Расчет сбытовых надбавок'!$G$2280,3)</f>
        <v>171.47</v>
      </c>
      <c r="I630" s="94">
        <f>VLOOKUP($A630+ROUND((COLUMN()-2)/24,5),АТС!$A$41:$F$736,4)+VLOOKUP($A630+ROUND((COLUMN()-2)/24,5),'Расчет сбытовых надбавок'!$B$1537:'Расчет сбытовых надбавок'!$G$2280,3)</f>
        <v>55.22</v>
      </c>
      <c r="J630" s="94">
        <f>VLOOKUP($A630+ROUND((COLUMN()-2)/24,5),АТС!$A$41:$F$736,4)+VLOOKUP($A630+ROUND((COLUMN()-2)/24,5),'Расчет сбытовых надбавок'!$B$1537:'Расчет сбытовых надбавок'!$G$2280,3)</f>
        <v>51.870000000000005</v>
      </c>
      <c r="K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4">
        <f>VLOOKUP($A630+ROUND((COLUMN()-2)/24,5),АТС!$A$41:$F$736,4)+VLOOKUP($A630+ROUND((COLUMN()-2)/24,5),'Расчет сбытовых надбавок'!$B$1537:'Расчет сбытовых надбавок'!$G$2280,3)</f>
        <v>125.78</v>
      </c>
      <c r="O630" s="94">
        <f>VLOOKUP($A630+ROUND((COLUMN()-2)/24,5),АТС!$A$41:$F$736,4)+VLOOKUP($A630+ROUND((COLUMN()-2)/24,5),'Расчет сбытовых надбавок'!$B$1537:'Расчет сбытовых надбавок'!$G$2280,3)</f>
        <v>70.42</v>
      </c>
      <c r="P630" s="94">
        <f>VLOOKUP($A630+ROUND((COLUMN()-2)/24,5),АТС!$A$41:$F$736,4)+VLOOKUP($A630+ROUND((COLUMN()-2)/24,5),'Расчет сбытовых надбавок'!$B$1537:'Расчет сбытовых надбавок'!$G$2280,3)</f>
        <v>37.019999999999996</v>
      </c>
      <c r="Q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4">
        <f>VLOOKUP($A630+ROUND((COLUMN()-2)/24,5),АТС!$A$41:$F$736,4)+VLOOKUP($A630+ROUND((COLUMN()-2)/24,5),'Расчет сбытовых надбавок'!$B$1537:'Расчет сбытовых надбавок'!$G$2280,3)</f>
        <v>18.71</v>
      </c>
      <c r="S630" s="94">
        <f>VLOOKUP($A630+ROUND((COLUMN()-2)/24,5),АТС!$A$41:$F$736,4)+VLOOKUP($A630+ROUND((COLUMN()-2)/24,5),'Расчет сбытовых надбавок'!$B$1537:'Расчет сбытовых надбавок'!$G$2280,3)</f>
        <v>123.69</v>
      </c>
      <c r="T630" s="94">
        <f>VLOOKUP($A630+ROUND((COLUMN()-2)/24,5),АТС!$A$41:$F$736,4)+VLOOKUP($A630+ROUND((COLUMN()-2)/24,5),'Расчет сбытовых надбавок'!$B$1537:'Расчет сбытовых надбавок'!$G$2280,3)</f>
        <v>244.26</v>
      </c>
      <c r="U630" s="94">
        <f>VLOOKUP($A630+ROUND((COLUMN()-2)/24,5),АТС!$A$41:$F$736,4)+VLOOKUP($A630+ROUND((COLUMN()-2)/24,5),'Расчет сбытовых надбавок'!$B$1537:'Расчет сбытовых надбавок'!$G$2280,3)</f>
        <v>0.25</v>
      </c>
      <c r="V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4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6">
        <f t="shared" si="18"/>
        <v>43242</v>
      </c>
      <c r="B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4">
        <f>VLOOKUP($A631+ROUND((COLUMN()-2)/24,5),АТС!$A$41:$F$736,4)+VLOOKUP($A631+ROUND((COLUMN()-2)/24,5),'Расчет сбытовых надбавок'!$B$1537:'Расчет сбытовых надбавок'!$G$2280,3)</f>
        <v>27.57</v>
      </c>
      <c r="E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4">
        <f>VLOOKUP($A631+ROUND((COLUMN()-2)/24,5),АТС!$A$41:$F$736,4)+VLOOKUP($A631+ROUND((COLUMN()-2)/24,5),'Расчет сбытовых надбавок'!$B$1537:'Расчет сбытовых надбавок'!$G$2280,3)</f>
        <v>93.31</v>
      </c>
      <c r="H631" s="94">
        <f>VLOOKUP($A631+ROUND((COLUMN()-2)/24,5),АТС!$A$41:$F$736,4)+VLOOKUP($A631+ROUND((COLUMN()-2)/24,5),'Расчет сбытовых надбавок'!$B$1537:'Расчет сбытовых надбавок'!$G$2280,3)</f>
        <v>120.80000000000001</v>
      </c>
      <c r="I631" s="94">
        <f>VLOOKUP($A631+ROUND((COLUMN()-2)/24,5),АТС!$A$41:$F$736,4)+VLOOKUP($A631+ROUND((COLUMN()-2)/24,5),'Расчет сбытовых надбавок'!$B$1537:'Расчет сбытовых надбавок'!$G$2280,3)</f>
        <v>285.73</v>
      </c>
      <c r="J631" s="94">
        <f>VLOOKUP($A631+ROUND((COLUMN()-2)/24,5),АТС!$A$41:$F$736,4)+VLOOKUP($A631+ROUND((COLUMN()-2)/24,5),'Расчет сбытовых надбавок'!$B$1537:'Расчет сбытовых надбавок'!$G$2280,3)</f>
        <v>23.33</v>
      </c>
      <c r="K631" s="94">
        <f>VLOOKUP($A631+ROUND((COLUMN()-2)/24,5),АТС!$A$41:$F$736,4)+VLOOKUP($A631+ROUND((COLUMN()-2)/24,5),'Расчет сбытовых надбавок'!$B$1537:'Расчет сбытовых надбавок'!$G$2280,3)</f>
        <v>7.39</v>
      </c>
      <c r="L631" s="94">
        <f>VLOOKUP($A631+ROUND((COLUMN()-2)/24,5),АТС!$A$41:$F$736,4)+VLOOKUP($A631+ROUND((COLUMN()-2)/24,5),'Расчет сбытовых надбавок'!$B$1537:'Расчет сбытовых надбавок'!$G$2280,3)</f>
        <v>264.59999999999997</v>
      </c>
      <c r="M631" s="94">
        <f>VLOOKUP($A631+ROUND((COLUMN()-2)/24,5),АТС!$A$41:$F$736,4)+VLOOKUP($A631+ROUND((COLUMN()-2)/24,5),'Расчет сбытовых надбавок'!$B$1537:'Расчет сбытовых надбавок'!$G$2280,3)</f>
        <v>167.33</v>
      </c>
      <c r="N631" s="94">
        <f>VLOOKUP($A631+ROUND((COLUMN()-2)/24,5),АТС!$A$41:$F$736,4)+VLOOKUP($A631+ROUND((COLUMN()-2)/24,5),'Расчет сбытовых надбавок'!$B$1537:'Расчет сбытовых надбавок'!$G$2280,3)</f>
        <v>155.01</v>
      </c>
      <c r="O631" s="94">
        <f>VLOOKUP($A631+ROUND((COLUMN()-2)/24,5),АТС!$A$41:$F$736,4)+VLOOKUP($A631+ROUND((COLUMN()-2)/24,5),'Расчет сбытовых надбавок'!$B$1537:'Расчет сбытовых надбавок'!$G$2280,3)</f>
        <v>175.77</v>
      </c>
      <c r="P631" s="94">
        <f>VLOOKUP($A631+ROUND((COLUMN()-2)/24,5),АТС!$A$41:$F$736,4)+VLOOKUP($A631+ROUND((COLUMN()-2)/24,5),'Расчет сбытовых надбавок'!$B$1537:'Расчет сбытовых надбавок'!$G$2280,3)</f>
        <v>121.08</v>
      </c>
      <c r="Q631" s="94">
        <f>VLOOKUP($A631+ROUND((COLUMN()-2)/24,5),АТС!$A$41:$F$736,4)+VLOOKUP($A631+ROUND((COLUMN()-2)/24,5),'Расчет сбытовых надбавок'!$B$1537:'Расчет сбытовых надбавок'!$G$2280,3)</f>
        <v>372.41</v>
      </c>
      <c r="R631" s="94">
        <f>VLOOKUP($A631+ROUND((COLUMN()-2)/24,5),АТС!$A$41:$F$736,4)+VLOOKUP($A631+ROUND((COLUMN()-2)/24,5),'Расчет сбытовых надбавок'!$B$1537:'Расчет сбытовых надбавок'!$G$2280,3)</f>
        <v>234.75</v>
      </c>
      <c r="S631" s="94">
        <f>VLOOKUP($A631+ROUND((COLUMN()-2)/24,5),АТС!$A$41:$F$736,4)+VLOOKUP($A631+ROUND((COLUMN()-2)/24,5),'Расчет сбытовых надбавок'!$B$1537:'Расчет сбытовых надбавок'!$G$2280,3)</f>
        <v>148.82</v>
      </c>
      <c r="T631" s="94">
        <f>VLOOKUP($A631+ROUND((COLUMN()-2)/24,5),АТС!$A$41:$F$736,4)+VLOOKUP($A631+ROUND((COLUMN()-2)/24,5),'Расчет сбытовых надбавок'!$B$1537:'Расчет сбытовых надбавок'!$G$2280,3)</f>
        <v>231.71</v>
      </c>
      <c r="U631" s="94">
        <f>VLOOKUP($A631+ROUND((COLUMN()-2)/24,5),АТС!$A$41:$F$736,4)+VLOOKUP($A631+ROUND((COLUMN()-2)/24,5),'Расчет сбытовых надбавок'!$B$1537:'Расчет сбытовых надбавок'!$G$2280,3)</f>
        <v>170.29000000000002</v>
      </c>
      <c r="V631" s="94">
        <f>VLOOKUP($A631+ROUND((COLUMN()-2)/24,5),АТС!$A$41:$F$736,4)+VLOOKUP($A631+ROUND((COLUMN()-2)/24,5),'Расчет сбытовых надбавок'!$B$1537:'Расчет сбытовых надбавок'!$G$2280,3)</f>
        <v>729.06999999999994</v>
      </c>
      <c r="W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4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6">
        <f t="shared" si="18"/>
        <v>43243</v>
      </c>
      <c r="B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4">
        <f>VLOOKUP($A632+ROUND((COLUMN()-2)/24,5),АТС!$A$41:$F$736,4)+VLOOKUP($A632+ROUND((COLUMN()-2)/24,5),'Расчет сбытовых надбавок'!$B$1537:'Расчет сбытовых надбавок'!$G$2280,3)</f>
        <v>10.15</v>
      </c>
      <c r="D632" s="94">
        <f>VLOOKUP($A632+ROUND((COLUMN()-2)/24,5),АТС!$A$41:$F$736,4)+VLOOKUP($A632+ROUND((COLUMN()-2)/24,5),'Расчет сбытовых надбавок'!$B$1537:'Расчет сбытовых надбавок'!$G$2280,3)</f>
        <v>15.830000000000002</v>
      </c>
      <c r="E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4">
        <f>VLOOKUP($A632+ROUND((COLUMN()-2)/24,5),АТС!$A$41:$F$736,4)+VLOOKUP($A632+ROUND((COLUMN()-2)/24,5),'Расчет сбытовых надбавок'!$B$1537:'Расчет сбытовых надбавок'!$G$2280,3)</f>
        <v>53.79</v>
      </c>
      <c r="H632" s="94">
        <f>VLOOKUP($A632+ROUND((COLUMN()-2)/24,5),АТС!$A$41:$F$736,4)+VLOOKUP($A632+ROUND((COLUMN()-2)/24,5),'Расчет сбытовых надбавок'!$B$1537:'Расчет сбытовых надбавок'!$G$2280,3)</f>
        <v>169.09</v>
      </c>
      <c r="I632" s="94">
        <f>VLOOKUP($A632+ROUND((COLUMN()-2)/24,5),АТС!$A$41:$F$736,4)+VLOOKUP($A632+ROUND((COLUMN()-2)/24,5),'Расчет сбытовых надбавок'!$B$1537:'Расчет сбытовых надбавок'!$G$2280,3)</f>
        <v>124</v>
      </c>
      <c r="J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4">
        <f>VLOOKUP($A632+ROUND((COLUMN()-2)/24,5),АТС!$A$41:$F$736,4)+VLOOKUP($A632+ROUND((COLUMN()-2)/24,5),'Расчет сбытовых надбавок'!$B$1537:'Расчет сбытовых надбавок'!$G$2280,3)</f>
        <v>59.22</v>
      </c>
      <c r="L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4">
        <f>VLOOKUP($A632+ROUND((COLUMN()-2)/24,5),АТС!$A$41:$F$736,4)+VLOOKUP($A632+ROUND((COLUMN()-2)/24,5),'Расчет сбытовых надбавок'!$B$1537:'Расчет сбытовых надбавок'!$G$2280,3)</f>
        <v>390.64</v>
      </c>
      <c r="N632" s="94">
        <f>VLOOKUP($A632+ROUND((COLUMN()-2)/24,5),АТС!$A$41:$F$736,4)+VLOOKUP($A632+ROUND((COLUMN()-2)/24,5),'Расчет сбытовых надбавок'!$B$1537:'Расчет сбытовых надбавок'!$G$2280,3)</f>
        <v>666.91</v>
      </c>
      <c r="O632" s="94">
        <f>VLOOKUP($A632+ROUND((COLUMN()-2)/24,5),АТС!$A$41:$F$736,4)+VLOOKUP($A632+ROUND((COLUMN()-2)/24,5),'Расчет сбытовых надбавок'!$B$1537:'Расчет сбытовых надбавок'!$G$2280,3)</f>
        <v>625.68000000000006</v>
      </c>
      <c r="P632" s="94">
        <f>VLOOKUP($A632+ROUND((COLUMN()-2)/24,5),АТС!$A$41:$F$736,4)+VLOOKUP($A632+ROUND((COLUMN()-2)/24,5),'Расчет сбытовых надбавок'!$B$1537:'Расчет сбытовых надбавок'!$G$2280,3)</f>
        <v>500.53999999999996</v>
      </c>
      <c r="Q632" s="94">
        <f>VLOOKUP($A632+ROUND((COLUMN()-2)/24,5),АТС!$A$41:$F$736,4)+VLOOKUP($A632+ROUND((COLUMN()-2)/24,5),'Расчет сбытовых надбавок'!$B$1537:'Расчет сбытовых надбавок'!$G$2280,3)</f>
        <v>508.64</v>
      </c>
      <c r="R632" s="94">
        <f>VLOOKUP($A632+ROUND((COLUMN()-2)/24,5),АТС!$A$41:$F$736,4)+VLOOKUP($A632+ROUND((COLUMN()-2)/24,5),'Расчет сбытовых надбавок'!$B$1537:'Расчет сбытовых надбавок'!$G$2280,3)</f>
        <v>524.35</v>
      </c>
      <c r="S632" s="94">
        <f>VLOOKUP($A632+ROUND((COLUMN()-2)/24,5),АТС!$A$41:$F$736,4)+VLOOKUP($A632+ROUND((COLUMN()-2)/24,5),'Расчет сбытовых надбавок'!$B$1537:'Расчет сбытовых надбавок'!$G$2280,3)</f>
        <v>18.170000000000002</v>
      </c>
      <c r="T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4">
        <f>VLOOKUP($A632+ROUND((COLUMN()-2)/24,5),АТС!$A$41:$F$736,4)+VLOOKUP($A632+ROUND((COLUMN()-2)/24,5),'Расчет сбытовых надбавок'!$B$1537:'Расчет сбытовых надбавок'!$G$2280,3)</f>
        <v>335.96</v>
      </c>
      <c r="W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4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6">
        <f t="shared" si="18"/>
        <v>43244</v>
      </c>
      <c r="B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4">
        <f>VLOOKUP($A633+ROUND((COLUMN()-2)/24,5),АТС!$A$41:$F$736,4)+VLOOKUP($A633+ROUND((COLUMN()-2)/24,5),'Расчет сбытовых надбавок'!$B$1537:'Расчет сбытовых надбавок'!$G$2280,3)</f>
        <v>29.310000000000002</v>
      </c>
      <c r="H633" s="94">
        <f>VLOOKUP($A633+ROUND((COLUMN()-2)/24,5),АТС!$A$41:$F$736,4)+VLOOKUP($A633+ROUND((COLUMN()-2)/24,5),'Расчет сбытовых надбавок'!$B$1537:'Расчет сбытовых надбавок'!$G$2280,3)</f>
        <v>74.48</v>
      </c>
      <c r="I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4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6">
        <f t="shared" si="18"/>
        <v>43245</v>
      </c>
      <c r="B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4">
        <f>VLOOKUP($A634+ROUND((COLUMN()-2)/24,5),АТС!$A$41:$F$736,4)+VLOOKUP($A634+ROUND((COLUMN()-2)/24,5),'Расчет сбытовых надбавок'!$B$1537:'Расчет сбытовых надбавок'!$G$2280,3)</f>
        <v>96.52</v>
      </c>
      <c r="H634" s="94">
        <f>VLOOKUP($A634+ROUND((COLUMN()-2)/24,5),АТС!$A$41:$F$736,4)+VLOOKUP($A634+ROUND((COLUMN()-2)/24,5),'Расчет сбытовых надбавок'!$B$1537:'Расчет сбытовых надбавок'!$G$2280,3)</f>
        <v>42.61</v>
      </c>
      <c r="I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4">
        <f>VLOOKUP($A634+ROUND((COLUMN()-2)/24,5),АТС!$A$41:$F$736,4)+VLOOKUP($A634+ROUND((COLUMN()-2)/24,5),'Расчет сбытовых надбавок'!$B$1537:'Расчет сбытовых надбавок'!$G$2280,3)</f>
        <v>71.97</v>
      </c>
      <c r="K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4">
        <f>VLOOKUP($A634+ROUND((COLUMN()-2)/24,5),АТС!$A$41:$F$736,4)+VLOOKUP($A634+ROUND((COLUMN()-2)/24,5),'Расчет сбытовых надбавок'!$B$1537:'Расчет сбытовых надбавок'!$G$2280,3)</f>
        <v>28.439999999999998</v>
      </c>
      <c r="O634" s="94">
        <f>VLOOKUP($A634+ROUND((COLUMN()-2)/24,5),АТС!$A$41:$F$736,4)+VLOOKUP($A634+ROUND((COLUMN()-2)/24,5),'Расчет сбытовых надбавок'!$B$1537:'Расчет сбытовых надбавок'!$G$2280,3)</f>
        <v>0.22</v>
      </c>
      <c r="P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4">
        <f>VLOOKUP($A634+ROUND((COLUMN()-2)/24,5),АТС!$A$41:$F$736,4)+VLOOKUP($A634+ROUND((COLUMN()-2)/24,5),'Расчет сбытовых надбавок'!$B$1537:'Расчет сбытовых надбавок'!$G$2280,3)</f>
        <v>25.71</v>
      </c>
      <c r="V634" s="94">
        <f>VLOOKUP($A634+ROUND((COLUMN()-2)/24,5),АТС!$A$41:$F$736,4)+VLOOKUP($A634+ROUND((COLUMN()-2)/24,5),'Расчет сбытовых надбавок'!$B$1537:'Расчет сбытовых надбавок'!$G$2280,3)</f>
        <v>723.12</v>
      </c>
      <c r="W634" s="94">
        <f>VLOOKUP($A634+ROUND((COLUMN()-2)/24,5),АТС!$A$41:$F$736,4)+VLOOKUP($A634+ROUND((COLUMN()-2)/24,5),'Расчет сбытовых надбавок'!$B$1537:'Расчет сбытовых надбавок'!$G$2280,3)</f>
        <v>389.05999999999995</v>
      </c>
      <c r="X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4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6">
        <f t="shared" si="18"/>
        <v>43246</v>
      </c>
      <c r="B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4">
        <f>VLOOKUP($A635+ROUND((COLUMN()-2)/24,5),АТС!$A$41:$F$736,4)+VLOOKUP($A635+ROUND((COLUMN()-2)/24,5),'Расчет сбытовых надбавок'!$B$1537:'Расчет сбытовых надбавок'!$G$2280,3)</f>
        <v>179.38</v>
      </c>
      <c r="J635" s="94">
        <f>VLOOKUP($A635+ROUND((COLUMN()-2)/24,5),АТС!$A$41:$F$736,4)+VLOOKUP($A635+ROUND((COLUMN()-2)/24,5),'Расчет сбытовых надбавок'!$B$1537:'Расчет сбытовых надбавок'!$G$2280,3)</f>
        <v>156.04</v>
      </c>
      <c r="K635" s="94">
        <f>VLOOKUP($A635+ROUND((COLUMN()-2)/24,5),АТС!$A$41:$F$736,4)+VLOOKUP($A635+ROUND((COLUMN()-2)/24,5),'Расчет сбытовых надбавок'!$B$1537:'Расчет сбытовых надбавок'!$G$2280,3)</f>
        <v>77.05</v>
      </c>
      <c r="L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4">
        <f>VLOOKUP($A635+ROUND((COLUMN()-2)/24,5),АТС!$A$41:$F$736,4)+VLOOKUP($A635+ROUND((COLUMN()-2)/24,5),'Расчет сбытовых надбавок'!$B$1537:'Расчет сбытовых надбавок'!$G$2280,3)</f>
        <v>573.96</v>
      </c>
      <c r="W635" s="94">
        <f>VLOOKUP($A635+ROUND((COLUMN()-2)/24,5),АТС!$A$41:$F$736,4)+VLOOKUP($A635+ROUND((COLUMN()-2)/24,5),'Расчет сбытовых надбавок'!$B$1537:'Расчет сбытовых надбавок'!$G$2280,3)</f>
        <v>188.1</v>
      </c>
      <c r="X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4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6">
        <f t="shared" si="18"/>
        <v>43247</v>
      </c>
      <c r="B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4">
        <f>VLOOKUP($A636+ROUND((COLUMN()-2)/24,5),АТС!$A$41:$F$736,4)+VLOOKUP($A636+ROUND((COLUMN()-2)/24,5),'Расчет сбытовых надбавок'!$B$1537:'Расчет сбытовых надбавок'!$G$2280,3)</f>
        <v>4.63</v>
      </c>
      <c r="I636" s="94">
        <f>VLOOKUP($A636+ROUND((COLUMN()-2)/24,5),АТС!$A$41:$F$736,4)+VLOOKUP($A636+ROUND((COLUMN()-2)/24,5),'Расчет сбытовых надбавок'!$B$1537:'Расчет сбытовых надбавок'!$G$2280,3)</f>
        <v>16.239999999999998</v>
      </c>
      <c r="J636" s="94">
        <f>VLOOKUP($A636+ROUND((COLUMN()-2)/24,5),АТС!$A$41:$F$736,4)+VLOOKUP($A636+ROUND((COLUMN()-2)/24,5),'Расчет сбытовых надбавок'!$B$1537:'Расчет сбытовых надбавок'!$G$2280,3)</f>
        <v>2.2400000000000002</v>
      </c>
      <c r="K636" s="94">
        <f>VLOOKUP($A636+ROUND((COLUMN()-2)/24,5),АТС!$A$41:$F$736,4)+VLOOKUP($A636+ROUND((COLUMN()-2)/24,5),'Расчет сбытовых надбавок'!$B$1537:'Расчет сбытовых надбавок'!$G$2280,3)</f>
        <v>65.66</v>
      </c>
      <c r="L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4">
        <f>VLOOKUP($A636+ROUND((COLUMN()-2)/24,5),АТС!$A$41:$F$736,4)+VLOOKUP($A636+ROUND((COLUMN()-2)/24,5),'Расчет сбытовых надбавок'!$B$1537:'Расчет сбытовых надбавок'!$G$2280,3)</f>
        <v>91.55</v>
      </c>
      <c r="V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4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6">
        <f t="shared" si="18"/>
        <v>43248</v>
      </c>
      <c r="B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4">
        <f>VLOOKUP($A637+ROUND((COLUMN()-2)/24,5),АТС!$A$41:$F$736,4)+VLOOKUP($A637+ROUND((COLUMN()-2)/24,5),'Расчет сбытовых надбавок'!$B$1537:'Расчет сбытовых надбавок'!$G$2280,3)</f>
        <v>44.81</v>
      </c>
      <c r="G637" s="94">
        <f>VLOOKUP($A637+ROUND((COLUMN()-2)/24,5),АТС!$A$41:$F$736,4)+VLOOKUP($A637+ROUND((COLUMN()-2)/24,5),'Расчет сбытовых надбавок'!$B$1537:'Расчет сбытовых надбавок'!$G$2280,3)</f>
        <v>85.28</v>
      </c>
      <c r="H637" s="94">
        <f>VLOOKUP($A637+ROUND((COLUMN()-2)/24,5),АТС!$A$41:$F$736,4)+VLOOKUP($A637+ROUND((COLUMN()-2)/24,5),'Расчет сбытовых надбавок'!$B$1537:'Расчет сбытовых надбавок'!$G$2280,3)</f>
        <v>240.45999999999998</v>
      </c>
      <c r="I637" s="94">
        <f>VLOOKUP($A637+ROUND((COLUMN()-2)/24,5),АТС!$A$41:$F$736,4)+VLOOKUP($A637+ROUND((COLUMN()-2)/24,5),'Расчет сбытовых надбавок'!$B$1537:'Расчет сбытовых надбавок'!$G$2280,3)</f>
        <v>347.22</v>
      </c>
      <c r="J637" s="94">
        <f>VLOOKUP($A637+ROUND((COLUMN()-2)/24,5),АТС!$A$41:$F$736,4)+VLOOKUP($A637+ROUND((COLUMN()-2)/24,5),'Расчет сбытовых надбавок'!$B$1537:'Расчет сбытовых надбавок'!$G$2280,3)</f>
        <v>227.78000000000003</v>
      </c>
      <c r="K637" s="94">
        <f>VLOOKUP($A637+ROUND((COLUMN()-2)/24,5),АТС!$A$41:$F$736,4)+VLOOKUP($A637+ROUND((COLUMN()-2)/24,5),'Расчет сбытовых надбавок'!$B$1537:'Расчет сбытовых надбавок'!$G$2280,3)</f>
        <v>111.4</v>
      </c>
      <c r="L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4">
        <f>VLOOKUP($A637+ROUND((COLUMN()-2)/24,5),АТС!$A$41:$F$736,4)+VLOOKUP($A637+ROUND((COLUMN()-2)/24,5),'Расчет сбытовых надбавок'!$B$1537:'Расчет сбытовых надбавок'!$G$2280,3)</f>
        <v>157.96</v>
      </c>
      <c r="O637" s="94">
        <f>VLOOKUP($A637+ROUND((COLUMN()-2)/24,5),АТС!$A$41:$F$736,4)+VLOOKUP($A637+ROUND((COLUMN()-2)/24,5),'Расчет сбытовых надбавок'!$B$1537:'Расчет сбытовых надбавок'!$G$2280,3)</f>
        <v>156.94999999999999</v>
      </c>
      <c r="P637" s="94">
        <f>VLOOKUP($A637+ROUND((COLUMN()-2)/24,5),АТС!$A$41:$F$736,4)+VLOOKUP($A637+ROUND((COLUMN()-2)/24,5),'Расчет сбытовых надбавок'!$B$1537:'Расчет сбытовых надбавок'!$G$2280,3)</f>
        <v>98.4</v>
      </c>
      <c r="Q637" s="94">
        <f>VLOOKUP($A637+ROUND((COLUMN()-2)/24,5),АТС!$A$41:$F$736,4)+VLOOKUP($A637+ROUND((COLUMN()-2)/24,5),'Расчет сбытовых надбавок'!$B$1537:'Расчет сбытовых надбавок'!$G$2280,3)</f>
        <v>160.51000000000002</v>
      </c>
      <c r="R637" s="94">
        <f>VLOOKUP($A637+ROUND((COLUMN()-2)/24,5),АТС!$A$41:$F$736,4)+VLOOKUP($A637+ROUND((COLUMN()-2)/24,5),'Расчет сбытовых надбавок'!$B$1537:'Расчет сбытовых надбавок'!$G$2280,3)</f>
        <v>144.47999999999999</v>
      </c>
      <c r="S637" s="94">
        <f>VLOOKUP($A637+ROUND((COLUMN()-2)/24,5),АТС!$A$41:$F$736,4)+VLOOKUP($A637+ROUND((COLUMN()-2)/24,5),'Расчет сбытовых надбавок'!$B$1537:'Расчет сбытовых надбавок'!$G$2280,3)</f>
        <v>668.24</v>
      </c>
      <c r="T637" s="94">
        <f>VLOOKUP($A637+ROUND((COLUMN()-2)/24,5),АТС!$A$41:$F$736,4)+VLOOKUP($A637+ROUND((COLUMN()-2)/24,5),'Расчет сбытовых надбавок'!$B$1537:'Расчет сбытовых надбавок'!$G$2280,3)</f>
        <v>88.4</v>
      </c>
      <c r="U637" s="94">
        <f>VLOOKUP($A637+ROUND((COLUMN()-2)/24,5),АТС!$A$41:$F$736,4)+VLOOKUP($A637+ROUND((COLUMN()-2)/24,5),'Расчет сбытовых надбавок'!$B$1537:'Расчет сбытовых надбавок'!$G$2280,3)</f>
        <v>67.900000000000006</v>
      </c>
      <c r="V637" s="94">
        <f>VLOOKUP($A637+ROUND((COLUMN()-2)/24,5),АТС!$A$41:$F$736,4)+VLOOKUP($A637+ROUND((COLUMN()-2)/24,5),'Расчет сбытовых надбавок'!$B$1537:'Расчет сбытовых надбавок'!$G$2280,3)</f>
        <v>695.56</v>
      </c>
      <c r="W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4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6">
        <f t="shared" si="18"/>
        <v>43249</v>
      </c>
      <c r="B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4">
        <f>VLOOKUP($A638+ROUND((COLUMN()-2)/24,5),АТС!$A$41:$F$736,4)+VLOOKUP($A638+ROUND((COLUMN()-2)/24,5),'Расчет сбытовых надбавок'!$B$1537:'Расчет сбытовых надбавок'!$G$2280,3)</f>
        <v>105.41</v>
      </c>
      <c r="H638" s="94">
        <f>VLOOKUP($A638+ROUND((COLUMN()-2)/24,5),АТС!$A$41:$F$736,4)+VLOOKUP($A638+ROUND((COLUMN()-2)/24,5),'Расчет сбытовых надбавок'!$B$1537:'Расчет сбытовых надбавок'!$G$2280,3)</f>
        <v>103.61000000000001</v>
      </c>
      <c r="I638" s="94">
        <f>VLOOKUP($A638+ROUND((COLUMN()-2)/24,5),АТС!$A$41:$F$736,4)+VLOOKUP($A638+ROUND((COLUMN()-2)/24,5),'Расчет сбытовых надбавок'!$B$1537:'Расчет сбытовых надбавок'!$G$2280,3)</f>
        <v>84.84</v>
      </c>
      <c r="J638" s="94">
        <f>VLOOKUP($A638+ROUND((COLUMN()-2)/24,5),АТС!$A$41:$F$736,4)+VLOOKUP($A638+ROUND((COLUMN()-2)/24,5),'Расчет сбытовых надбавок'!$B$1537:'Расчет сбытовых надбавок'!$G$2280,3)</f>
        <v>48.84</v>
      </c>
      <c r="K638" s="94">
        <f>VLOOKUP($A638+ROUND((COLUMN()-2)/24,5),АТС!$A$41:$F$736,4)+VLOOKUP($A638+ROUND((COLUMN()-2)/24,5),'Расчет сбытовых надбавок'!$B$1537:'Расчет сбытовых надбавок'!$G$2280,3)</f>
        <v>87.039999999999992</v>
      </c>
      <c r="L638" s="94">
        <f>VLOOKUP($A638+ROUND((COLUMN()-2)/24,5),АТС!$A$41:$F$736,4)+VLOOKUP($A638+ROUND((COLUMN()-2)/24,5),'Расчет сбытовых надбавок'!$B$1537:'Расчет сбытовых надбавок'!$G$2280,3)</f>
        <v>0.01</v>
      </c>
      <c r="M638" s="94">
        <f>VLOOKUP($A638+ROUND((COLUMN()-2)/24,5),АТС!$A$41:$F$736,4)+VLOOKUP($A638+ROUND((COLUMN()-2)/24,5),'Расчет сбытовых надбавок'!$B$1537:'Расчет сбытовых надбавок'!$G$2280,3)</f>
        <v>0.01</v>
      </c>
      <c r="N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4">
        <f>VLOOKUP($A638+ROUND((COLUMN()-2)/24,5),АТС!$A$41:$F$736,4)+VLOOKUP($A638+ROUND((COLUMN()-2)/24,5),'Расчет сбытовых надбавок'!$B$1537:'Расчет сбытовых надбавок'!$G$2280,3)</f>
        <v>658.41000000000008</v>
      </c>
      <c r="W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4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6">
        <f t="shared" si="18"/>
        <v>43250</v>
      </c>
      <c r="B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4">
        <f>VLOOKUP($A639+ROUND((COLUMN()-2)/24,5),АТС!$A$41:$F$760,4)+VLOOKUP($A639+ROUND((COLUMN()-2)/24,5),'Расчет сбытовых надбавок'!$B$1537:'Расчет сбытовых надбавок'!$G$2280,3)</f>
        <v>90.360000000000014</v>
      </c>
      <c r="G639" s="94">
        <f>VLOOKUP($A639+ROUND((COLUMN()-2)/24,5),АТС!$A$41:$F$760,4)+VLOOKUP($A639+ROUND((COLUMN()-2)/24,5),'Расчет сбытовых надбавок'!$B$1537:'Расчет сбытовых надбавок'!$G$2280,3)</f>
        <v>228.60000000000002</v>
      </c>
      <c r="H639" s="94">
        <f>VLOOKUP($A639+ROUND((COLUMN()-2)/24,5),АТС!$A$41:$F$760,4)+VLOOKUP($A639+ROUND((COLUMN()-2)/24,5),'Расчет сбытовых надбавок'!$B$1537:'Расчет сбытовых надбавок'!$G$2280,3)</f>
        <v>123.08</v>
      </c>
      <c r="I639" s="94">
        <f>VLOOKUP($A639+ROUND((COLUMN()-2)/24,5),АТС!$A$41:$F$760,4)+VLOOKUP($A639+ROUND((COLUMN()-2)/24,5),'Расчет сбытовых надбавок'!$B$1537:'Расчет сбытовых надбавок'!$G$2280,3)</f>
        <v>330.39</v>
      </c>
      <c r="J639" s="94">
        <f>VLOOKUP($A639+ROUND((COLUMN()-2)/24,5),АТС!$A$41:$F$760,4)+VLOOKUP($A639+ROUND((COLUMN()-2)/24,5),'Расчет сбытовых надбавок'!$B$1537:'Расчет сбытовых надбавок'!$G$2280,3)</f>
        <v>130.80000000000001</v>
      </c>
      <c r="K639" s="94">
        <f>VLOOKUP($A639+ROUND((COLUMN()-2)/24,5),АТС!$A$41:$F$760,4)+VLOOKUP($A639+ROUND((COLUMN()-2)/24,5),'Расчет сбытовых надбавок'!$B$1537:'Расчет сбытовых надбавок'!$G$2280,3)</f>
        <v>92.66</v>
      </c>
      <c r="L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4">
        <f>VLOOKUP($A639+ROUND((COLUMN()-2)/24,5),АТС!$A$41:$F$760,4)+VLOOKUP($A639+ROUND((COLUMN()-2)/24,5),'Расчет сбытовых надбавок'!$B$1537:'Расчет сбытовых надбавок'!$G$2280,3)</f>
        <v>105.44999999999999</v>
      </c>
      <c r="P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4">
        <f>VLOOKUP($A639+ROUND((COLUMN()-2)/24,5),АТС!$A$41:$F$760,4)+VLOOKUP($A639+ROUND((COLUMN()-2)/24,5),'Расчет сбытовых надбавок'!$B$1537:'Расчет сбытовых надбавок'!$G$2280,3)</f>
        <v>32.11</v>
      </c>
      <c r="R639" s="94">
        <f>VLOOKUP($A639+ROUND((COLUMN()-2)/24,5),АТС!$A$41:$F$760,4)+VLOOKUP($A639+ROUND((COLUMN()-2)/24,5),'Расчет сбытовых надбавок'!$B$1537:'Расчет сбытовых надбавок'!$G$2280,3)</f>
        <v>3.8600000000000003</v>
      </c>
      <c r="S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4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6">
        <f t="shared" si="18"/>
        <v>43251</v>
      </c>
      <c r="B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4">
        <f>VLOOKUP($A640+ROUND((COLUMN()-2)/24,5),АТС!$A$41:$F$784,4)+VLOOKUP($A640+ROUND((COLUMN()-2)/24,5),'Расчет сбытовых надбавок'!$B$1537:'Расчет сбытовых надбавок'!$G$2280,3)</f>
        <v>40.78</v>
      </c>
      <c r="H640" s="94">
        <f>VLOOKUP($A640+ROUND((COLUMN()-2)/24,5),АТС!$A$41:$F$784,4)+VLOOKUP($A640+ROUND((COLUMN()-2)/24,5),'Расчет сбытовых надбавок'!$B$1537:'Расчет сбытовых надбавок'!$G$2280,3)</f>
        <v>238.16</v>
      </c>
      <c r="I640" s="94">
        <f>VLOOKUP($A640+ROUND((COLUMN()-2)/24,5),АТС!$A$41:$F$784,4)+VLOOKUP($A640+ROUND((COLUMN()-2)/24,5),'Расчет сбытовых надбавок'!$B$1537:'Расчет сбытовых надбавок'!$G$2280,3)</f>
        <v>315.07</v>
      </c>
      <c r="J640" s="94">
        <f>VLOOKUP($A640+ROUND((COLUMN()-2)/24,5),АТС!$A$41:$F$784,4)+VLOOKUP($A640+ROUND((COLUMN()-2)/24,5),'Расчет сбытовых надбавок'!$B$1537:'Расчет сбытовых надбавок'!$G$2280,3)</f>
        <v>103.32000000000001</v>
      </c>
      <c r="K640" s="94">
        <f>VLOOKUP($A640+ROUND((COLUMN()-2)/24,5),АТС!$A$41:$F$784,4)+VLOOKUP($A640+ROUND((COLUMN()-2)/24,5),'Расчет сбытовых надбавок'!$B$1537:'Расчет сбытовых надбавок'!$G$2280,3)</f>
        <v>7.06</v>
      </c>
      <c r="L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4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7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8"/>
    </row>
    <row r="642" spans="1:27" x14ac:dyDescent="0.25">
      <c r="A642" s="83" t="s">
        <v>150</v>
      </c>
      <c r="B642" s="75"/>
      <c r="C642" s="75"/>
      <c r="D642" s="75"/>
    </row>
    <row r="643" spans="1:27" ht="12.75" customHeight="1" x14ac:dyDescent="0.2">
      <c r="A643" s="176" t="s">
        <v>48</v>
      </c>
      <c r="B643" s="187" t="s">
        <v>153</v>
      </c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9"/>
    </row>
    <row r="644" spans="1:27" ht="12.75" customHeight="1" x14ac:dyDescent="0.2">
      <c r="A644" s="177"/>
      <c r="B644" s="190"/>
      <c r="C644" s="191"/>
      <c r="D644" s="191"/>
      <c r="E644" s="191"/>
      <c r="F644" s="191"/>
      <c r="G644" s="191"/>
      <c r="H644" s="191"/>
      <c r="I644" s="191"/>
      <c r="J644" s="191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2"/>
    </row>
    <row r="645" spans="1:27" s="107" customFormat="1" ht="12.75" customHeight="1" x14ac:dyDescent="0.2">
      <c r="A645" s="177"/>
      <c r="B645" s="223" t="s">
        <v>122</v>
      </c>
      <c r="C645" s="211" t="s">
        <v>123</v>
      </c>
      <c r="D645" s="211" t="s">
        <v>124</v>
      </c>
      <c r="E645" s="211" t="s">
        <v>125</v>
      </c>
      <c r="F645" s="211" t="s">
        <v>126</v>
      </c>
      <c r="G645" s="211" t="s">
        <v>127</v>
      </c>
      <c r="H645" s="211" t="s">
        <v>128</v>
      </c>
      <c r="I645" s="211" t="s">
        <v>129</v>
      </c>
      <c r="J645" s="211" t="s">
        <v>130</v>
      </c>
      <c r="K645" s="211" t="s">
        <v>131</v>
      </c>
      <c r="L645" s="211" t="s">
        <v>132</v>
      </c>
      <c r="M645" s="211" t="s">
        <v>133</v>
      </c>
      <c r="N645" s="221" t="s">
        <v>134</v>
      </c>
      <c r="O645" s="211" t="s">
        <v>135</v>
      </c>
      <c r="P645" s="211" t="s">
        <v>136</v>
      </c>
      <c r="Q645" s="211" t="s">
        <v>137</v>
      </c>
      <c r="R645" s="211" t="s">
        <v>138</v>
      </c>
      <c r="S645" s="211" t="s">
        <v>139</v>
      </c>
      <c r="T645" s="211" t="s">
        <v>140</v>
      </c>
      <c r="U645" s="211" t="s">
        <v>141</v>
      </c>
      <c r="V645" s="211" t="s">
        <v>142</v>
      </c>
      <c r="W645" s="211" t="s">
        <v>143</v>
      </c>
      <c r="X645" s="211" t="s">
        <v>144</v>
      </c>
      <c r="Y645" s="211" t="s">
        <v>145</v>
      </c>
    </row>
    <row r="646" spans="1:27" s="107" customFormat="1" ht="11.25" customHeight="1" x14ac:dyDescent="0.2">
      <c r="A646" s="178"/>
      <c r="B646" s="224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2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</row>
    <row r="647" spans="1:27" ht="15.75" customHeight="1" x14ac:dyDescent="0.2">
      <c r="A647" s="76">
        <f>A610</f>
        <v>43221</v>
      </c>
      <c r="B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4">
        <f>VLOOKUP($A647+ROUND((COLUMN()-2)/24,5),АТС!$A$41:$F$736,4)+VLOOKUP($A647+ROUND((COLUMN()-2)/24,5),'Расчет сбытовых надбавок'!$B$1537:'Расчет сбытовых надбавок'!$G$2280,4)</f>
        <v>0.01</v>
      </c>
      <c r="N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4">
        <f>VLOOKUP($A647+ROUND((COLUMN()-2)/24,5),АТС!$A$41:$F$736,4)+VLOOKUP($A647+ROUND((COLUMN()-2)/24,5),'Расчет сбытовых надбавок'!$B$1537:'Расчет сбытовых надбавок'!$G$2280,4)</f>
        <v>87.47</v>
      </c>
      <c r="V647" s="94">
        <f>VLOOKUP($A647+ROUND((COLUMN()-2)/24,5),АТС!$A$41:$F$736,4)+VLOOKUP($A647+ROUND((COLUMN()-2)/24,5),'Расчет сбытовых надбавок'!$B$1537:'Расчет сбытовых надбавок'!$G$2280,4)</f>
        <v>146.88</v>
      </c>
      <c r="W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7"/>
    </row>
    <row r="648" spans="1:27" x14ac:dyDescent="0.2">
      <c r="A648" s="76">
        <f>A647+1</f>
        <v>43222</v>
      </c>
      <c r="B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4">
        <f>VLOOKUP($A648+ROUND((COLUMN()-2)/24,5),АТС!$A$41:$F$736,4)+VLOOKUP($A648+ROUND((COLUMN()-2)/24,5),'Расчет сбытовых надбавок'!$B$1537:'Расчет сбытовых надбавок'!$G$2280,4)</f>
        <v>0.01</v>
      </c>
      <c r="M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4">
        <f>VLOOKUP($A648+ROUND((COLUMN()-2)/24,5),АТС!$A$41:$F$736,4)+VLOOKUP($A648+ROUND((COLUMN()-2)/24,5),'Расчет сбытовых надбавок'!$B$1537:'Расчет сбытовых надбавок'!$G$2280,4)</f>
        <v>0.01</v>
      </c>
    </row>
    <row r="649" spans="1:27" x14ac:dyDescent="0.2">
      <c r="A649" s="76">
        <f t="shared" ref="A649:A677" si="19">A648+1</f>
        <v>43223</v>
      </c>
      <c r="B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4">
        <f>VLOOKUP($A649+ROUND((COLUMN()-2)/24,5),АТС!$A$41:$F$736,4)+VLOOKUP($A649+ROUND((COLUMN()-2)/24,5),'Расчет сбытовых надбавок'!$B$1537:'Расчет сбытовых надбавок'!$G$2280,4)</f>
        <v>57.78</v>
      </c>
      <c r="O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4">
        <f>VLOOKUP($A649+ROUND((COLUMN()-2)/24,5),АТС!$A$41:$F$736,4)+VLOOKUP($A649+ROUND((COLUMN()-2)/24,5),'Расчет сбытовых надбавок'!$B$1537:'Расчет сбытовых надбавок'!$G$2280,4)</f>
        <v>0.01</v>
      </c>
      <c r="R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4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6">
        <f t="shared" si="19"/>
        <v>43224</v>
      </c>
      <c r="B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4">
        <f>VLOOKUP($A650+ROUND((COLUMN()-2)/24,5),АТС!$A$41:$F$736,4)+VLOOKUP($A650+ROUND((COLUMN()-2)/24,5),'Расчет сбытовых надбавок'!$B$1537:'Расчет сбытовых надбавок'!$G$2280,4)</f>
        <v>188.42000000000002</v>
      </c>
      <c r="H650" s="94">
        <f>VLOOKUP($A650+ROUND((COLUMN()-2)/24,5),АТС!$A$41:$F$736,4)+VLOOKUP($A650+ROUND((COLUMN()-2)/24,5),'Расчет сбытовых надбавок'!$B$1537:'Расчет сбытовых надбавок'!$G$2280,4)</f>
        <v>54.63</v>
      </c>
      <c r="I650" s="94">
        <f>VLOOKUP($A650+ROUND((COLUMN()-2)/24,5),АТС!$A$41:$F$736,4)+VLOOKUP($A650+ROUND((COLUMN()-2)/24,5),'Расчет сбытовых надбавок'!$B$1537:'Расчет сбытовых надбавок'!$G$2280,4)</f>
        <v>152.24</v>
      </c>
      <c r="J650" s="94">
        <f>VLOOKUP($A650+ROUND((COLUMN()-2)/24,5),АТС!$A$41:$F$736,4)+VLOOKUP($A650+ROUND((COLUMN()-2)/24,5),'Расчет сбытовых надбавок'!$B$1537:'Расчет сбытовых надбавок'!$G$2280,4)</f>
        <v>313.99</v>
      </c>
      <c r="K650" s="94">
        <f>VLOOKUP($A650+ROUND((COLUMN()-2)/24,5),АТС!$A$41:$F$736,4)+VLOOKUP($A650+ROUND((COLUMN()-2)/24,5),'Расчет сбытовых надбавок'!$B$1537:'Расчет сбытовых надбавок'!$G$2280,4)</f>
        <v>349.24</v>
      </c>
      <c r="L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4">
        <f>VLOOKUP($A650+ROUND((COLUMN()-2)/24,5),АТС!$A$41:$F$736,4)+VLOOKUP($A650+ROUND((COLUMN()-2)/24,5),'Расчет сбытовых надбавок'!$B$1537:'Расчет сбытовых надбавок'!$G$2280,4)</f>
        <v>0.05</v>
      </c>
      <c r="N650" s="94">
        <f>VLOOKUP($A650+ROUND((COLUMN()-2)/24,5),АТС!$A$41:$F$736,4)+VLOOKUP($A650+ROUND((COLUMN()-2)/24,5),'Расчет сбытовых надбавок'!$B$1537:'Расчет сбытовых надбавок'!$G$2280,4)</f>
        <v>67.27000000000001</v>
      </c>
      <c r="O650" s="94">
        <f>VLOOKUP($A650+ROUND((COLUMN()-2)/24,5),АТС!$A$41:$F$736,4)+VLOOKUP($A650+ROUND((COLUMN()-2)/24,5),'Расчет сбытовых надбавок'!$B$1537:'Расчет сбытовых надбавок'!$G$2280,4)</f>
        <v>103.92</v>
      </c>
      <c r="P650" s="94">
        <f>VLOOKUP($A650+ROUND((COLUMN()-2)/24,5),АТС!$A$41:$F$736,4)+VLOOKUP($A650+ROUND((COLUMN()-2)/24,5),'Расчет сбытовых надбавок'!$B$1537:'Расчет сбытовых надбавок'!$G$2280,4)</f>
        <v>61.050000000000004</v>
      </c>
      <c r="Q650" s="94">
        <f>VLOOKUP($A650+ROUND((COLUMN()-2)/24,5),АТС!$A$41:$F$736,4)+VLOOKUP($A650+ROUND((COLUMN()-2)/24,5),'Расчет сбытовых надбавок'!$B$1537:'Расчет сбытовых надбавок'!$G$2280,4)</f>
        <v>66.17</v>
      </c>
      <c r="R650" s="94">
        <f>VLOOKUP($A650+ROUND((COLUMN()-2)/24,5),АТС!$A$41:$F$736,4)+VLOOKUP($A650+ROUND((COLUMN()-2)/24,5),'Расчет сбытовых надбавок'!$B$1537:'Расчет сбытовых надбавок'!$G$2280,4)</f>
        <v>226.15</v>
      </c>
      <c r="S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4">
        <f>VLOOKUP($A650+ROUND((COLUMN()-2)/24,5),АТС!$A$41:$F$736,4)+VLOOKUP($A650+ROUND((COLUMN()-2)/24,5),'Расчет сбытовых надбавок'!$B$1537:'Расчет сбытовых надбавок'!$G$2280,4)</f>
        <v>138.01999999999998</v>
      </c>
      <c r="V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4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6">
        <f t="shared" si="19"/>
        <v>43225</v>
      </c>
      <c r="B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4">
        <f>VLOOKUP($A651+ROUND((COLUMN()-2)/24,5),АТС!$A$41:$F$736,4)+VLOOKUP($A651+ROUND((COLUMN()-2)/24,5),'Расчет сбытовых надбавок'!$B$1537:'Расчет сбытовых надбавок'!$G$2280,4)</f>
        <v>21.78</v>
      </c>
      <c r="E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4">
        <f>VLOOKUP($A651+ROUND((COLUMN()-2)/24,5),АТС!$A$41:$F$736,4)+VLOOKUP($A651+ROUND((COLUMN()-2)/24,5),'Расчет сбытовых надбавок'!$B$1537:'Расчет сбытовых надбавок'!$G$2280,4)</f>
        <v>35.549999999999997</v>
      </c>
      <c r="H651" s="94">
        <f>VLOOKUP($A651+ROUND((COLUMN()-2)/24,5),АТС!$A$41:$F$736,4)+VLOOKUP($A651+ROUND((COLUMN()-2)/24,5),'Расчет сбытовых надбавок'!$B$1537:'Расчет сбытовых надбавок'!$G$2280,4)</f>
        <v>10.71</v>
      </c>
      <c r="I651" s="94">
        <f>VLOOKUP($A651+ROUND((COLUMN()-2)/24,5),АТС!$A$41:$F$736,4)+VLOOKUP($A651+ROUND((COLUMN()-2)/24,5),'Расчет сбытовых надбавок'!$B$1537:'Расчет сбытовых надбавок'!$G$2280,4)</f>
        <v>40.440000000000005</v>
      </c>
      <c r="J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4">
        <f>VLOOKUP($A651+ROUND((COLUMN()-2)/24,5),АТС!$A$41:$F$736,4)+VLOOKUP($A651+ROUND((COLUMN()-2)/24,5),'Расчет сбытовых надбавок'!$B$1537:'Расчет сбытовых надбавок'!$G$2280,4)</f>
        <v>0.25</v>
      </c>
      <c r="O651" s="94">
        <f>VLOOKUP($A651+ROUND((COLUMN()-2)/24,5),АТС!$A$41:$F$736,4)+VLOOKUP($A651+ROUND((COLUMN()-2)/24,5),'Расчет сбытовых надбавок'!$B$1537:'Расчет сбытовых надбавок'!$G$2280,4)</f>
        <v>68.89</v>
      </c>
      <c r="P651" s="94">
        <f>VLOOKUP($A651+ROUND((COLUMN()-2)/24,5),АТС!$A$41:$F$736,4)+VLOOKUP($A651+ROUND((COLUMN()-2)/24,5),'Расчет сбытовых надбавок'!$B$1537:'Расчет сбытовых надбавок'!$G$2280,4)</f>
        <v>0.26</v>
      </c>
      <c r="Q651" s="94">
        <f>VLOOKUP($A651+ROUND((COLUMN()-2)/24,5),АТС!$A$41:$F$736,4)+VLOOKUP($A651+ROUND((COLUMN()-2)/24,5),'Расчет сбытовых надбавок'!$B$1537:'Расчет сбытовых надбавок'!$G$2280,4)</f>
        <v>1.94</v>
      </c>
      <c r="R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4">
        <f>VLOOKUP($A651+ROUND((COLUMN()-2)/24,5),АТС!$A$41:$F$736,4)+VLOOKUP($A651+ROUND((COLUMN()-2)/24,5),'Расчет сбытовых надбавок'!$B$1537:'Расчет сбытовых надбавок'!$G$2280,4)</f>
        <v>116.94999999999999</v>
      </c>
      <c r="V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4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6">
        <f t="shared" si="19"/>
        <v>43226</v>
      </c>
      <c r="B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4">
        <f>VLOOKUP($A652+ROUND((COLUMN()-2)/24,5),АТС!$A$41:$F$736,4)+VLOOKUP($A652+ROUND((COLUMN()-2)/24,5),'Расчет сбытовых надбавок'!$B$1537:'Расчет сбытовых надбавок'!$G$2280,4)</f>
        <v>0.01</v>
      </c>
      <c r="E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4">
        <f>VLOOKUP($A652+ROUND((COLUMN()-2)/24,5),АТС!$A$41:$F$736,4)+VLOOKUP($A652+ROUND((COLUMN()-2)/24,5),'Расчет сбытовых надбавок'!$B$1537:'Расчет сбытовых надбавок'!$G$2280,4)</f>
        <v>48.93</v>
      </c>
      <c r="U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4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6">
        <f t="shared" si="19"/>
        <v>43227</v>
      </c>
      <c r="B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4">
        <f>VLOOKUP($A653+ROUND((COLUMN()-2)/24,5),АТС!$A$41:$F$736,4)+VLOOKUP($A653+ROUND((COLUMN()-2)/24,5),'Расчет сбытовых надбавок'!$B$1537:'Расчет сбытовых надбавок'!$G$2280,4)</f>
        <v>1.27</v>
      </c>
      <c r="F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4">
        <f>VLOOKUP($A653+ROUND((COLUMN()-2)/24,5),АТС!$A$41:$F$736,4)+VLOOKUP($A653+ROUND((COLUMN()-2)/24,5),'Расчет сбытовых надбавок'!$B$1537:'Расчет сбытовых надбавок'!$G$2280,4)</f>
        <v>127.38</v>
      </c>
      <c r="I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4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6">
        <f t="shared" si="19"/>
        <v>43228</v>
      </c>
      <c r="B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4">
        <f>VLOOKUP($A654+ROUND((COLUMN()-2)/24,5),АТС!$A$41:$F$736,4)+VLOOKUP($A654+ROUND((COLUMN()-2)/24,5),'Расчет сбытовых надбавок'!$B$1537:'Расчет сбытовых надбавок'!$G$2280,4)</f>
        <v>227.35</v>
      </c>
      <c r="I654" s="94">
        <f>VLOOKUP($A654+ROUND((COLUMN()-2)/24,5),АТС!$A$41:$F$736,4)+VLOOKUP($A654+ROUND((COLUMN()-2)/24,5),'Расчет сбытовых надбавок'!$B$1537:'Расчет сбытовых надбавок'!$G$2280,4)</f>
        <v>272.24</v>
      </c>
      <c r="J654" s="94">
        <f>VLOOKUP($A654+ROUND((COLUMN()-2)/24,5),АТС!$A$41:$F$736,4)+VLOOKUP($A654+ROUND((COLUMN()-2)/24,5),'Расчет сбытовых надбавок'!$B$1537:'Расчет сбытовых надбавок'!$G$2280,4)</f>
        <v>72.5</v>
      </c>
      <c r="K654" s="94">
        <f>VLOOKUP($A654+ROUND((COLUMN()-2)/24,5),АТС!$A$41:$F$736,4)+VLOOKUP($A654+ROUND((COLUMN()-2)/24,5),'Расчет сбытовых надбавок'!$B$1537:'Расчет сбытовых надбавок'!$G$2280,4)</f>
        <v>26.46</v>
      </c>
      <c r="L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4">
        <f>VLOOKUP($A654+ROUND((COLUMN()-2)/24,5),АТС!$A$41:$F$736,4)+VLOOKUP($A654+ROUND((COLUMN()-2)/24,5),'Расчет сбытовых надбавок'!$B$1537:'Расчет сбытовых надбавок'!$G$2280,4)</f>
        <v>132.97999999999999</v>
      </c>
      <c r="V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4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6">
        <f t="shared" si="19"/>
        <v>43229</v>
      </c>
      <c r="B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4">
        <f>VLOOKUP($A655+ROUND((COLUMN()-2)/24,5),АТС!$A$41:$F$736,4)+VLOOKUP($A655+ROUND((COLUMN()-2)/24,5),'Расчет сбытовых надбавок'!$B$1537:'Расчет сбытовых надбавок'!$G$2280,4)</f>
        <v>145.84</v>
      </c>
      <c r="H655" s="94">
        <f>VLOOKUP($A655+ROUND((COLUMN()-2)/24,5),АТС!$A$41:$F$736,4)+VLOOKUP($A655+ROUND((COLUMN()-2)/24,5),'Расчет сбытовых надбавок'!$B$1537:'Расчет сбытовых надбавок'!$G$2280,4)</f>
        <v>118.93</v>
      </c>
      <c r="I655" s="94">
        <f>VLOOKUP($A655+ROUND((COLUMN()-2)/24,5),АТС!$A$41:$F$736,4)+VLOOKUP($A655+ROUND((COLUMN()-2)/24,5),'Расчет сбытовых надбавок'!$B$1537:'Расчет сбытовых надбавок'!$G$2280,4)</f>
        <v>99.22</v>
      </c>
      <c r="J655" s="94">
        <f>VLOOKUP($A655+ROUND((COLUMN()-2)/24,5),АТС!$A$41:$F$736,4)+VLOOKUP($A655+ROUND((COLUMN()-2)/24,5),'Расчет сбытовых надбавок'!$B$1537:'Расчет сбытовых надбавок'!$G$2280,4)</f>
        <v>146.91</v>
      </c>
      <c r="K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4">
        <f>VLOOKUP($A655+ROUND((COLUMN()-2)/24,5),АТС!$A$41:$F$736,4)+VLOOKUP($A655+ROUND((COLUMN()-2)/24,5),'Расчет сбытовых надбавок'!$B$1537:'Расчет сбытовых надбавок'!$G$2280,4)</f>
        <v>16.23</v>
      </c>
      <c r="V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4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6">
        <f t="shared" si="19"/>
        <v>43230</v>
      </c>
      <c r="B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4">
        <f>VLOOKUP($A656+ROUND((COLUMN()-2)/24,5),АТС!$A$41:$F$736,4)+VLOOKUP($A656+ROUND((COLUMN()-2)/24,5),'Расчет сбытовых надбавок'!$B$1537:'Расчет сбытовых надбавок'!$G$2280,4)</f>
        <v>103.72</v>
      </c>
      <c r="H656" s="94">
        <f>VLOOKUP($A656+ROUND((COLUMN()-2)/24,5),АТС!$A$41:$F$736,4)+VLOOKUP($A656+ROUND((COLUMN()-2)/24,5),'Расчет сбытовых надбавок'!$B$1537:'Расчет сбытовых надбавок'!$G$2280,4)</f>
        <v>171.57</v>
      </c>
      <c r="I656" s="94">
        <f>VLOOKUP($A656+ROUND((COLUMN()-2)/24,5),АТС!$A$41:$F$736,4)+VLOOKUP($A656+ROUND((COLUMN()-2)/24,5),'Расчет сбытовых надбавок'!$B$1537:'Расчет сбытовых надбавок'!$G$2280,4)</f>
        <v>79.259999999999991</v>
      </c>
      <c r="J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4">
        <f>VLOOKUP($A656+ROUND((COLUMN()-2)/24,5),АТС!$A$41:$F$736,4)+VLOOKUP($A656+ROUND((COLUMN()-2)/24,5),'Расчет сбытовых надбавок'!$B$1537:'Расчет сбытовых надбавок'!$G$2280,4)</f>
        <v>0.01</v>
      </c>
      <c r="O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4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6">
        <f t="shared" si="19"/>
        <v>43231</v>
      </c>
      <c r="B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4">
        <f>VLOOKUP($A657+ROUND((COLUMN()-2)/24,5),АТС!$A$41:$F$736,4)+VLOOKUP($A657+ROUND((COLUMN()-2)/24,5),'Расчет сбытовых надбавок'!$B$1537:'Расчет сбытовых надбавок'!$G$2280,4)</f>
        <v>596.14</v>
      </c>
      <c r="F657" s="94">
        <f>VLOOKUP($A657+ROUND((COLUMN()-2)/24,5),АТС!$A$41:$F$736,4)+VLOOKUP($A657+ROUND((COLUMN()-2)/24,5),'Расчет сбытовых надбавок'!$B$1537:'Расчет сбытовых надбавок'!$G$2280,4)</f>
        <v>119.38</v>
      </c>
      <c r="G657" s="94">
        <f>VLOOKUP($A657+ROUND((COLUMN()-2)/24,5),АТС!$A$41:$F$736,4)+VLOOKUP($A657+ROUND((COLUMN()-2)/24,5),'Расчет сбытовых надбавок'!$B$1537:'Расчет сбытовых надбавок'!$G$2280,4)</f>
        <v>102.53</v>
      </c>
      <c r="H657" s="94">
        <f>VLOOKUP($A657+ROUND((COLUMN()-2)/24,5),АТС!$A$41:$F$736,4)+VLOOKUP($A657+ROUND((COLUMN()-2)/24,5),'Расчет сбытовых надбавок'!$B$1537:'Расчет сбытовых надбавок'!$G$2280,4)</f>
        <v>215.96</v>
      </c>
      <c r="I657" s="94">
        <f>VLOOKUP($A657+ROUND((COLUMN()-2)/24,5),АТС!$A$41:$F$736,4)+VLOOKUP($A657+ROUND((COLUMN()-2)/24,5),'Расчет сбытовых надбавок'!$B$1537:'Расчет сбытовых надбавок'!$G$2280,4)</f>
        <v>184.63</v>
      </c>
      <c r="J657" s="94">
        <f>VLOOKUP($A657+ROUND((COLUMN()-2)/24,5),АТС!$A$41:$F$736,4)+VLOOKUP($A657+ROUND((COLUMN()-2)/24,5),'Расчет сбытовых надбавок'!$B$1537:'Расчет сбытовых надбавок'!$G$2280,4)</f>
        <v>48.220000000000006</v>
      </c>
      <c r="K657" s="94">
        <f>VLOOKUP($A657+ROUND((COLUMN()-2)/24,5),АТС!$A$41:$F$736,4)+VLOOKUP($A657+ROUND((COLUMN()-2)/24,5),'Расчет сбытовых надбавок'!$B$1537:'Расчет сбытовых надбавок'!$G$2280,4)</f>
        <v>103.42999999999999</v>
      </c>
      <c r="L657" s="94">
        <f>VLOOKUP($A657+ROUND((COLUMN()-2)/24,5),АТС!$A$41:$F$736,4)+VLOOKUP($A657+ROUND((COLUMN()-2)/24,5),'Расчет сбытовых надбавок'!$B$1537:'Расчет сбытовых надбавок'!$G$2280,4)</f>
        <v>4.12</v>
      </c>
      <c r="M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4">
        <f>VLOOKUP($A657+ROUND((COLUMN()-2)/24,5),АТС!$A$41:$F$736,4)+VLOOKUP($A657+ROUND((COLUMN()-2)/24,5),'Расчет сбытовых надбавок'!$B$1537:'Расчет сбытовых надбавок'!$G$2280,4)</f>
        <v>47.230000000000004</v>
      </c>
      <c r="O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4">
        <f>VLOOKUP($A657+ROUND((COLUMN()-2)/24,5),АТС!$A$41:$F$736,4)+VLOOKUP($A657+ROUND((COLUMN()-2)/24,5),'Расчет сбытовых надбавок'!$B$1537:'Расчет сбытовых надбавок'!$G$2280,4)</f>
        <v>53.45</v>
      </c>
      <c r="U657" s="94">
        <f>VLOOKUP($A657+ROUND((COLUMN()-2)/24,5),АТС!$A$41:$F$736,4)+VLOOKUP($A657+ROUND((COLUMN()-2)/24,5),'Расчет сбытовых надбавок'!$B$1537:'Расчет сбытовых надбавок'!$G$2280,4)</f>
        <v>13.42</v>
      </c>
      <c r="V657" s="94">
        <f>VLOOKUP($A657+ROUND((COLUMN()-2)/24,5),АТС!$A$41:$F$736,4)+VLOOKUP($A657+ROUND((COLUMN()-2)/24,5),'Расчет сбытовых надбавок'!$B$1537:'Расчет сбытовых надбавок'!$G$2280,4)</f>
        <v>102.00999999999999</v>
      </c>
      <c r="W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4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6">
        <f t="shared" si="19"/>
        <v>43232</v>
      </c>
      <c r="B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4">
        <f>VLOOKUP($A658+ROUND((COLUMN()-2)/24,5),АТС!$A$41:$F$736,4)+VLOOKUP($A658+ROUND((COLUMN()-2)/24,5),'Расчет сбытовых надбавок'!$B$1537:'Расчет сбытовых надбавок'!$G$2280,4)</f>
        <v>31.98</v>
      </c>
      <c r="E658" s="94">
        <f>VLOOKUP($A658+ROUND((COLUMN()-2)/24,5),АТС!$A$41:$F$736,4)+VLOOKUP($A658+ROUND((COLUMN()-2)/24,5),'Расчет сбытовых надбавок'!$B$1537:'Расчет сбытовых надбавок'!$G$2280,4)</f>
        <v>44.47</v>
      </c>
      <c r="F658" s="94">
        <f>VLOOKUP($A658+ROUND((COLUMN()-2)/24,5),АТС!$A$41:$F$736,4)+VLOOKUP($A658+ROUND((COLUMN()-2)/24,5),'Расчет сбытовых надбавок'!$B$1537:'Расчет сбытовых надбавок'!$G$2280,4)</f>
        <v>68.03</v>
      </c>
      <c r="G658" s="94">
        <f>VLOOKUP($A658+ROUND((COLUMN()-2)/24,5),АТС!$A$41:$F$736,4)+VLOOKUP($A658+ROUND((COLUMN()-2)/24,5),'Расчет сбытовых надбавок'!$B$1537:'Расчет сбытовых надбавок'!$G$2280,4)</f>
        <v>98.699999999999989</v>
      </c>
      <c r="H658" s="94">
        <f>VLOOKUP($A658+ROUND((COLUMN()-2)/24,5),АТС!$A$41:$F$736,4)+VLOOKUP($A658+ROUND((COLUMN()-2)/24,5),'Расчет сбытовых надбавок'!$B$1537:'Расчет сбытовых надбавок'!$G$2280,4)</f>
        <v>83.039999999999992</v>
      </c>
      <c r="I658" s="94">
        <f>VLOOKUP($A658+ROUND((COLUMN()-2)/24,5),АТС!$A$41:$F$736,4)+VLOOKUP($A658+ROUND((COLUMN()-2)/24,5),'Расчет сбытовых надбавок'!$B$1537:'Расчет сбытовых надбавок'!$G$2280,4)</f>
        <v>145.34</v>
      </c>
      <c r="J658" s="94">
        <f>VLOOKUP($A658+ROUND((COLUMN()-2)/24,5),АТС!$A$41:$F$736,4)+VLOOKUP($A658+ROUND((COLUMN()-2)/24,5),'Расчет сбытовых надбавок'!$B$1537:'Расчет сбытовых надбавок'!$G$2280,4)</f>
        <v>171.56</v>
      </c>
      <c r="K658" s="94">
        <f>VLOOKUP($A658+ROUND((COLUMN()-2)/24,5),АТС!$A$41:$F$736,4)+VLOOKUP($A658+ROUND((COLUMN()-2)/24,5),'Расчет сбытовых надбавок'!$B$1537:'Расчет сбытовых надбавок'!$G$2280,4)</f>
        <v>81.86</v>
      </c>
      <c r="L658" s="94">
        <f>VLOOKUP($A658+ROUND((COLUMN()-2)/24,5),АТС!$A$41:$F$736,4)+VLOOKUP($A658+ROUND((COLUMN()-2)/24,5),'Расчет сбытовых надбавок'!$B$1537:'Расчет сбытовых надбавок'!$G$2280,4)</f>
        <v>64.36</v>
      </c>
      <c r="M658" s="94">
        <f>VLOOKUP($A658+ROUND((COLUMN()-2)/24,5),АТС!$A$41:$F$736,4)+VLOOKUP($A658+ROUND((COLUMN()-2)/24,5),'Расчет сбытовых надбавок'!$B$1537:'Расчет сбытовых надбавок'!$G$2280,4)</f>
        <v>37.42</v>
      </c>
      <c r="N658" s="94">
        <f>VLOOKUP($A658+ROUND((COLUMN()-2)/24,5),АТС!$A$41:$F$736,4)+VLOOKUP($A658+ROUND((COLUMN()-2)/24,5),'Расчет сбытовых надбавок'!$B$1537:'Расчет сбытовых надбавок'!$G$2280,4)</f>
        <v>5.6000000000000005</v>
      </c>
      <c r="O658" s="94">
        <f>VLOOKUP($A658+ROUND((COLUMN()-2)/24,5),АТС!$A$41:$F$736,4)+VLOOKUP($A658+ROUND((COLUMN()-2)/24,5),'Расчет сбытовых надбавок'!$B$1537:'Расчет сбытовых надбавок'!$G$2280,4)</f>
        <v>69.27</v>
      </c>
      <c r="P658" s="94">
        <f>VLOOKUP($A658+ROUND((COLUMN()-2)/24,5),АТС!$A$41:$F$736,4)+VLOOKUP($A658+ROUND((COLUMN()-2)/24,5),'Расчет сбытовых надбавок'!$B$1537:'Расчет сбытовых надбавок'!$G$2280,4)</f>
        <v>54.09</v>
      </c>
      <c r="Q658" s="94">
        <f>VLOOKUP($A658+ROUND((COLUMN()-2)/24,5),АТС!$A$41:$F$736,4)+VLOOKUP($A658+ROUND((COLUMN()-2)/24,5),'Расчет сбытовых надбавок'!$B$1537:'Расчет сбытовых надбавок'!$G$2280,4)</f>
        <v>89.320000000000007</v>
      </c>
      <c r="R658" s="94">
        <f>VLOOKUP($A658+ROUND((COLUMN()-2)/24,5),АТС!$A$41:$F$736,4)+VLOOKUP($A658+ROUND((COLUMN()-2)/24,5),'Расчет сбытовых надбавок'!$B$1537:'Расчет сбытовых надбавок'!$G$2280,4)</f>
        <v>50.160000000000004</v>
      </c>
      <c r="S658" s="94">
        <f>VLOOKUP($A658+ROUND((COLUMN()-2)/24,5),АТС!$A$41:$F$736,4)+VLOOKUP($A658+ROUND((COLUMN()-2)/24,5),'Расчет сбытовых надбавок'!$B$1537:'Расчет сбытовых надбавок'!$G$2280,4)</f>
        <v>109.08</v>
      </c>
      <c r="T658" s="94">
        <f>VLOOKUP($A658+ROUND((COLUMN()-2)/24,5),АТС!$A$41:$F$736,4)+VLOOKUP($A658+ROUND((COLUMN()-2)/24,5),'Расчет сбытовых надбавок'!$B$1537:'Расчет сбытовых надбавок'!$G$2280,4)</f>
        <v>176.12</v>
      </c>
      <c r="U658" s="94">
        <f>VLOOKUP($A658+ROUND((COLUMN()-2)/24,5),АТС!$A$41:$F$736,4)+VLOOKUP($A658+ROUND((COLUMN()-2)/24,5),'Расчет сбытовых надбавок'!$B$1537:'Расчет сбытовых надбавок'!$G$2280,4)</f>
        <v>226.14000000000001</v>
      </c>
      <c r="V658" s="94">
        <f>VLOOKUP($A658+ROUND((COLUMN()-2)/24,5),АТС!$A$41:$F$736,4)+VLOOKUP($A658+ROUND((COLUMN()-2)/24,5),'Расчет сбытовых надбавок'!$B$1537:'Расчет сбытовых надбавок'!$G$2280,4)</f>
        <v>126.78999999999999</v>
      </c>
      <c r="W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4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6">
        <f t="shared" si="19"/>
        <v>43233</v>
      </c>
      <c r="B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4">
        <f>VLOOKUP($A659+ROUND((COLUMN()-2)/24,5),АТС!$A$41:$F$736,4)+VLOOKUP($A659+ROUND((COLUMN()-2)/24,5),'Расчет сбытовых надбавок'!$B$1537:'Расчет сбытовых надбавок'!$G$2280,4)</f>
        <v>157.09</v>
      </c>
      <c r="D659" s="94">
        <f>VLOOKUP($A659+ROUND((COLUMN()-2)/24,5),АТС!$A$41:$F$736,4)+VLOOKUP($A659+ROUND((COLUMN()-2)/24,5),'Расчет сбытовых надбавок'!$B$1537:'Расчет сбытовых надбавок'!$G$2280,4)</f>
        <v>267.83999999999997</v>
      </c>
      <c r="E659" s="94">
        <f>VLOOKUP($A659+ROUND((COLUMN()-2)/24,5),АТС!$A$41:$F$736,4)+VLOOKUP($A659+ROUND((COLUMN()-2)/24,5),'Расчет сбытовых надбавок'!$B$1537:'Расчет сбытовых надбавок'!$G$2280,4)</f>
        <v>26.64</v>
      </c>
      <c r="F659" s="94">
        <f>VLOOKUP($A659+ROUND((COLUMN()-2)/24,5),АТС!$A$41:$F$736,4)+VLOOKUP($A659+ROUND((COLUMN()-2)/24,5),'Расчет сбытовых надбавок'!$B$1537:'Расчет сбытовых надбавок'!$G$2280,4)</f>
        <v>4.66</v>
      </c>
      <c r="G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4">
        <f>VLOOKUP($A659+ROUND((COLUMN()-2)/24,5),АТС!$A$41:$F$736,4)+VLOOKUP($A659+ROUND((COLUMN()-2)/24,5),'Расчет сбытовых надбавок'!$B$1537:'Расчет сбытовых надбавок'!$G$2280,4)</f>
        <v>23.47</v>
      </c>
      <c r="I659" s="94">
        <f>VLOOKUP($A659+ROUND((COLUMN()-2)/24,5),АТС!$A$41:$F$736,4)+VLOOKUP($A659+ROUND((COLUMN()-2)/24,5),'Расчет сбытовых надбавок'!$B$1537:'Расчет сбытовых надбавок'!$G$2280,4)</f>
        <v>81.87</v>
      </c>
      <c r="J659" s="94">
        <f>VLOOKUP($A659+ROUND((COLUMN()-2)/24,5),АТС!$A$41:$F$736,4)+VLOOKUP($A659+ROUND((COLUMN()-2)/24,5),'Расчет сбытовых надбавок'!$B$1537:'Расчет сбытовых надбавок'!$G$2280,4)</f>
        <v>201.37</v>
      </c>
      <c r="K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4">
        <f>VLOOKUP($A659+ROUND((COLUMN()-2)/24,5),АТС!$A$41:$F$736,4)+VLOOKUP($A659+ROUND((COLUMN()-2)/24,5),'Расчет сбытовых надбавок'!$B$1537:'Расчет сбытовых надбавок'!$G$2280,4)</f>
        <v>29.37</v>
      </c>
      <c r="V659" s="94">
        <f>VLOOKUP($A659+ROUND((COLUMN()-2)/24,5),АТС!$A$41:$F$736,4)+VLOOKUP($A659+ROUND((COLUMN()-2)/24,5),'Расчет сбытовых надбавок'!$B$1537:'Расчет сбытовых надбавок'!$G$2280,4)</f>
        <v>30.67</v>
      </c>
      <c r="W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4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6">
        <f t="shared" si="19"/>
        <v>43234</v>
      </c>
      <c r="B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4">
        <f>VLOOKUP($A660+ROUND((COLUMN()-2)/24,5),АТС!$A$41:$F$736,4)+VLOOKUP($A660+ROUND((COLUMN()-2)/24,5),'Расчет сбытовых надбавок'!$B$1537:'Расчет сбытовых надбавок'!$G$2280,4)</f>
        <v>103.89</v>
      </c>
      <c r="H660" s="94">
        <f>VLOOKUP($A660+ROUND((COLUMN()-2)/24,5),АТС!$A$41:$F$736,4)+VLOOKUP($A660+ROUND((COLUMN()-2)/24,5),'Расчет сбытовых надбавок'!$B$1537:'Расчет сбытовых надбавок'!$G$2280,4)</f>
        <v>157.74</v>
      </c>
      <c r="I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4">
        <f>VLOOKUP($A660+ROUND((COLUMN()-2)/24,5),АТС!$A$41:$F$736,4)+VLOOKUP($A660+ROUND((COLUMN()-2)/24,5),'Расчет сбытовых надбавок'!$B$1537:'Расчет сбытовых надбавок'!$G$2280,4)</f>
        <v>0.13</v>
      </c>
      <c r="K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4">
        <f>VLOOKUP($A660+ROUND((COLUMN()-2)/24,5),АТС!$A$41:$F$736,4)+VLOOKUP($A660+ROUND((COLUMN()-2)/24,5),'Расчет сбытовых надбавок'!$B$1537:'Расчет сбытовых надбавок'!$G$2280,4)</f>
        <v>94.55</v>
      </c>
      <c r="O660" s="94">
        <f>VLOOKUP($A660+ROUND((COLUMN()-2)/24,5),АТС!$A$41:$F$736,4)+VLOOKUP($A660+ROUND((COLUMN()-2)/24,5),'Расчет сбытовых надбавок'!$B$1537:'Расчет сбытовых надбавок'!$G$2280,4)</f>
        <v>138.09</v>
      </c>
      <c r="P660" s="94">
        <f>VLOOKUP($A660+ROUND((COLUMN()-2)/24,5),АТС!$A$41:$F$736,4)+VLOOKUP($A660+ROUND((COLUMN()-2)/24,5),'Расчет сбытовых надбавок'!$B$1537:'Расчет сбытовых надбавок'!$G$2280,4)</f>
        <v>44.11</v>
      </c>
      <c r="Q660" s="94">
        <f>VLOOKUP($A660+ROUND((COLUMN()-2)/24,5),АТС!$A$41:$F$736,4)+VLOOKUP($A660+ROUND((COLUMN()-2)/24,5),'Расчет сбытовых надбавок'!$B$1537:'Расчет сбытовых надбавок'!$G$2280,4)</f>
        <v>64.44</v>
      </c>
      <c r="R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4">
        <f>VLOOKUP($A660+ROUND((COLUMN()-2)/24,5),АТС!$A$41:$F$736,4)+VLOOKUP($A660+ROUND((COLUMN()-2)/24,5),'Расчет сбытовых надбавок'!$B$1537:'Расчет сбытовых надбавок'!$G$2280,4)</f>
        <v>18.5</v>
      </c>
      <c r="T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4">
        <f>VLOOKUP($A660+ROUND((COLUMN()-2)/24,5),АТС!$A$41:$F$736,4)+VLOOKUP($A660+ROUND((COLUMN()-2)/24,5),'Расчет сбытовых надбавок'!$B$1537:'Расчет сбытовых надбавок'!$G$2280,4)</f>
        <v>1.47</v>
      </c>
      <c r="W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4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6">
        <f t="shared" si="19"/>
        <v>43235</v>
      </c>
      <c r="B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4">
        <f>VLOOKUP($A661+ROUND((COLUMN()-2)/24,5),АТС!$A$41:$F$736,4)+VLOOKUP($A661+ROUND((COLUMN()-2)/24,5),'Расчет сбытовых надбавок'!$B$1537:'Расчет сбытовых надбавок'!$G$2280,4)</f>
        <v>46.79</v>
      </c>
      <c r="D661" s="94">
        <f>VLOOKUP($A661+ROUND((COLUMN()-2)/24,5),АТС!$A$41:$F$736,4)+VLOOKUP($A661+ROUND((COLUMN()-2)/24,5),'Расчет сбытовых надбавок'!$B$1537:'Расчет сбытовых надбавок'!$G$2280,4)</f>
        <v>72.66</v>
      </c>
      <c r="E661" s="94">
        <f>VLOOKUP($A661+ROUND((COLUMN()-2)/24,5),АТС!$A$41:$F$736,4)+VLOOKUP($A661+ROUND((COLUMN()-2)/24,5),'Расчет сбытовых надбавок'!$B$1537:'Расчет сбытовых надбавок'!$G$2280,4)</f>
        <v>121.96000000000001</v>
      </c>
      <c r="F661" s="94">
        <f>VLOOKUP($A661+ROUND((COLUMN()-2)/24,5),АТС!$A$41:$F$736,4)+VLOOKUP($A661+ROUND((COLUMN()-2)/24,5),'Расчет сбытовых надбавок'!$B$1537:'Расчет сбытовых надбавок'!$G$2280,4)</f>
        <v>111.14</v>
      </c>
      <c r="G661" s="94">
        <f>VLOOKUP($A661+ROUND((COLUMN()-2)/24,5),АТС!$A$41:$F$736,4)+VLOOKUP($A661+ROUND((COLUMN()-2)/24,5),'Расчет сбытовых надбавок'!$B$1537:'Расчет сбытовых надбавок'!$G$2280,4)</f>
        <v>411.36</v>
      </c>
      <c r="H661" s="94">
        <f>VLOOKUP($A661+ROUND((COLUMN()-2)/24,5),АТС!$A$41:$F$736,4)+VLOOKUP($A661+ROUND((COLUMN()-2)/24,5),'Расчет сбытовых надбавок'!$B$1537:'Расчет сбытовых надбавок'!$G$2280,4)</f>
        <v>509.74</v>
      </c>
      <c r="I661" s="94">
        <f>VLOOKUP($A661+ROUND((COLUMN()-2)/24,5),АТС!$A$41:$F$736,4)+VLOOKUP($A661+ROUND((COLUMN()-2)/24,5),'Расчет сбытовых надбавок'!$B$1537:'Расчет сбытовых надбавок'!$G$2280,4)</f>
        <v>437.02</v>
      </c>
      <c r="J661" s="94">
        <f>VLOOKUP($A661+ROUND((COLUMN()-2)/24,5),АТС!$A$41:$F$736,4)+VLOOKUP($A661+ROUND((COLUMN()-2)/24,5),'Расчет сбытовых надбавок'!$B$1537:'Расчет сбытовых надбавок'!$G$2280,4)</f>
        <v>258.63</v>
      </c>
      <c r="K661" s="94">
        <f>VLOOKUP($A661+ROUND((COLUMN()-2)/24,5),АТС!$A$41:$F$736,4)+VLOOKUP($A661+ROUND((COLUMN()-2)/24,5),'Расчет сбытовых надбавок'!$B$1537:'Расчет сбытовых надбавок'!$G$2280,4)</f>
        <v>196.49</v>
      </c>
      <c r="L661" s="94">
        <f>VLOOKUP($A661+ROUND((COLUMN()-2)/24,5),АТС!$A$41:$F$736,4)+VLOOKUP($A661+ROUND((COLUMN()-2)/24,5),'Расчет сбытовых надбавок'!$B$1537:'Расчет сбытовых надбавок'!$G$2280,4)</f>
        <v>182.43</v>
      </c>
      <c r="M661" s="94">
        <f>VLOOKUP($A661+ROUND((COLUMN()-2)/24,5),АТС!$A$41:$F$736,4)+VLOOKUP($A661+ROUND((COLUMN()-2)/24,5),'Расчет сбытовых надбавок'!$B$1537:'Расчет сбытовых надбавок'!$G$2280,4)</f>
        <v>75.850000000000009</v>
      </c>
      <c r="N661" s="94">
        <f>VLOOKUP($A661+ROUND((COLUMN()-2)/24,5),АТС!$A$41:$F$736,4)+VLOOKUP($A661+ROUND((COLUMN()-2)/24,5),'Расчет сбытовых надбавок'!$B$1537:'Расчет сбытовых надбавок'!$G$2280,4)</f>
        <v>31.81</v>
      </c>
      <c r="O661" s="94">
        <f>VLOOKUP($A661+ROUND((COLUMN()-2)/24,5),АТС!$A$41:$F$736,4)+VLOOKUP($A661+ROUND((COLUMN()-2)/24,5),'Расчет сбытовых надбавок'!$B$1537:'Расчет сбытовых надбавок'!$G$2280,4)</f>
        <v>45.22</v>
      </c>
      <c r="P661" s="94">
        <f>VLOOKUP($A661+ROUND((COLUMN()-2)/24,5),АТС!$A$41:$F$736,4)+VLOOKUP($A661+ROUND((COLUMN()-2)/24,5),'Расчет сбытовых надбавок'!$B$1537:'Расчет сбытовых надбавок'!$G$2280,4)</f>
        <v>5.41</v>
      </c>
      <c r="Q661" s="94">
        <f>VLOOKUP($A661+ROUND((COLUMN()-2)/24,5),АТС!$A$41:$F$736,4)+VLOOKUP($A661+ROUND((COLUMN()-2)/24,5),'Расчет сбытовых надбавок'!$B$1537:'Расчет сбытовых надбавок'!$G$2280,4)</f>
        <v>11.93</v>
      </c>
      <c r="R661" s="94">
        <f>VLOOKUP($A661+ROUND((COLUMN()-2)/24,5),АТС!$A$41:$F$736,4)+VLOOKUP($A661+ROUND((COLUMN()-2)/24,5),'Расчет сбытовых надбавок'!$B$1537:'Расчет сбытовых надбавок'!$G$2280,4)</f>
        <v>16.29</v>
      </c>
      <c r="S661" s="94">
        <f>VLOOKUP($A661+ROUND((COLUMN()-2)/24,5),АТС!$A$41:$F$736,4)+VLOOKUP($A661+ROUND((COLUMN()-2)/24,5),'Расчет сбытовых надбавок'!$B$1537:'Расчет сбытовых надбавок'!$G$2280,4)</f>
        <v>43.930000000000007</v>
      </c>
      <c r="T661" s="94">
        <f>VLOOKUP($A661+ROUND((COLUMN()-2)/24,5),АТС!$A$41:$F$736,4)+VLOOKUP($A661+ROUND((COLUMN()-2)/24,5),'Расчет сбытовых надбавок'!$B$1537:'Расчет сбытовых надбавок'!$G$2280,4)</f>
        <v>14.16</v>
      </c>
      <c r="U661" s="94">
        <f>VLOOKUP($A661+ROUND((COLUMN()-2)/24,5),АТС!$A$41:$F$736,4)+VLOOKUP($A661+ROUND((COLUMN()-2)/24,5),'Расчет сбытовых надбавок'!$B$1537:'Расчет сбытовых надбавок'!$G$2280,4)</f>
        <v>40.17</v>
      </c>
      <c r="V661" s="94">
        <f>VLOOKUP($A661+ROUND((COLUMN()-2)/24,5),АТС!$A$41:$F$736,4)+VLOOKUP($A661+ROUND((COLUMN()-2)/24,5),'Расчет сбытовых надбавок'!$B$1537:'Расчет сбытовых надбавок'!$G$2280,4)</f>
        <v>109.7</v>
      </c>
      <c r="W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4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6">
        <f t="shared" si="19"/>
        <v>43236</v>
      </c>
      <c r="B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4">
        <f>VLOOKUP($A662+ROUND((COLUMN()-2)/24,5),АТС!$A$41:$F$736,4)+VLOOKUP($A662+ROUND((COLUMN()-2)/24,5),'Расчет сбытовых надбавок'!$B$1537:'Расчет сбытовых надбавок'!$G$2280,4)</f>
        <v>49.51</v>
      </c>
      <c r="H662" s="94">
        <f>VLOOKUP($A662+ROUND((COLUMN()-2)/24,5),АТС!$A$41:$F$736,4)+VLOOKUP($A662+ROUND((COLUMN()-2)/24,5),'Расчет сбытовых надбавок'!$B$1537:'Расчет сбытовых надбавок'!$G$2280,4)</f>
        <v>75.789999999999992</v>
      </c>
      <c r="I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4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6">
        <f t="shared" si="19"/>
        <v>43237</v>
      </c>
      <c r="B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4">
        <f>VLOOKUP($A663+ROUND((COLUMN()-2)/24,5),АТС!$A$41:$F$736,4)+VLOOKUP($A663+ROUND((COLUMN()-2)/24,5),'Расчет сбытовых надбавок'!$B$1537:'Расчет сбытовых надбавок'!$G$2280,4)</f>
        <v>182.05</v>
      </c>
      <c r="E663" s="94">
        <f>VLOOKUP($A663+ROUND((COLUMN()-2)/24,5),АТС!$A$41:$F$736,4)+VLOOKUP($A663+ROUND((COLUMN()-2)/24,5),'Расчет сбытовых надбавок'!$B$1537:'Расчет сбытовых надбавок'!$G$2280,4)</f>
        <v>230.29</v>
      </c>
      <c r="F663" s="94">
        <f>VLOOKUP($A663+ROUND((COLUMN()-2)/24,5),АТС!$A$41:$F$736,4)+VLOOKUP($A663+ROUND((COLUMN()-2)/24,5),'Расчет сбытовых надбавок'!$B$1537:'Расчет сбытовых надбавок'!$G$2280,4)</f>
        <v>781.36</v>
      </c>
      <c r="G663" s="94">
        <f>VLOOKUP($A663+ROUND((COLUMN()-2)/24,5),АТС!$A$41:$F$736,4)+VLOOKUP($A663+ROUND((COLUMN()-2)/24,5),'Расчет сбытовых надбавок'!$B$1537:'Расчет сбытовых надбавок'!$G$2280,4)</f>
        <v>176.79</v>
      </c>
      <c r="H663" s="94">
        <f>VLOOKUP($A663+ROUND((COLUMN()-2)/24,5),АТС!$A$41:$F$736,4)+VLOOKUP($A663+ROUND((COLUMN()-2)/24,5),'Расчет сбытовых надбавок'!$B$1537:'Расчет сбытовых надбавок'!$G$2280,4)</f>
        <v>315.80999999999995</v>
      </c>
      <c r="I663" s="94">
        <f>VLOOKUP($A663+ROUND((COLUMN()-2)/24,5),АТС!$A$41:$F$736,4)+VLOOKUP($A663+ROUND((COLUMN()-2)/24,5),'Расчет сбытовых надбавок'!$B$1537:'Расчет сбытовых надбавок'!$G$2280,4)</f>
        <v>68</v>
      </c>
      <c r="J663" s="94">
        <f>VLOOKUP($A663+ROUND((COLUMN()-2)/24,5),АТС!$A$41:$F$736,4)+VLOOKUP($A663+ROUND((COLUMN()-2)/24,5),'Расчет сбытовых надбавок'!$B$1537:'Расчет сбытовых надбавок'!$G$2280,4)</f>
        <v>75.67</v>
      </c>
      <c r="K663" s="94">
        <f>VLOOKUP($A663+ROUND((COLUMN()-2)/24,5),АТС!$A$41:$F$736,4)+VLOOKUP($A663+ROUND((COLUMN()-2)/24,5),'Расчет сбытовых надбавок'!$B$1537:'Расчет сбытовых надбавок'!$G$2280,4)</f>
        <v>84.45</v>
      </c>
      <c r="L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4">
        <f>VLOOKUP($A663+ROUND((COLUMN()-2)/24,5),АТС!$A$41:$F$736,4)+VLOOKUP($A663+ROUND((COLUMN()-2)/24,5),'Расчет сбытовых надбавок'!$B$1537:'Расчет сбытовых надбавок'!$G$2280,4)</f>
        <v>147.78</v>
      </c>
      <c r="N663" s="94">
        <f>VLOOKUP($A663+ROUND((COLUMN()-2)/24,5),АТС!$A$41:$F$736,4)+VLOOKUP($A663+ROUND((COLUMN()-2)/24,5),'Расчет сбытовых надбавок'!$B$1537:'Расчет сбытовых надбавок'!$G$2280,4)</f>
        <v>149.69999999999999</v>
      </c>
      <c r="O663" s="94">
        <f>VLOOKUP($A663+ROUND((COLUMN()-2)/24,5),АТС!$A$41:$F$736,4)+VLOOKUP($A663+ROUND((COLUMN()-2)/24,5),'Расчет сбытовых надбавок'!$B$1537:'Расчет сбытовых надбавок'!$G$2280,4)</f>
        <v>224.63</v>
      </c>
      <c r="P663" s="94">
        <f>VLOOKUP($A663+ROUND((COLUMN()-2)/24,5),АТС!$A$41:$F$736,4)+VLOOKUP($A663+ROUND((COLUMN()-2)/24,5),'Расчет сбытовых надбавок'!$B$1537:'Расчет сбытовых надбавок'!$G$2280,4)</f>
        <v>116.79</v>
      </c>
      <c r="Q663" s="94">
        <f>VLOOKUP($A663+ROUND((COLUMN()-2)/24,5),АТС!$A$41:$F$736,4)+VLOOKUP($A663+ROUND((COLUMN()-2)/24,5),'Расчет сбытовых надбавок'!$B$1537:'Расчет сбытовых надбавок'!$G$2280,4)</f>
        <v>167.55</v>
      </c>
      <c r="R663" s="94">
        <f>VLOOKUP($A663+ROUND((COLUMN()-2)/24,5),АТС!$A$41:$F$736,4)+VLOOKUP($A663+ROUND((COLUMN()-2)/24,5),'Расчет сбытовых надбавок'!$B$1537:'Расчет сбытовых надбавок'!$G$2280,4)</f>
        <v>22.64</v>
      </c>
      <c r="S663" s="94">
        <f>VLOOKUP($A663+ROUND((COLUMN()-2)/24,5),АТС!$A$41:$F$736,4)+VLOOKUP($A663+ROUND((COLUMN()-2)/24,5),'Расчет сбытовых надбавок'!$B$1537:'Расчет сбытовых надбавок'!$G$2280,4)</f>
        <v>80.73</v>
      </c>
      <c r="T663" s="94">
        <f>VLOOKUP($A663+ROUND((COLUMN()-2)/24,5),АТС!$A$41:$F$736,4)+VLOOKUP($A663+ROUND((COLUMN()-2)/24,5),'Расчет сбытовых надбавок'!$B$1537:'Расчет сбытовых надбавок'!$G$2280,4)</f>
        <v>105.17</v>
      </c>
      <c r="U663" s="94">
        <f>VLOOKUP($A663+ROUND((COLUMN()-2)/24,5),АТС!$A$41:$F$736,4)+VLOOKUP($A663+ROUND((COLUMN()-2)/24,5),'Расчет сбытовых надбавок'!$B$1537:'Расчет сбытовых надбавок'!$G$2280,4)</f>
        <v>220.29999999999998</v>
      </c>
      <c r="V663" s="94">
        <f>VLOOKUP($A663+ROUND((COLUMN()-2)/24,5),АТС!$A$41:$F$736,4)+VLOOKUP($A663+ROUND((COLUMN()-2)/24,5),'Расчет сбытовых надбавок'!$B$1537:'Расчет сбытовых надбавок'!$G$2280,4)</f>
        <v>285.82</v>
      </c>
      <c r="W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4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6">
        <f t="shared" si="19"/>
        <v>43238</v>
      </c>
      <c r="B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4">
        <f>VLOOKUP($A664+ROUND((COLUMN()-2)/24,5),АТС!$A$41:$F$736,4)+VLOOKUP($A664+ROUND((COLUMN()-2)/24,5),'Расчет сбытовых надбавок'!$B$1537:'Расчет сбытовых надбавок'!$G$2280,4)</f>
        <v>58.879999999999995</v>
      </c>
      <c r="F664" s="94">
        <f>VLOOKUP($A664+ROUND((COLUMN()-2)/24,5),АТС!$A$41:$F$736,4)+VLOOKUP($A664+ROUND((COLUMN()-2)/24,5),'Расчет сбытовых надбавок'!$B$1537:'Расчет сбытовых надбавок'!$G$2280,4)</f>
        <v>921.21999999999991</v>
      </c>
      <c r="G664" s="94">
        <f>VLOOKUP($A664+ROUND((COLUMN()-2)/24,5),АТС!$A$41:$F$736,4)+VLOOKUP($A664+ROUND((COLUMN()-2)/24,5),'Расчет сбытовых надбавок'!$B$1537:'Расчет сбытовых надбавок'!$G$2280,4)</f>
        <v>233.8</v>
      </c>
      <c r="H664" s="94">
        <f>VLOOKUP($A664+ROUND((COLUMN()-2)/24,5),АТС!$A$41:$F$736,4)+VLOOKUP($A664+ROUND((COLUMN()-2)/24,5),'Расчет сбытовых надбавок'!$B$1537:'Расчет сбытовых надбавок'!$G$2280,4)</f>
        <v>282.46999999999997</v>
      </c>
      <c r="I664" s="94">
        <f>VLOOKUP($A664+ROUND((COLUMN()-2)/24,5),АТС!$A$41:$F$736,4)+VLOOKUP($A664+ROUND((COLUMN()-2)/24,5),'Расчет сбытовых надбавок'!$B$1537:'Расчет сбытовых надбавок'!$G$2280,4)</f>
        <v>265.07</v>
      </c>
      <c r="J664" s="94">
        <f>VLOOKUP($A664+ROUND((COLUMN()-2)/24,5),АТС!$A$41:$F$736,4)+VLOOKUP($A664+ROUND((COLUMN()-2)/24,5),'Расчет сбытовых надбавок'!$B$1537:'Расчет сбытовых надбавок'!$G$2280,4)</f>
        <v>291.49</v>
      </c>
      <c r="K664" s="94">
        <f>VLOOKUP($A664+ROUND((COLUMN()-2)/24,5),АТС!$A$41:$F$736,4)+VLOOKUP($A664+ROUND((COLUMN()-2)/24,5),'Расчет сбытовых надбавок'!$B$1537:'Расчет сбытовых надбавок'!$G$2280,4)</f>
        <v>211.85000000000002</v>
      </c>
      <c r="L664" s="94">
        <f>VLOOKUP($A664+ROUND((COLUMN()-2)/24,5),АТС!$A$41:$F$736,4)+VLOOKUP($A664+ROUND((COLUMN()-2)/24,5),'Расчет сбытовых надбавок'!$B$1537:'Расчет сбытовых надбавок'!$G$2280,4)</f>
        <v>187.26000000000002</v>
      </c>
      <c r="M664" s="94">
        <f>VLOOKUP($A664+ROUND((COLUMN()-2)/24,5),АТС!$A$41:$F$736,4)+VLOOKUP($A664+ROUND((COLUMN()-2)/24,5),'Расчет сбытовых надбавок'!$B$1537:'Расчет сбытовых надбавок'!$G$2280,4)</f>
        <v>230.31</v>
      </c>
      <c r="N664" s="94">
        <f>VLOOKUP($A664+ROUND((COLUMN()-2)/24,5),АТС!$A$41:$F$736,4)+VLOOKUP($A664+ROUND((COLUMN()-2)/24,5),'Расчет сбытовых надбавок'!$B$1537:'Расчет сбытовых надбавок'!$G$2280,4)</f>
        <v>243.19</v>
      </c>
      <c r="O664" s="94">
        <f>VLOOKUP($A664+ROUND((COLUMN()-2)/24,5),АТС!$A$41:$F$736,4)+VLOOKUP($A664+ROUND((COLUMN()-2)/24,5),'Расчет сбытовых надбавок'!$B$1537:'Расчет сбытовых надбавок'!$G$2280,4)</f>
        <v>209.74</v>
      </c>
      <c r="P664" s="94">
        <f>VLOOKUP($A664+ROUND((COLUMN()-2)/24,5),АТС!$A$41:$F$736,4)+VLOOKUP($A664+ROUND((COLUMN()-2)/24,5),'Расчет сбытовых надбавок'!$B$1537:'Расчет сбытовых надбавок'!$G$2280,4)</f>
        <v>210.66000000000003</v>
      </c>
      <c r="Q664" s="94">
        <f>VLOOKUP($A664+ROUND((COLUMN()-2)/24,5),АТС!$A$41:$F$736,4)+VLOOKUP($A664+ROUND((COLUMN()-2)/24,5),'Расчет сбытовых надбавок'!$B$1537:'Расчет сбытовых надбавок'!$G$2280,4)</f>
        <v>179.5</v>
      </c>
      <c r="R664" s="94">
        <f>VLOOKUP($A664+ROUND((COLUMN()-2)/24,5),АТС!$A$41:$F$736,4)+VLOOKUP($A664+ROUND((COLUMN()-2)/24,5),'Расчет сбытовых надбавок'!$B$1537:'Расчет сбытовых надбавок'!$G$2280,4)</f>
        <v>164.85000000000002</v>
      </c>
      <c r="S664" s="94">
        <f>VLOOKUP($A664+ROUND((COLUMN()-2)/24,5),АТС!$A$41:$F$736,4)+VLOOKUP($A664+ROUND((COLUMN()-2)/24,5),'Расчет сбытовых надбавок'!$B$1537:'Расчет сбытовых надбавок'!$G$2280,4)</f>
        <v>69.14</v>
      </c>
      <c r="T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4">
        <f>VLOOKUP($A664+ROUND((COLUMN()-2)/24,5),АТС!$A$41:$F$736,4)+VLOOKUP($A664+ROUND((COLUMN()-2)/24,5),'Расчет сбытовых надбавок'!$B$1537:'Расчет сбытовых надбавок'!$G$2280,4)</f>
        <v>881.56000000000006</v>
      </c>
      <c r="W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4">
        <f>VLOOKUP($A664+ROUND((COLUMN()-2)/24,5),АТС!$A$41:$F$736,4)+VLOOKUP($A664+ROUND((COLUMN()-2)/24,5),'Расчет сбытовых надбавок'!$B$1537:'Расчет сбытовых надбавок'!$G$2280,4)</f>
        <v>0.01</v>
      </c>
    </row>
    <row r="665" spans="1:25" x14ac:dyDescent="0.2">
      <c r="A665" s="76">
        <f t="shared" si="19"/>
        <v>43239</v>
      </c>
      <c r="B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4">
        <f>VLOOKUP($A665+ROUND((COLUMN()-2)/24,5),АТС!$A$41:$F$736,4)+VLOOKUP($A665+ROUND((COLUMN()-2)/24,5),'Расчет сбытовых надбавок'!$B$1537:'Расчет сбытовых надбавок'!$G$2280,4)</f>
        <v>11.5</v>
      </c>
      <c r="E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4">
        <f>VLOOKUP($A665+ROUND((COLUMN()-2)/24,5),АТС!$A$41:$F$736,4)+VLOOKUP($A665+ROUND((COLUMN()-2)/24,5),'Расчет сбытовых надбавок'!$B$1537:'Расчет сбытовых надбавок'!$G$2280,4)</f>
        <v>13.229999999999999</v>
      </c>
      <c r="H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4">
        <f>VLOOKUP($A665+ROUND((COLUMN()-2)/24,5),АТС!$A$41:$F$736,4)+VLOOKUP($A665+ROUND((COLUMN()-2)/24,5),'Расчет сбытовых надбавок'!$B$1537:'Расчет сбытовых надбавок'!$G$2280,4)</f>
        <v>0.01</v>
      </c>
      <c r="Q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4">
        <f>VLOOKUP($A665+ROUND((COLUMN()-2)/24,5),АТС!$A$41:$F$736,4)+VLOOKUP($A665+ROUND((COLUMN()-2)/24,5),'Расчет сбытовых надбавок'!$B$1537:'Расчет сбытовых надбавок'!$G$2280,4)</f>
        <v>0.01</v>
      </c>
      <c r="T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4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6">
        <f t="shared" si="19"/>
        <v>43240</v>
      </c>
      <c r="B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4">
        <f>VLOOKUP($A666+ROUND((COLUMN()-2)/24,5),АТС!$A$41:$F$736,4)+VLOOKUP($A666+ROUND((COLUMN()-2)/24,5),'Расчет сбытовых надбавок'!$B$1537:'Расчет сбытовых надбавок'!$G$2280,4)</f>
        <v>218.04999999999998</v>
      </c>
      <c r="H666" s="94">
        <f>VLOOKUP($A666+ROUND((COLUMN()-2)/24,5),АТС!$A$41:$F$736,4)+VLOOKUP($A666+ROUND((COLUMN()-2)/24,5),'Расчет сбытовых надбавок'!$B$1537:'Расчет сбытовых надбавок'!$G$2280,4)</f>
        <v>5.01</v>
      </c>
      <c r="I666" s="94">
        <f>VLOOKUP($A666+ROUND((COLUMN()-2)/24,5),АТС!$A$41:$F$736,4)+VLOOKUP($A666+ROUND((COLUMN()-2)/24,5),'Расчет сбытовых надбавок'!$B$1537:'Расчет сбытовых надбавок'!$G$2280,4)</f>
        <v>2.94</v>
      </c>
      <c r="J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4">
        <f>VLOOKUP($A666+ROUND((COLUMN()-2)/24,5),АТС!$A$41:$F$736,4)+VLOOKUP($A666+ROUND((COLUMN()-2)/24,5),'Расчет сбытовых надбавок'!$B$1537:'Расчет сбытовых надбавок'!$G$2280,4)</f>
        <v>12.82</v>
      </c>
      <c r="O666" s="94">
        <f>VLOOKUP($A666+ROUND((COLUMN()-2)/24,5),АТС!$A$41:$F$736,4)+VLOOKUP($A666+ROUND((COLUMN()-2)/24,5),'Расчет сбытовых надбавок'!$B$1537:'Расчет сбытовых надбавок'!$G$2280,4)</f>
        <v>18.579999999999998</v>
      </c>
      <c r="P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4">
        <f>VLOOKUP($A666+ROUND((COLUMN()-2)/24,5),АТС!$A$41:$F$736,4)+VLOOKUP($A666+ROUND((COLUMN()-2)/24,5),'Расчет сбытовых надбавок'!$B$1537:'Расчет сбытовых надбавок'!$G$2280,4)</f>
        <v>246.54999999999998</v>
      </c>
      <c r="R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4">
        <f>VLOOKUP($A666+ROUND((COLUMN()-2)/24,5),АТС!$A$41:$F$736,4)+VLOOKUP($A666+ROUND((COLUMN()-2)/24,5),'Расчет сбытовых надбавок'!$B$1537:'Расчет сбытовых надбавок'!$G$2280,4)</f>
        <v>44.18</v>
      </c>
      <c r="V666" s="94">
        <f>VLOOKUP($A666+ROUND((COLUMN()-2)/24,5),АТС!$A$41:$F$736,4)+VLOOKUP($A666+ROUND((COLUMN()-2)/24,5),'Расчет сбытовых надбавок'!$B$1537:'Расчет сбытовых надбавок'!$G$2280,4)</f>
        <v>237.48000000000002</v>
      </c>
      <c r="W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4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6">
        <f t="shared" si="19"/>
        <v>43241</v>
      </c>
      <c r="B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4">
        <f>VLOOKUP($A667+ROUND((COLUMN()-2)/24,5),АТС!$A$41:$F$736,4)+VLOOKUP($A667+ROUND((COLUMN()-2)/24,5),'Расчет сбытовых надбавок'!$B$1537:'Расчет сбытовых надбавок'!$G$2280,4)</f>
        <v>78.45</v>
      </c>
      <c r="H667" s="94">
        <f>VLOOKUP($A667+ROUND((COLUMN()-2)/24,5),АТС!$A$41:$F$736,4)+VLOOKUP($A667+ROUND((COLUMN()-2)/24,5),'Расчет сбытовых надбавок'!$B$1537:'Расчет сбытовых надбавок'!$G$2280,4)</f>
        <v>168.74</v>
      </c>
      <c r="I667" s="94">
        <f>VLOOKUP($A667+ROUND((COLUMN()-2)/24,5),АТС!$A$41:$F$736,4)+VLOOKUP($A667+ROUND((COLUMN()-2)/24,5),'Расчет сбытовых надбавок'!$B$1537:'Расчет сбытовых надбавок'!$G$2280,4)</f>
        <v>54.339999999999996</v>
      </c>
      <c r="J667" s="94">
        <f>VLOOKUP($A667+ROUND((COLUMN()-2)/24,5),АТС!$A$41:$F$736,4)+VLOOKUP($A667+ROUND((COLUMN()-2)/24,5),'Расчет сбытовых надбавок'!$B$1537:'Расчет сбытовых надбавок'!$G$2280,4)</f>
        <v>51.04</v>
      </c>
      <c r="K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4">
        <f>VLOOKUP($A667+ROUND((COLUMN()-2)/24,5),АТС!$A$41:$F$736,4)+VLOOKUP($A667+ROUND((COLUMN()-2)/24,5),'Расчет сбытовых надбавок'!$B$1537:'Расчет сбытовых надбавок'!$G$2280,4)</f>
        <v>123.78</v>
      </c>
      <c r="O667" s="94">
        <f>VLOOKUP($A667+ROUND((COLUMN()-2)/24,5),АТС!$A$41:$F$736,4)+VLOOKUP($A667+ROUND((COLUMN()-2)/24,5),'Расчет сбытовых надбавок'!$B$1537:'Расчет сбытовых надбавок'!$G$2280,4)</f>
        <v>69.290000000000006</v>
      </c>
      <c r="P667" s="94">
        <f>VLOOKUP($A667+ROUND((COLUMN()-2)/24,5),АТС!$A$41:$F$736,4)+VLOOKUP($A667+ROUND((COLUMN()-2)/24,5),'Расчет сбытовых надбавок'!$B$1537:'Расчет сбытовых надбавок'!$G$2280,4)</f>
        <v>36.43</v>
      </c>
      <c r="Q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4">
        <f>VLOOKUP($A667+ROUND((COLUMN()-2)/24,5),АТС!$A$41:$F$736,4)+VLOOKUP($A667+ROUND((COLUMN()-2)/24,5),'Расчет сбытовых надбавок'!$B$1537:'Расчет сбытовых надбавок'!$G$2280,4)</f>
        <v>18.41</v>
      </c>
      <c r="S667" s="94">
        <f>VLOOKUP($A667+ROUND((COLUMN()-2)/24,5),АТС!$A$41:$F$736,4)+VLOOKUP($A667+ROUND((COLUMN()-2)/24,5),'Расчет сбытовых надбавок'!$B$1537:'Расчет сбытовых надбавок'!$G$2280,4)</f>
        <v>121.72</v>
      </c>
      <c r="T667" s="94">
        <f>VLOOKUP($A667+ROUND((COLUMN()-2)/24,5),АТС!$A$41:$F$736,4)+VLOOKUP($A667+ROUND((COLUMN()-2)/24,5),'Расчет сбытовых надбавок'!$B$1537:'Расчет сбытовых надбавок'!$G$2280,4)</f>
        <v>240.36</v>
      </c>
      <c r="U667" s="94">
        <f>VLOOKUP($A667+ROUND((COLUMN()-2)/24,5),АТС!$A$41:$F$736,4)+VLOOKUP($A667+ROUND((COLUMN()-2)/24,5),'Расчет сбытовых надбавок'!$B$1537:'Расчет сбытовых надбавок'!$G$2280,4)</f>
        <v>0.25</v>
      </c>
      <c r="V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4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6">
        <f t="shared" si="19"/>
        <v>43242</v>
      </c>
      <c r="B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4">
        <f>VLOOKUP($A668+ROUND((COLUMN()-2)/24,5),АТС!$A$41:$F$736,4)+VLOOKUP($A668+ROUND((COLUMN()-2)/24,5),'Расчет сбытовых надбавок'!$B$1537:'Расчет сбытовых надбавок'!$G$2280,4)</f>
        <v>27.13</v>
      </c>
      <c r="E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4">
        <f>VLOOKUP($A668+ROUND((COLUMN()-2)/24,5),АТС!$A$41:$F$736,4)+VLOOKUP($A668+ROUND((COLUMN()-2)/24,5),'Расчет сбытовых надбавок'!$B$1537:'Расчет сбытовых надбавок'!$G$2280,4)</f>
        <v>91.82</v>
      </c>
      <c r="H668" s="94">
        <f>VLOOKUP($A668+ROUND((COLUMN()-2)/24,5),АТС!$A$41:$F$736,4)+VLOOKUP($A668+ROUND((COLUMN()-2)/24,5),'Расчет сбытовых надбавок'!$B$1537:'Расчет сбытовых надбавок'!$G$2280,4)</f>
        <v>118.87</v>
      </c>
      <c r="I668" s="94">
        <f>VLOOKUP($A668+ROUND((COLUMN()-2)/24,5),АТС!$A$41:$F$736,4)+VLOOKUP($A668+ROUND((COLUMN()-2)/24,5),'Расчет сбытовых надбавок'!$B$1537:'Расчет сбытовых надбавок'!$G$2280,4)</f>
        <v>281.16999999999996</v>
      </c>
      <c r="J668" s="94">
        <f>VLOOKUP($A668+ROUND((COLUMN()-2)/24,5),АТС!$A$41:$F$736,4)+VLOOKUP($A668+ROUND((COLUMN()-2)/24,5),'Расчет сбытовых надбавок'!$B$1537:'Расчет сбытовых надбавок'!$G$2280,4)</f>
        <v>22.96</v>
      </c>
      <c r="K668" s="94">
        <f>VLOOKUP($A668+ROUND((COLUMN()-2)/24,5),АТС!$A$41:$F$736,4)+VLOOKUP($A668+ROUND((COLUMN()-2)/24,5),'Расчет сбытовых надбавок'!$B$1537:'Расчет сбытовых надбавок'!$G$2280,4)</f>
        <v>7.27</v>
      </c>
      <c r="L668" s="94">
        <f>VLOOKUP($A668+ROUND((COLUMN()-2)/24,5),АТС!$A$41:$F$736,4)+VLOOKUP($A668+ROUND((COLUMN()-2)/24,5),'Расчет сбытовых надбавок'!$B$1537:'Расчет сбытовых надбавок'!$G$2280,4)</f>
        <v>260.37</v>
      </c>
      <c r="M668" s="94">
        <f>VLOOKUP($A668+ROUND((COLUMN()-2)/24,5),АТС!$A$41:$F$736,4)+VLOOKUP($A668+ROUND((COLUMN()-2)/24,5),'Расчет сбытовых надбавок'!$B$1537:'Расчет сбытовых надбавок'!$G$2280,4)</f>
        <v>164.65</v>
      </c>
      <c r="N668" s="94">
        <f>VLOOKUP($A668+ROUND((COLUMN()-2)/24,5),АТС!$A$41:$F$736,4)+VLOOKUP($A668+ROUND((COLUMN()-2)/24,5),'Расчет сбытовых надбавок'!$B$1537:'Расчет сбытовых надбавок'!$G$2280,4)</f>
        <v>152.53</v>
      </c>
      <c r="O668" s="94">
        <f>VLOOKUP($A668+ROUND((COLUMN()-2)/24,5),АТС!$A$41:$F$736,4)+VLOOKUP($A668+ROUND((COLUMN()-2)/24,5),'Расчет сбытовых надбавок'!$B$1537:'Расчет сбытовых надбавок'!$G$2280,4)</f>
        <v>172.97000000000003</v>
      </c>
      <c r="P668" s="94">
        <f>VLOOKUP($A668+ROUND((COLUMN()-2)/24,5),АТС!$A$41:$F$736,4)+VLOOKUP($A668+ROUND((COLUMN()-2)/24,5),'Расчет сбытовых надбавок'!$B$1537:'Расчет сбытовых надбавок'!$G$2280,4)</f>
        <v>119.14</v>
      </c>
      <c r="Q668" s="94">
        <f>VLOOKUP($A668+ROUND((COLUMN()-2)/24,5),АТС!$A$41:$F$736,4)+VLOOKUP($A668+ROUND((COLUMN()-2)/24,5),'Расчет сбытовых надбавок'!$B$1537:'Расчет сбытовых надбавок'!$G$2280,4)</f>
        <v>366.46000000000004</v>
      </c>
      <c r="R668" s="94">
        <f>VLOOKUP($A668+ROUND((COLUMN()-2)/24,5),АТС!$A$41:$F$736,4)+VLOOKUP($A668+ROUND((COLUMN()-2)/24,5),'Расчет сбытовых надбавок'!$B$1537:'Расчет сбытовых надбавок'!$G$2280,4)</f>
        <v>231</v>
      </c>
      <c r="S668" s="94">
        <f>VLOOKUP($A668+ROUND((COLUMN()-2)/24,5),АТС!$A$41:$F$736,4)+VLOOKUP($A668+ROUND((COLUMN()-2)/24,5),'Расчет сбытовых надбавок'!$B$1537:'Расчет сбытовых надбавок'!$G$2280,4)</f>
        <v>146.44</v>
      </c>
      <c r="T668" s="94">
        <f>VLOOKUP($A668+ROUND((COLUMN()-2)/24,5),АТС!$A$41:$F$736,4)+VLOOKUP($A668+ROUND((COLUMN()-2)/24,5),'Расчет сбытовых надбавок'!$B$1537:'Расчет сбытовых надбавок'!$G$2280,4)</f>
        <v>228.01000000000002</v>
      </c>
      <c r="U668" s="94">
        <f>VLOOKUP($A668+ROUND((COLUMN()-2)/24,5),АТС!$A$41:$F$736,4)+VLOOKUP($A668+ROUND((COLUMN()-2)/24,5),'Расчет сбытовых надбавок'!$B$1537:'Расчет сбытовых надбавок'!$G$2280,4)</f>
        <v>167.57</v>
      </c>
      <c r="V668" s="94">
        <f>VLOOKUP($A668+ROUND((COLUMN()-2)/24,5),АТС!$A$41:$F$736,4)+VLOOKUP($A668+ROUND((COLUMN()-2)/24,5),'Расчет сбытовых надбавок'!$B$1537:'Расчет сбытовых надбавок'!$G$2280,4)</f>
        <v>717.43</v>
      </c>
      <c r="W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4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6">
        <f t="shared" si="19"/>
        <v>43243</v>
      </c>
      <c r="B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4">
        <f>VLOOKUP($A669+ROUND((COLUMN()-2)/24,5),АТС!$A$41:$F$736,4)+VLOOKUP($A669+ROUND((COLUMN()-2)/24,5),'Расчет сбытовых надбавок'!$B$1537:'Расчет сбытовых надбавок'!$G$2280,4)</f>
        <v>9.99</v>
      </c>
      <c r="D669" s="94">
        <f>VLOOKUP($A669+ROUND((COLUMN()-2)/24,5),АТС!$A$41:$F$736,4)+VLOOKUP($A669+ROUND((COLUMN()-2)/24,5),'Расчет сбытовых надбавок'!$B$1537:'Расчет сбытовых надбавок'!$G$2280,4)</f>
        <v>15.580000000000002</v>
      </c>
      <c r="E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4">
        <f>VLOOKUP($A669+ROUND((COLUMN()-2)/24,5),АТС!$A$41:$F$736,4)+VLOOKUP($A669+ROUND((COLUMN()-2)/24,5),'Расчет сбытовых надбавок'!$B$1537:'Расчет сбытовых надбавок'!$G$2280,4)</f>
        <v>52.93</v>
      </c>
      <c r="H669" s="94">
        <f>VLOOKUP($A669+ROUND((COLUMN()-2)/24,5),АТС!$A$41:$F$736,4)+VLOOKUP($A669+ROUND((COLUMN()-2)/24,5),'Расчет сбытовых надбавок'!$B$1537:'Расчет сбытовых надбавок'!$G$2280,4)</f>
        <v>166.4</v>
      </c>
      <c r="I669" s="94">
        <f>VLOOKUP($A669+ROUND((COLUMN()-2)/24,5),АТС!$A$41:$F$736,4)+VLOOKUP($A669+ROUND((COLUMN()-2)/24,5),'Расчет сбытовых надбавок'!$B$1537:'Расчет сбытовых надбавок'!$G$2280,4)</f>
        <v>122.02</v>
      </c>
      <c r="J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4">
        <f>VLOOKUP($A669+ROUND((COLUMN()-2)/24,5),АТС!$A$41:$F$736,4)+VLOOKUP($A669+ROUND((COLUMN()-2)/24,5),'Расчет сбытовых надбавок'!$B$1537:'Расчет сбытовых надбавок'!$G$2280,4)</f>
        <v>58.269999999999996</v>
      </c>
      <c r="L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4">
        <f>VLOOKUP($A669+ROUND((COLUMN()-2)/24,5),АТС!$A$41:$F$736,4)+VLOOKUP($A669+ROUND((COLUMN()-2)/24,5),'Расчет сбытовых надбавок'!$B$1537:'Расчет сбытовых надбавок'!$G$2280,4)</f>
        <v>384.41</v>
      </c>
      <c r="N669" s="94">
        <f>VLOOKUP($A669+ROUND((COLUMN()-2)/24,5),АТС!$A$41:$F$736,4)+VLOOKUP($A669+ROUND((COLUMN()-2)/24,5),'Расчет сбытовых надбавок'!$B$1537:'Расчет сбытовых надбавок'!$G$2280,4)</f>
        <v>656.26</v>
      </c>
      <c r="O669" s="94">
        <f>VLOOKUP($A669+ROUND((COLUMN()-2)/24,5),АТС!$A$41:$F$736,4)+VLOOKUP($A669+ROUND((COLUMN()-2)/24,5),'Расчет сбытовых надбавок'!$B$1537:'Расчет сбытовых надбавок'!$G$2280,4)</f>
        <v>615.69000000000005</v>
      </c>
      <c r="P669" s="94">
        <f>VLOOKUP($A669+ROUND((COLUMN()-2)/24,5),АТС!$A$41:$F$736,4)+VLOOKUP($A669+ROUND((COLUMN()-2)/24,5),'Расчет сбытовых надбавок'!$B$1537:'Расчет сбытовых надбавок'!$G$2280,4)</f>
        <v>492.54999999999995</v>
      </c>
      <c r="Q669" s="94">
        <f>VLOOKUP($A669+ROUND((COLUMN()-2)/24,5),АТС!$A$41:$F$736,4)+VLOOKUP($A669+ROUND((COLUMN()-2)/24,5),'Расчет сбытовых надбавок'!$B$1537:'Расчет сбытовых надбавок'!$G$2280,4)</f>
        <v>500.52</v>
      </c>
      <c r="R669" s="94">
        <f>VLOOKUP($A669+ROUND((COLUMN()-2)/24,5),АТС!$A$41:$F$736,4)+VLOOKUP($A669+ROUND((COLUMN()-2)/24,5),'Расчет сбытовых надбавок'!$B$1537:'Расчет сбытовых надбавок'!$G$2280,4)</f>
        <v>515.98</v>
      </c>
      <c r="S669" s="94">
        <f>VLOOKUP($A669+ROUND((COLUMN()-2)/24,5),АТС!$A$41:$F$736,4)+VLOOKUP($A669+ROUND((COLUMN()-2)/24,5),'Расчет сбытовых надбавок'!$B$1537:'Расчет сбытовых надбавок'!$G$2280,4)</f>
        <v>17.88</v>
      </c>
      <c r="T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4">
        <f>VLOOKUP($A669+ROUND((COLUMN()-2)/24,5),АТС!$A$41:$F$736,4)+VLOOKUP($A669+ROUND((COLUMN()-2)/24,5),'Расчет сбытовых надбавок'!$B$1537:'Расчет сбытовых надбавок'!$G$2280,4)</f>
        <v>330.59999999999997</v>
      </c>
      <c r="W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4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6">
        <f t="shared" si="19"/>
        <v>43244</v>
      </c>
      <c r="B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4">
        <f>VLOOKUP($A670+ROUND((COLUMN()-2)/24,5),АТС!$A$41:$F$736,4)+VLOOKUP($A670+ROUND((COLUMN()-2)/24,5),'Расчет сбытовых надбавок'!$B$1537:'Расчет сбытовых надбавок'!$G$2280,4)</f>
        <v>28.84</v>
      </c>
      <c r="H670" s="94">
        <f>VLOOKUP($A670+ROUND((COLUMN()-2)/24,5),АТС!$A$41:$F$736,4)+VLOOKUP($A670+ROUND((COLUMN()-2)/24,5),'Расчет сбытовых надбавок'!$B$1537:'Расчет сбытовых надбавок'!$G$2280,4)</f>
        <v>73.289999999999992</v>
      </c>
      <c r="I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4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6">
        <f t="shared" si="19"/>
        <v>43245</v>
      </c>
      <c r="B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4">
        <f>VLOOKUP($A671+ROUND((COLUMN()-2)/24,5),АТС!$A$41:$F$736,4)+VLOOKUP($A671+ROUND((COLUMN()-2)/24,5),'Расчет сбытовых надбавок'!$B$1537:'Расчет сбытовых надбавок'!$G$2280,4)</f>
        <v>94.97999999999999</v>
      </c>
      <c r="H671" s="94">
        <f>VLOOKUP($A671+ROUND((COLUMN()-2)/24,5),АТС!$A$41:$F$736,4)+VLOOKUP($A671+ROUND((COLUMN()-2)/24,5),'Расчет сбытовых надбавок'!$B$1537:'Расчет сбытовых надбавок'!$G$2280,4)</f>
        <v>41.93</v>
      </c>
      <c r="I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4">
        <f>VLOOKUP($A671+ROUND((COLUMN()-2)/24,5),АТС!$A$41:$F$736,4)+VLOOKUP($A671+ROUND((COLUMN()-2)/24,5),'Расчет сбытовых надбавок'!$B$1537:'Расчет сбытовых надбавок'!$G$2280,4)</f>
        <v>70.819999999999993</v>
      </c>
      <c r="K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4">
        <f>VLOOKUP($A671+ROUND((COLUMN()-2)/24,5),АТС!$A$41:$F$736,4)+VLOOKUP($A671+ROUND((COLUMN()-2)/24,5),'Расчет сбытовых надбавок'!$B$1537:'Расчет сбытовых надбавок'!$G$2280,4)</f>
        <v>27.979999999999997</v>
      </c>
      <c r="O671" s="94">
        <f>VLOOKUP($A671+ROUND((COLUMN()-2)/24,5),АТС!$A$41:$F$736,4)+VLOOKUP($A671+ROUND((COLUMN()-2)/24,5),'Расчет сбытовых надбавок'!$B$1537:'Расчет сбытовых надбавок'!$G$2280,4)</f>
        <v>0.22</v>
      </c>
      <c r="P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4">
        <f>VLOOKUP($A671+ROUND((COLUMN()-2)/24,5),АТС!$A$41:$F$736,4)+VLOOKUP($A671+ROUND((COLUMN()-2)/24,5),'Расчет сбытовых надбавок'!$B$1537:'Расчет сбытовых надбавок'!$G$2280,4)</f>
        <v>25.3</v>
      </c>
      <c r="V671" s="94">
        <f>VLOOKUP($A671+ROUND((COLUMN()-2)/24,5),АТС!$A$41:$F$736,4)+VLOOKUP($A671+ROUND((COLUMN()-2)/24,5),'Расчет сбытовых надбавок'!$B$1537:'Расчет сбытовых надбавок'!$G$2280,4)</f>
        <v>711.57999999999993</v>
      </c>
      <c r="W671" s="94">
        <f>VLOOKUP($A671+ROUND((COLUMN()-2)/24,5),АТС!$A$41:$F$736,4)+VLOOKUP($A671+ROUND((COLUMN()-2)/24,5),'Расчет сбытовых надбавок'!$B$1537:'Расчет сбытовых надбавок'!$G$2280,4)</f>
        <v>382.84999999999997</v>
      </c>
      <c r="X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4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6">
        <f t="shared" si="19"/>
        <v>43246</v>
      </c>
      <c r="B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4">
        <f>VLOOKUP($A672+ROUND((COLUMN()-2)/24,5),АТС!$A$41:$F$736,4)+VLOOKUP($A672+ROUND((COLUMN()-2)/24,5),'Расчет сбытовых надбавок'!$B$1537:'Расчет сбытовых надбавок'!$G$2280,4)</f>
        <v>176.51999999999998</v>
      </c>
      <c r="J672" s="94">
        <f>VLOOKUP($A672+ROUND((COLUMN()-2)/24,5),АТС!$A$41:$F$736,4)+VLOOKUP($A672+ROUND((COLUMN()-2)/24,5),'Расчет сбытовых надбавок'!$B$1537:'Расчет сбытовых надбавок'!$G$2280,4)</f>
        <v>153.55000000000001</v>
      </c>
      <c r="K672" s="94">
        <f>VLOOKUP($A672+ROUND((COLUMN()-2)/24,5),АТС!$A$41:$F$736,4)+VLOOKUP($A672+ROUND((COLUMN()-2)/24,5),'Расчет сбытовых надбавок'!$B$1537:'Расчет сбытовых надбавок'!$G$2280,4)</f>
        <v>75.819999999999993</v>
      </c>
      <c r="L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4">
        <f>VLOOKUP($A672+ROUND((COLUMN()-2)/24,5),АТС!$A$41:$F$736,4)+VLOOKUP($A672+ROUND((COLUMN()-2)/24,5),'Расчет сбытовых надбавок'!$B$1537:'Расчет сбытовых надбавок'!$G$2280,4)</f>
        <v>564.79999999999995</v>
      </c>
      <c r="W672" s="94">
        <f>VLOOKUP($A672+ROUND((COLUMN()-2)/24,5),АТС!$A$41:$F$736,4)+VLOOKUP($A672+ROUND((COLUMN()-2)/24,5),'Расчет сбытовых надбавок'!$B$1537:'Расчет сбытовых надбавок'!$G$2280,4)</f>
        <v>185.1</v>
      </c>
      <c r="X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4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6">
        <f t="shared" si="19"/>
        <v>43247</v>
      </c>
      <c r="B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4">
        <f>VLOOKUP($A673+ROUND((COLUMN()-2)/24,5),АТС!$A$41:$F$736,4)+VLOOKUP($A673+ROUND((COLUMN()-2)/24,5),'Расчет сбытовых надбавок'!$B$1537:'Расчет сбытовых надбавок'!$G$2280,4)</f>
        <v>4.5600000000000005</v>
      </c>
      <c r="I673" s="94">
        <f>VLOOKUP($A673+ROUND((COLUMN()-2)/24,5),АТС!$A$41:$F$736,4)+VLOOKUP($A673+ROUND((COLUMN()-2)/24,5),'Расчет сбытовых надбавок'!$B$1537:'Расчет сбытовых надбавок'!$G$2280,4)</f>
        <v>15.979999999999999</v>
      </c>
      <c r="J673" s="94">
        <f>VLOOKUP($A673+ROUND((COLUMN()-2)/24,5),АТС!$A$41:$F$736,4)+VLOOKUP($A673+ROUND((COLUMN()-2)/24,5),'Расчет сбытовых надбавок'!$B$1537:'Расчет сбытовых надбавок'!$G$2280,4)</f>
        <v>2.21</v>
      </c>
      <c r="K673" s="94">
        <f>VLOOKUP($A673+ROUND((COLUMN()-2)/24,5),АТС!$A$41:$F$736,4)+VLOOKUP($A673+ROUND((COLUMN()-2)/24,5),'Расчет сбытовых надбавок'!$B$1537:'Расчет сбытовых надбавок'!$G$2280,4)</f>
        <v>64.61</v>
      </c>
      <c r="L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4">
        <f>VLOOKUP($A673+ROUND((COLUMN()-2)/24,5),АТС!$A$41:$F$736,4)+VLOOKUP($A673+ROUND((COLUMN()-2)/24,5),'Расчет сбытовых надбавок'!$B$1537:'Расчет сбытовых надбавок'!$G$2280,4)</f>
        <v>90.09</v>
      </c>
      <c r="V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4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6">
        <f t="shared" si="19"/>
        <v>43248</v>
      </c>
      <c r="B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4">
        <f>VLOOKUP($A674+ROUND((COLUMN()-2)/24,5),АТС!$A$41:$F$736,4)+VLOOKUP($A674+ROUND((COLUMN()-2)/24,5),'Расчет сбытовых надбавок'!$B$1537:'Расчет сбытовых надбавок'!$G$2280,4)</f>
        <v>44.089999999999996</v>
      </c>
      <c r="G674" s="94">
        <f>VLOOKUP($A674+ROUND((COLUMN()-2)/24,5),АТС!$A$41:$F$736,4)+VLOOKUP($A674+ROUND((COLUMN()-2)/24,5),'Расчет сбытовых надбавок'!$B$1537:'Расчет сбытовых надбавок'!$G$2280,4)</f>
        <v>83.91</v>
      </c>
      <c r="H674" s="94">
        <f>VLOOKUP($A674+ROUND((COLUMN()-2)/24,5),АТС!$A$41:$F$736,4)+VLOOKUP($A674+ROUND((COLUMN()-2)/24,5),'Расчет сбытовых надбавок'!$B$1537:'Расчет сбытовых надбавок'!$G$2280,4)</f>
        <v>236.62</v>
      </c>
      <c r="I674" s="94">
        <f>VLOOKUP($A674+ROUND((COLUMN()-2)/24,5),АТС!$A$41:$F$736,4)+VLOOKUP($A674+ROUND((COLUMN()-2)/24,5),'Расчет сбытовых надбавок'!$B$1537:'Расчет сбытовых надбавок'!$G$2280,4)</f>
        <v>341.68</v>
      </c>
      <c r="J674" s="94">
        <f>VLOOKUP($A674+ROUND((COLUMN()-2)/24,5),АТС!$A$41:$F$736,4)+VLOOKUP($A674+ROUND((COLUMN()-2)/24,5),'Расчет сбытовых надбавок'!$B$1537:'Расчет сбытовых надбавок'!$G$2280,4)</f>
        <v>224.14000000000001</v>
      </c>
      <c r="K674" s="94">
        <f>VLOOKUP($A674+ROUND((COLUMN()-2)/24,5),АТС!$A$41:$F$736,4)+VLOOKUP($A674+ROUND((COLUMN()-2)/24,5),'Расчет сбытовых надбавок'!$B$1537:'Расчет сбытовых надбавок'!$G$2280,4)</f>
        <v>109.62</v>
      </c>
      <c r="L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4">
        <f>VLOOKUP($A674+ROUND((COLUMN()-2)/24,5),АТС!$A$41:$F$736,4)+VLOOKUP($A674+ROUND((COLUMN()-2)/24,5),'Расчет сбытовых надбавок'!$B$1537:'Расчет сбытовых надбавок'!$G$2280,4)</f>
        <v>155.44</v>
      </c>
      <c r="O674" s="94">
        <f>VLOOKUP($A674+ROUND((COLUMN()-2)/24,5),АТС!$A$41:$F$736,4)+VLOOKUP($A674+ROUND((COLUMN()-2)/24,5),'Расчет сбытовых надбавок'!$B$1537:'Расчет сбытовых надбавок'!$G$2280,4)</f>
        <v>154.44</v>
      </c>
      <c r="P674" s="94">
        <f>VLOOKUP($A674+ROUND((COLUMN()-2)/24,5),АТС!$A$41:$F$736,4)+VLOOKUP($A674+ROUND((COLUMN()-2)/24,5),'Расчет сбытовых надбавок'!$B$1537:'Расчет сбытовых надбавок'!$G$2280,4)</f>
        <v>96.83</v>
      </c>
      <c r="Q674" s="94">
        <f>VLOOKUP($A674+ROUND((COLUMN()-2)/24,5),АТС!$A$41:$F$736,4)+VLOOKUP($A674+ROUND((COLUMN()-2)/24,5),'Расчет сбытовых надбавок'!$B$1537:'Расчет сбытовых надбавок'!$G$2280,4)</f>
        <v>157.95000000000002</v>
      </c>
      <c r="R674" s="94">
        <f>VLOOKUP($A674+ROUND((COLUMN()-2)/24,5),АТС!$A$41:$F$736,4)+VLOOKUP($A674+ROUND((COLUMN()-2)/24,5),'Расчет сбытовых надбавок'!$B$1537:'Расчет сбытовых надбавок'!$G$2280,4)</f>
        <v>142.16999999999999</v>
      </c>
      <c r="S674" s="94">
        <f>VLOOKUP($A674+ROUND((COLUMN()-2)/24,5),АТС!$A$41:$F$736,4)+VLOOKUP($A674+ROUND((COLUMN()-2)/24,5),'Расчет сбытовых надбавок'!$B$1537:'Расчет сбытовых надбавок'!$G$2280,4)</f>
        <v>657.58</v>
      </c>
      <c r="T674" s="94">
        <f>VLOOKUP($A674+ROUND((COLUMN()-2)/24,5),АТС!$A$41:$F$736,4)+VLOOKUP($A674+ROUND((COLUMN()-2)/24,5),'Расчет сбытовых надбавок'!$B$1537:'Расчет сбытовых надбавок'!$G$2280,4)</f>
        <v>86.99</v>
      </c>
      <c r="U674" s="94">
        <f>VLOOKUP($A674+ROUND((COLUMN()-2)/24,5),АТС!$A$41:$F$736,4)+VLOOKUP($A674+ROUND((COLUMN()-2)/24,5),'Расчет сбытовых надбавок'!$B$1537:'Расчет сбытовых надбавок'!$G$2280,4)</f>
        <v>66.819999999999993</v>
      </c>
      <c r="V674" s="94">
        <f>VLOOKUP($A674+ROUND((COLUMN()-2)/24,5),АТС!$A$41:$F$736,4)+VLOOKUP($A674+ROUND((COLUMN()-2)/24,5),'Расчет сбытовых надбавок'!$B$1537:'Расчет сбытовых надбавок'!$G$2280,4)</f>
        <v>684.46</v>
      </c>
      <c r="W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4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6">
        <f t="shared" si="19"/>
        <v>43249</v>
      </c>
      <c r="B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4">
        <f>VLOOKUP($A675+ROUND((COLUMN()-2)/24,5),АТС!$A$41:$F$736,4)+VLOOKUP($A675+ROUND((COLUMN()-2)/24,5),'Расчет сбытовых надбавок'!$B$1537:'Расчет сбытовых надбавок'!$G$2280,4)</f>
        <v>103.72</v>
      </c>
      <c r="H675" s="94">
        <f>VLOOKUP($A675+ROUND((COLUMN()-2)/24,5),АТС!$A$41:$F$736,4)+VLOOKUP($A675+ROUND((COLUMN()-2)/24,5),'Расчет сбытовых надбавок'!$B$1537:'Расчет сбытовых надбавок'!$G$2280,4)</f>
        <v>101.96000000000001</v>
      </c>
      <c r="I675" s="94">
        <f>VLOOKUP($A675+ROUND((COLUMN()-2)/24,5),АТС!$A$41:$F$736,4)+VLOOKUP($A675+ROUND((COLUMN()-2)/24,5),'Расчет сбытовых надбавок'!$B$1537:'Расчет сбытовых надбавок'!$G$2280,4)</f>
        <v>83.49</v>
      </c>
      <c r="J675" s="94">
        <f>VLOOKUP($A675+ROUND((COLUMN()-2)/24,5),АТС!$A$41:$F$736,4)+VLOOKUP($A675+ROUND((COLUMN()-2)/24,5),'Расчет сбытовых надбавок'!$B$1537:'Расчет сбытовых надбавок'!$G$2280,4)</f>
        <v>48.06</v>
      </c>
      <c r="K675" s="94">
        <f>VLOOKUP($A675+ROUND((COLUMN()-2)/24,5),АТС!$A$41:$F$736,4)+VLOOKUP($A675+ROUND((COLUMN()-2)/24,5),'Расчет сбытовых надбавок'!$B$1537:'Расчет сбытовых надбавок'!$G$2280,4)</f>
        <v>85.66</v>
      </c>
      <c r="L675" s="94">
        <f>VLOOKUP($A675+ROUND((COLUMN()-2)/24,5),АТС!$A$41:$F$736,4)+VLOOKUP($A675+ROUND((COLUMN()-2)/24,5),'Расчет сбытовых надбавок'!$B$1537:'Расчет сбытовых надбавок'!$G$2280,4)</f>
        <v>0.01</v>
      </c>
      <c r="M675" s="94">
        <f>VLOOKUP($A675+ROUND((COLUMN()-2)/24,5),АТС!$A$41:$F$736,4)+VLOOKUP($A675+ROUND((COLUMN()-2)/24,5),'Расчет сбытовых надбавок'!$B$1537:'Расчет сбытовых надбавок'!$G$2280,4)</f>
        <v>0.01</v>
      </c>
      <c r="N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4">
        <f>VLOOKUP($A675+ROUND((COLUMN()-2)/24,5),АТС!$A$41:$F$736,4)+VLOOKUP($A675+ROUND((COLUMN()-2)/24,5),'Расчет сбытовых надбавок'!$B$1537:'Расчет сбытовых надбавок'!$G$2280,4)</f>
        <v>647.91000000000008</v>
      </c>
      <c r="W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4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6">
        <f t="shared" si="19"/>
        <v>43250</v>
      </c>
      <c r="B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4">
        <f>VLOOKUP($A676+ROUND((COLUMN()-2)/24,5),АТС!$A$41:$F$760,4)+VLOOKUP($A676+ROUND((COLUMN()-2)/24,5),'Расчет сбытовых надбавок'!$B$1537:'Расчет сбытовых надбавок'!$G$2280,4)</f>
        <v>88.92</v>
      </c>
      <c r="G676" s="94">
        <f>VLOOKUP($A676+ROUND((COLUMN()-2)/24,5),АТС!$A$41:$F$760,4)+VLOOKUP($A676+ROUND((COLUMN()-2)/24,5),'Расчет сбытовых надбавок'!$B$1537:'Расчет сбытовых надбавок'!$G$2280,4)</f>
        <v>224.95000000000002</v>
      </c>
      <c r="H676" s="94">
        <f>VLOOKUP($A676+ROUND((COLUMN()-2)/24,5),АТС!$A$41:$F$760,4)+VLOOKUP($A676+ROUND((COLUMN()-2)/24,5),'Расчет сбытовых надбавок'!$B$1537:'Расчет сбытовых надбавок'!$G$2280,4)</f>
        <v>121.12</v>
      </c>
      <c r="I676" s="94">
        <f>VLOOKUP($A676+ROUND((COLUMN()-2)/24,5),АТС!$A$41:$F$760,4)+VLOOKUP($A676+ROUND((COLUMN()-2)/24,5),'Расчет сбытовых надбавок'!$B$1537:'Расчет сбытовых надбавок'!$G$2280,4)</f>
        <v>325.12</v>
      </c>
      <c r="J676" s="94">
        <f>VLOOKUP($A676+ROUND((COLUMN()-2)/24,5),АТС!$A$41:$F$760,4)+VLOOKUP($A676+ROUND((COLUMN()-2)/24,5),'Расчет сбытовых надбавок'!$B$1537:'Расчет сбытовых надбавок'!$G$2280,4)</f>
        <v>128.72</v>
      </c>
      <c r="K676" s="94">
        <f>VLOOKUP($A676+ROUND((COLUMN()-2)/24,5),АТС!$A$41:$F$760,4)+VLOOKUP($A676+ROUND((COLUMN()-2)/24,5),'Расчет сбытовых надбавок'!$B$1537:'Расчет сбытовых надбавок'!$G$2280,4)</f>
        <v>91.18</v>
      </c>
      <c r="L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4">
        <f>VLOOKUP($A676+ROUND((COLUMN()-2)/24,5),АТС!$A$41:$F$760,4)+VLOOKUP($A676+ROUND((COLUMN()-2)/24,5),'Расчет сбытовых надбавок'!$B$1537:'Расчет сбытовых надбавок'!$G$2280,4)</f>
        <v>103.77</v>
      </c>
      <c r="P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4">
        <f>VLOOKUP($A676+ROUND((COLUMN()-2)/24,5),АТС!$A$41:$F$760,4)+VLOOKUP($A676+ROUND((COLUMN()-2)/24,5),'Расчет сбытовых надбавок'!$B$1537:'Расчет сбытовых надбавок'!$G$2280,4)</f>
        <v>31.6</v>
      </c>
      <c r="R676" s="94">
        <f>VLOOKUP($A676+ROUND((COLUMN()-2)/24,5),АТС!$A$41:$F$760,4)+VLOOKUP($A676+ROUND((COLUMN()-2)/24,5),'Расчет сбытовых надбавок'!$B$1537:'Расчет сбытовых надбавок'!$G$2280,4)</f>
        <v>3.8</v>
      </c>
      <c r="S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4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6">
        <f t="shared" si="19"/>
        <v>43251</v>
      </c>
      <c r="B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4">
        <f>VLOOKUP($A677+ROUND((COLUMN()-2)/24,5),АТС!$A$41:$F$784,4)+VLOOKUP($A677+ROUND((COLUMN()-2)/24,5),'Расчет сбытовых надбавок'!$B$1537:'Расчет сбытовых надбавок'!$G$2280,4)</f>
        <v>40.130000000000003</v>
      </c>
      <c r="H677" s="94">
        <f>VLOOKUP($A677+ROUND((COLUMN()-2)/24,5),АТС!$A$41:$F$784,4)+VLOOKUP($A677+ROUND((COLUMN()-2)/24,5),'Расчет сбытовых надбавок'!$B$1537:'Расчет сбытовых надбавок'!$G$2280,4)</f>
        <v>234.35999999999999</v>
      </c>
      <c r="I677" s="94">
        <f>VLOOKUP($A677+ROUND((COLUMN()-2)/24,5),АТС!$A$41:$F$784,4)+VLOOKUP($A677+ROUND((COLUMN()-2)/24,5),'Расчет сбытовых надбавок'!$B$1537:'Расчет сбытовых надбавок'!$G$2280,4)</f>
        <v>310.04000000000002</v>
      </c>
      <c r="J677" s="94">
        <f>VLOOKUP($A677+ROUND((COLUMN()-2)/24,5),АТС!$A$41:$F$784,4)+VLOOKUP($A677+ROUND((COLUMN()-2)/24,5),'Расчет сбытовых надбавок'!$B$1537:'Расчет сбытовых надбавок'!$G$2280,4)</f>
        <v>101.68</v>
      </c>
      <c r="K677" s="94">
        <f>VLOOKUP($A677+ROUND((COLUMN()-2)/24,5),АТС!$A$41:$F$784,4)+VLOOKUP($A677+ROUND((COLUMN()-2)/24,5),'Расчет сбытовых надбавок'!$B$1537:'Расчет сбытовых надбавок'!$G$2280,4)</f>
        <v>6.95</v>
      </c>
      <c r="L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4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89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1"/>
    </row>
    <row r="679" spans="1:27" x14ac:dyDescent="0.25">
      <c r="A679" s="83" t="s">
        <v>151</v>
      </c>
      <c r="B679" s="75"/>
      <c r="C679" s="75"/>
      <c r="D679" s="75"/>
    </row>
    <row r="680" spans="1:27" ht="12.75" customHeight="1" x14ac:dyDescent="0.2">
      <c r="A680" s="176" t="s">
        <v>48</v>
      </c>
      <c r="B680" s="187" t="s">
        <v>153</v>
      </c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9"/>
    </row>
    <row r="681" spans="1:27" ht="12.75" customHeight="1" x14ac:dyDescent="0.2">
      <c r="A681" s="177"/>
      <c r="B681" s="190"/>
      <c r="C681" s="191"/>
      <c r="D681" s="191"/>
      <c r="E681" s="191"/>
      <c r="F681" s="191"/>
      <c r="G681" s="191"/>
      <c r="H681" s="191"/>
      <c r="I681" s="191"/>
      <c r="J681" s="191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2"/>
    </row>
    <row r="682" spans="1:27" s="107" customFormat="1" ht="12.75" customHeight="1" x14ac:dyDescent="0.2">
      <c r="A682" s="177"/>
      <c r="B682" s="223" t="s">
        <v>122</v>
      </c>
      <c r="C682" s="211" t="s">
        <v>123</v>
      </c>
      <c r="D682" s="211" t="s">
        <v>124</v>
      </c>
      <c r="E682" s="211" t="s">
        <v>125</v>
      </c>
      <c r="F682" s="211" t="s">
        <v>126</v>
      </c>
      <c r="G682" s="211" t="s">
        <v>127</v>
      </c>
      <c r="H682" s="211" t="s">
        <v>128</v>
      </c>
      <c r="I682" s="211" t="s">
        <v>129</v>
      </c>
      <c r="J682" s="211" t="s">
        <v>130</v>
      </c>
      <c r="K682" s="211" t="s">
        <v>131</v>
      </c>
      <c r="L682" s="211" t="s">
        <v>132</v>
      </c>
      <c r="M682" s="211" t="s">
        <v>133</v>
      </c>
      <c r="N682" s="221" t="s">
        <v>134</v>
      </c>
      <c r="O682" s="211" t="s">
        <v>135</v>
      </c>
      <c r="P682" s="211" t="s">
        <v>136</v>
      </c>
      <c r="Q682" s="211" t="s">
        <v>137</v>
      </c>
      <c r="R682" s="211" t="s">
        <v>138</v>
      </c>
      <c r="S682" s="211" t="s">
        <v>139</v>
      </c>
      <c r="T682" s="211" t="s">
        <v>140</v>
      </c>
      <c r="U682" s="211" t="s">
        <v>141</v>
      </c>
      <c r="V682" s="211" t="s">
        <v>142</v>
      </c>
      <c r="W682" s="211" t="s">
        <v>143</v>
      </c>
      <c r="X682" s="211" t="s">
        <v>144</v>
      </c>
      <c r="Y682" s="211" t="s">
        <v>145</v>
      </c>
    </row>
    <row r="683" spans="1:27" s="107" customFormat="1" ht="11.25" customHeight="1" x14ac:dyDescent="0.2">
      <c r="A683" s="178"/>
      <c r="B683" s="224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2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</row>
    <row r="684" spans="1:27" ht="15.75" customHeight="1" x14ac:dyDescent="0.2">
      <c r="A684" s="76">
        <f>A647</f>
        <v>43221</v>
      </c>
      <c r="B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4">
        <f>VLOOKUP($A684+ROUND((COLUMN()-2)/24,5),АТС!$A$41:$F$736,4)+VLOOKUP($A684+ROUND((COLUMN()-2)/24,5),'Расчет сбытовых надбавок'!$B$1537:'Расчет сбытовых надбавок'!$G$2280,5)</f>
        <v>0.01</v>
      </c>
      <c r="N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4">
        <f>VLOOKUP($A684+ROUND((COLUMN()-2)/24,5),АТС!$A$41:$F$736,4)+VLOOKUP($A684+ROUND((COLUMN()-2)/24,5),'Расчет сбытовых надбавок'!$B$1537:'Расчет сбытовых надбавок'!$G$2280,5)</f>
        <v>82.32</v>
      </c>
      <c r="V684" s="94">
        <f>VLOOKUP($A684+ROUND((COLUMN()-2)/24,5),АТС!$A$41:$F$736,4)+VLOOKUP($A684+ROUND((COLUMN()-2)/24,5),'Расчет сбытовых надбавок'!$B$1537:'Расчет сбытовых надбавок'!$G$2280,5)</f>
        <v>138.24</v>
      </c>
      <c r="W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7"/>
    </row>
    <row r="685" spans="1:27" x14ac:dyDescent="0.2">
      <c r="A685" s="76">
        <f>A684+1</f>
        <v>43222</v>
      </c>
      <c r="B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4">
        <f>VLOOKUP($A685+ROUND((COLUMN()-2)/24,5),АТС!$A$41:$F$736,4)+VLOOKUP($A685+ROUND((COLUMN()-2)/24,5),'Расчет сбытовых надбавок'!$B$1537:'Расчет сбытовых надбавок'!$G$2280,5)</f>
        <v>0.01</v>
      </c>
      <c r="M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4">
        <f>VLOOKUP($A685+ROUND((COLUMN()-2)/24,5),АТС!$A$41:$F$736,4)+VLOOKUP($A685+ROUND((COLUMN()-2)/24,5),'Расчет сбытовых надбавок'!$B$1537:'Расчет сбытовых надбавок'!$G$2280,5)</f>
        <v>0.01</v>
      </c>
    </row>
    <row r="686" spans="1:27" x14ac:dyDescent="0.2">
      <c r="A686" s="76">
        <f t="shared" ref="A686:A714" si="20">A685+1</f>
        <v>43223</v>
      </c>
      <c r="B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4">
        <f>VLOOKUP($A686+ROUND((COLUMN()-2)/24,5),АТС!$A$41:$F$736,4)+VLOOKUP($A686+ROUND((COLUMN()-2)/24,5),'Расчет сбытовых надбавок'!$B$1537:'Расчет сбытовых надбавок'!$G$2280,5)</f>
        <v>54.38</v>
      </c>
      <c r="O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4">
        <f>VLOOKUP($A686+ROUND((COLUMN()-2)/24,5),АТС!$A$41:$F$736,4)+VLOOKUP($A686+ROUND((COLUMN()-2)/24,5),'Расчет сбытовых надбавок'!$B$1537:'Расчет сбытовых надбавок'!$G$2280,5)</f>
        <v>0.01</v>
      </c>
      <c r="R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4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6">
        <f t="shared" si="20"/>
        <v>43224</v>
      </c>
      <c r="B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4">
        <f>VLOOKUP($A687+ROUND((COLUMN()-2)/24,5),АТС!$A$41:$F$736,4)+VLOOKUP($A687+ROUND((COLUMN()-2)/24,5),'Расчет сбытовых надбавок'!$B$1537:'Расчет сбытовых надбавок'!$G$2280,5)</f>
        <v>177.34</v>
      </c>
      <c r="H687" s="94">
        <f>VLOOKUP($A687+ROUND((COLUMN()-2)/24,5),АТС!$A$41:$F$736,4)+VLOOKUP($A687+ROUND((COLUMN()-2)/24,5),'Расчет сбытовых надбавок'!$B$1537:'Расчет сбытовых надбавок'!$G$2280,5)</f>
        <v>51.42</v>
      </c>
      <c r="I687" s="94">
        <f>VLOOKUP($A687+ROUND((COLUMN()-2)/24,5),АТС!$A$41:$F$736,4)+VLOOKUP($A687+ROUND((COLUMN()-2)/24,5),'Расчет сбытовых надбавок'!$B$1537:'Расчет сбытовых надбавок'!$G$2280,5)</f>
        <v>143.28</v>
      </c>
      <c r="J687" s="94">
        <f>VLOOKUP($A687+ROUND((COLUMN()-2)/24,5),АТС!$A$41:$F$736,4)+VLOOKUP($A687+ROUND((COLUMN()-2)/24,5),'Расчет сбытовых надбавок'!$B$1537:'Расчет сбытовых надбавок'!$G$2280,5)</f>
        <v>295.52000000000004</v>
      </c>
      <c r="K687" s="94">
        <f>VLOOKUP($A687+ROUND((COLUMN()-2)/24,5),АТС!$A$41:$F$736,4)+VLOOKUP($A687+ROUND((COLUMN()-2)/24,5),'Расчет сбытовых надбавок'!$B$1537:'Расчет сбытовых надбавок'!$G$2280,5)</f>
        <v>328.70000000000005</v>
      </c>
      <c r="L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4">
        <f>VLOOKUP($A687+ROUND((COLUMN()-2)/24,5),АТС!$A$41:$F$736,4)+VLOOKUP($A687+ROUND((COLUMN()-2)/24,5),'Расчет сбытовых надбавок'!$B$1537:'Расчет сбытовых надбавок'!$G$2280,5)</f>
        <v>0.05</v>
      </c>
      <c r="N687" s="94">
        <f>VLOOKUP($A687+ROUND((COLUMN()-2)/24,5),АТС!$A$41:$F$736,4)+VLOOKUP($A687+ROUND((COLUMN()-2)/24,5),'Расчет сбытовых надбавок'!$B$1537:'Расчет сбытовых надбавок'!$G$2280,5)</f>
        <v>63.31</v>
      </c>
      <c r="O687" s="94">
        <f>VLOOKUP($A687+ROUND((COLUMN()-2)/24,5),АТС!$A$41:$F$736,4)+VLOOKUP($A687+ROUND((COLUMN()-2)/24,5),'Расчет сбытовых надбавок'!$B$1537:'Расчет сбытовых надбавок'!$G$2280,5)</f>
        <v>97.81</v>
      </c>
      <c r="P687" s="94">
        <f>VLOOKUP($A687+ROUND((COLUMN()-2)/24,5),АТС!$A$41:$F$736,4)+VLOOKUP($A687+ROUND((COLUMN()-2)/24,5),'Расчет сбытовых надбавок'!$B$1537:'Расчет сбытовых надбавок'!$G$2280,5)</f>
        <v>57.46</v>
      </c>
      <c r="Q687" s="94">
        <f>VLOOKUP($A687+ROUND((COLUMN()-2)/24,5),АТС!$A$41:$F$736,4)+VLOOKUP($A687+ROUND((COLUMN()-2)/24,5),'Расчет сбытовых надбавок'!$B$1537:'Расчет сбытовых надбавок'!$G$2280,5)</f>
        <v>62.269999999999996</v>
      </c>
      <c r="R687" s="94">
        <f>VLOOKUP($A687+ROUND((COLUMN()-2)/24,5),АТС!$A$41:$F$736,4)+VLOOKUP($A687+ROUND((COLUMN()-2)/24,5),'Расчет сбытовых надбавок'!$B$1537:'Расчет сбытовых надбавок'!$G$2280,5)</f>
        <v>212.85</v>
      </c>
      <c r="S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4">
        <f>VLOOKUP($A687+ROUND((COLUMN()-2)/24,5),АТС!$A$41:$F$736,4)+VLOOKUP($A687+ROUND((COLUMN()-2)/24,5),'Расчет сбытовых надбавок'!$B$1537:'Расчет сбытовых надбавок'!$G$2280,5)</f>
        <v>129.9</v>
      </c>
      <c r="V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4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6">
        <f t="shared" si="20"/>
        <v>43225</v>
      </c>
      <c r="B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4">
        <f>VLOOKUP($A688+ROUND((COLUMN()-2)/24,5),АТС!$A$41:$F$736,4)+VLOOKUP($A688+ROUND((COLUMN()-2)/24,5),'Расчет сбытовых надбавок'!$B$1537:'Расчет сбытовых надбавок'!$G$2280,5)</f>
        <v>20.5</v>
      </c>
      <c r="E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4">
        <f>VLOOKUP($A688+ROUND((COLUMN()-2)/24,5),АТС!$A$41:$F$736,4)+VLOOKUP($A688+ROUND((COLUMN()-2)/24,5),'Расчет сбытовых надбавок'!$B$1537:'Расчет сбытовых надбавок'!$G$2280,5)</f>
        <v>33.46</v>
      </c>
      <c r="H688" s="94">
        <f>VLOOKUP($A688+ROUND((COLUMN()-2)/24,5),АТС!$A$41:$F$736,4)+VLOOKUP($A688+ROUND((COLUMN()-2)/24,5),'Расчет сбытовых надбавок'!$B$1537:'Расчет сбытовых надбавок'!$G$2280,5)</f>
        <v>10.08</v>
      </c>
      <c r="I688" s="94">
        <f>VLOOKUP($A688+ROUND((COLUMN()-2)/24,5),АТС!$A$41:$F$736,4)+VLOOKUP($A688+ROUND((COLUMN()-2)/24,5),'Расчет сбытовых надбавок'!$B$1537:'Расчет сбытовых надбавок'!$G$2280,5)</f>
        <v>38.06</v>
      </c>
      <c r="J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4">
        <f>VLOOKUP($A688+ROUND((COLUMN()-2)/24,5),АТС!$A$41:$F$736,4)+VLOOKUP($A688+ROUND((COLUMN()-2)/24,5),'Расчет сбытовых надбавок'!$B$1537:'Расчет сбытовых надбавок'!$G$2280,5)</f>
        <v>0.23</v>
      </c>
      <c r="O688" s="94">
        <f>VLOOKUP($A688+ROUND((COLUMN()-2)/24,5),АТС!$A$41:$F$736,4)+VLOOKUP($A688+ROUND((COLUMN()-2)/24,5),'Расчет сбытовых надбавок'!$B$1537:'Расчет сбытовых надбавок'!$G$2280,5)</f>
        <v>64.84</v>
      </c>
      <c r="P688" s="94">
        <f>VLOOKUP($A688+ROUND((COLUMN()-2)/24,5),АТС!$A$41:$F$736,4)+VLOOKUP($A688+ROUND((COLUMN()-2)/24,5),'Расчет сбытовых надбавок'!$B$1537:'Расчет сбытовых надбавок'!$G$2280,5)</f>
        <v>0.24</v>
      </c>
      <c r="Q688" s="94">
        <f>VLOOKUP($A688+ROUND((COLUMN()-2)/24,5),АТС!$A$41:$F$736,4)+VLOOKUP($A688+ROUND((COLUMN()-2)/24,5),'Расчет сбытовых надбавок'!$B$1537:'Расчет сбытовых надбавок'!$G$2280,5)</f>
        <v>1.82</v>
      </c>
      <c r="R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4">
        <f>VLOOKUP($A688+ROUND((COLUMN()-2)/24,5),АТС!$A$41:$F$736,4)+VLOOKUP($A688+ROUND((COLUMN()-2)/24,5),'Расчет сбытовых надбавок'!$B$1537:'Расчет сбытовых надбавок'!$G$2280,5)</f>
        <v>110.07</v>
      </c>
      <c r="V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4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6">
        <f t="shared" si="20"/>
        <v>43226</v>
      </c>
      <c r="B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4">
        <f>VLOOKUP($A689+ROUND((COLUMN()-2)/24,5),АТС!$A$41:$F$736,4)+VLOOKUP($A689+ROUND((COLUMN()-2)/24,5),'Расчет сбытовых надбавок'!$B$1537:'Расчет сбытовых надбавок'!$G$2280,5)</f>
        <v>0.01</v>
      </c>
      <c r="E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4">
        <f>VLOOKUP($A689+ROUND((COLUMN()-2)/24,5),АТС!$A$41:$F$736,4)+VLOOKUP($A689+ROUND((COLUMN()-2)/24,5),'Расчет сбытовых надбавок'!$B$1537:'Расчет сбытовых надбавок'!$G$2280,5)</f>
        <v>46.050000000000004</v>
      </c>
      <c r="U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4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6">
        <f t="shared" si="20"/>
        <v>43227</v>
      </c>
      <c r="B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4">
        <f>VLOOKUP($A690+ROUND((COLUMN()-2)/24,5),АТС!$A$41:$F$736,4)+VLOOKUP($A690+ROUND((COLUMN()-2)/24,5),'Расчет сбытовых надбавок'!$B$1537:'Расчет сбытовых надбавок'!$G$2280,5)</f>
        <v>1.2</v>
      </c>
      <c r="F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4">
        <f>VLOOKUP($A690+ROUND((COLUMN()-2)/24,5),АТС!$A$41:$F$736,4)+VLOOKUP($A690+ROUND((COLUMN()-2)/24,5),'Расчет сбытовых надбавок'!$B$1537:'Расчет сбытовых надбавок'!$G$2280,5)</f>
        <v>119.89</v>
      </c>
      <c r="I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4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6">
        <f t="shared" si="20"/>
        <v>43228</v>
      </c>
      <c r="B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4">
        <f>VLOOKUP($A691+ROUND((COLUMN()-2)/24,5),АТС!$A$41:$F$736,4)+VLOOKUP($A691+ROUND((COLUMN()-2)/24,5),'Расчет сбытовых надбавок'!$B$1537:'Расчет сбытовых надбавок'!$G$2280,5)</f>
        <v>213.98</v>
      </c>
      <c r="I691" s="94">
        <f>VLOOKUP($A691+ROUND((COLUMN()-2)/24,5),АТС!$A$41:$F$736,4)+VLOOKUP($A691+ROUND((COLUMN()-2)/24,5),'Расчет сбытовых надбавок'!$B$1537:'Расчет сбытовых надбавок'!$G$2280,5)</f>
        <v>256.23</v>
      </c>
      <c r="J691" s="94">
        <f>VLOOKUP($A691+ROUND((COLUMN()-2)/24,5),АТС!$A$41:$F$736,4)+VLOOKUP($A691+ROUND((COLUMN()-2)/24,5),'Расчет сбытовых надбавок'!$B$1537:'Расчет сбытовых надбавок'!$G$2280,5)</f>
        <v>68.239999999999995</v>
      </c>
      <c r="K691" s="94">
        <f>VLOOKUP($A691+ROUND((COLUMN()-2)/24,5),АТС!$A$41:$F$736,4)+VLOOKUP($A691+ROUND((COLUMN()-2)/24,5),'Расчет сбытовых надбавок'!$B$1537:'Расчет сбытовых надбавок'!$G$2280,5)</f>
        <v>24.91</v>
      </c>
      <c r="L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4">
        <f>VLOOKUP($A691+ROUND((COLUMN()-2)/24,5),АТС!$A$41:$F$736,4)+VLOOKUP($A691+ROUND((COLUMN()-2)/24,5),'Расчет сбытовых надбавок'!$B$1537:'Расчет сбытовых надбавок'!$G$2280,5)</f>
        <v>125.16</v>
      </c>
      <c r="V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4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6">
        <f t="shared" si="20"/>
        <v>43229</v>
      </c>
      <c r="B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4">
        <f>VLOOKUP($A692+ROUND((COLUMN()-2)/24,5),АТС!$A$41:$F$736,4)+VLOOKUP($A692+ROUND((COLUMN()-2)/24,5),'Расчет сбытовых надбавок'!$B$1537:'Расчет сбытовых надбавок'!$G$2280,5)</f>
        <v>137.26</v>
      </c>
      <c r="H692" s="94">
        <f>VLOOKUP($A692+ROUND((COLUMN()-2)/24,5),АТС!$A$41:$F$736,4)+VLOOKUP($A692+ROUND((COLUMN()-2)/24,5),'Расчет сбытовых надбавок'!$B$1537:'Расчет сбытовых надбавок'!$G$2280,5)</f>
        <v>111.94</v>
      </c>
      <c r="I692" s="94">
        <f>VLOOKUP($A692+ROUND((COLUMN()-2)/24,5),АТС!$A$41:$F$736,4)+VLOOKUP($A692+ROUND((COLUMN()-2)/24,5),'Расчет сбытовых надбавок'!$B$1537:'Расчет сбытовых надбавок'!$G$2280,5)</f>
        <v>93.39</v>
      </c>
      <c r="J692" s="94">
        <f>VLOOKUP($A692+ROUND((COLUMN()-2)/24,5),АТС!$A$41:$F$736,4)+VLOOKUP($A692+ROUND((COLUMN()-2)/24,5),'Расчет сбытовых надбавок'!$B$1537:'Расчет сбытовых надбавок'!$G$2280,5)</f>
        <v>138.26999999999998</v>
      </c>
      <c r="K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4">
        <f>VLOOKUP($A692+ROUND((COLUMN()-2)/24,5),АТС!$A$41:$F$736,4)+VLOOKUP($A692+ROUND((COLUMN()-2)/24,5),'Расчет сбытовых надбавок'!$B$1537:'Расчет сбытовых надбавок'!$G$2280,5)</f>
        <v>15.27</v>
      </c>
      <c r="V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4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6">
        <f t="shared" si="20"/>
        <v>43230</v>
      </c>
      <c r="B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4">
        <f>VLOOKUP($A693+ROUND((COLUMN()-2)/24,5),АТС!$A$41:$F$736,4)+VLOOKUP($A693+ROUND((COLUMN()-2)/24,5),'Расчет сбытовых надбавок'!$B$1537:'Расчет сбытовых надбавок'!$G$2280,5)</f>
        <v>97.62</v>
      </c>
      <c r="H693" s="94">
        <f>VLOOKUP($A693+ROUND((COLUMN()-2)/24,5),АТС!$A$41:$F$736,4)+VLOOKUP($A693+ROUND((COLUMN()-2)/24,5),'Расчет сбытовых надбавок'!$B$1537:'Расчет сбытовых надбавок'!$G$2280,5)</f>
        <v>161.47999999999999</v>
      </c>
      <c r="I693" s="94">
        <f>VLOOKUP($A693+ROUND((COLUMN()-2)/24,5),АТС!$A$41:$F$736,4)+VLOOKUP($A693+ROUND((COLUMN()-2)/24,5),'Расчет сбытовых надбавок'!$B$1537:'Расчет сбытовых надбавок'!$G$2280,5)</f>
        <v>74.599999999999994</v>
      </c>
      <c r="J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4">
        <f>VLOOKUP($A693+ROUND((COLUMN()-2)/24,5),АТС!$A$41:$F$736,4)+VLOOKUP($A693+ROUND((COLUMN()-2)/24,5),'Расчет сбытовых надбавок'!$B$1537:'Расчет сбытовых надбавок'!$G$2280,5)</f>
        <v>0.01</v>
      </c>
      <c r="O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4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6">
        <f t="shared" si="20"/>
        <v>43231</v>
      </c>
      <c r="B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4">
        <f>VLOOKUP($A694+ROUND((COLUMN()-2)/24,5),АТС!$A$41:$F$736,4)+VLOOKUP($A694+ROUND((COLUMN()-2)/24,5),'Расчет сбытовых надбавок'!$B$1537:'Расчет сбытовых надбавок'!$G$2280,5)</f>
        <v>561.08000000000004</v>
      </c>
      <c r="F694" s="94">
        <f>VLOOKUP($A694+ROUND((COLUMN()-2)/24,5),АТС!$A$41:$F$736,4)+VLOOKUP($A694+ROUND((COLUMN()-2)/24,5),'Расчет сбытовых надбавок'!$B$1537:'Расчет сбытовых надбавок'!$G$2280,5)</f>
        <v>112.35</v>
      </c>
      <c r="G694" s="94">
        <f>VLOOKUP($A694+ROUND((COLUMN()-2)/24,5),АТС!$A$41:$F$736,4)+VLOOKUP($A694+ROUND((COLUMN()-2)/24,5),'Расчет сбытовых надбавок'!$B$1537:'Расчет сбытовых надбавок'!$G$2280,5)</f>
        <v>96.5</v>
      </c>
      <c r="H694" s="94">
        <f>VLOOKUP($A694+ROUND((COLUMN()-2)/24,5),АТС!$A$41:$F$736,4)+VLOOKUP($A694+ROUND((COLUMN()-2)/24,5),'Расчет сбытовых надбавок'!$B$1537:'Расчет сбытовых надбавок'!$G$2280,5)</f>
        <v>203.26</v>
      </c>
      <c r="I694" s="94">
        <f>VLOOKUP($A694+ROUND((COLUMN()-2)/24,5),АТС!$A$41:$F$736,4)+VLOOKUP($A694+ROUND((COLUMN()-2)/24,5),'Расчет сбытовых надбавок'!$B$1537:'Расчет сбытовых надбавок'!$G$2280,5)</f>
        <v>173.78</v>
      </c>
      <c r="J694" s="94">
        <f>VLOOKUP($A694+ROUND((COLUMN()-2)/24,5),АТС!$A$41:$F$736,4)+VLOOKUP($A694+ROUND((COLUMN()-2)/24,5),'Расчет сбытовых надбавок'!$B$1537:'Расчет сбытовых надбавок'!$G$2280,5)</f>
        <v>45.38</v>
      </c>
      <c r="K694" s="94">
        <f>VLOOKUP($A694+ROUND((COLUMN()-2)/24,5),АТС!$A$41:$F$736,4)+VLOOKUP($A694+ROUND((COLUMN()-2)/24,5),'Расчет сбытовых надбавок'!$B$1537:'Расчет сбытовых надбавок'!$G$2280,5)</f>
        <v>97.35</v>
      </c>
      <c r="L694" s="94">
        <f>VLOOKUP($A694+ROUND((COLUMN()-2)/24,5),АТС!$A$41:$F$736,4)+VLOOKUP($A694+ROUND((COLUMN()-2)/24,5),'Расчет сбытовых надбавок'!$B$1537:'Расчет сбытовых надбавок'!$G$2280,5)</f>
        <v>3.88</v>
      </c>
      <c r="M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4">
        <f>VLOOKUP($A694+ROUND((COLUMN()-2)/24,5),АТС!$A$41:$F$736,4)+VLOOKUP($A694+ROUND((COLUMN()-2)/24,5),'Расчет сбытовых надбавок'!$B$1537:'Расчет сбытовых надбавок'!$G$2280,5)</f>
        <v>44.45</v>
      </c>
      <c r="O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4">
        <f>VLOOKUP($A694+ROUND((COLUMN()-2)/24,5),АТС!$A$41:$F$736,4)+VLOOKUP($A694+ROUND((COLUMN()-2)/24,5),'Расчет сбытовых надбавок'!$B$1537:'Расчет сбытовых надбавок'!$G$2280,5)</f>
        <v>50.31</v>
      </c>
      <c r="U694" s="94">
        <f>VLOOKUP($A694+ROUND((COLUMN()-2)/24,5),АТС!$A$41:$F$736,4)+VLOOKUP($A694+ROUND((COLUMN()-2)/24,5),'Расчет сбытовых надбавок'!$B$1537:'Расчет сбытовых надбавок'!$G$2280,5)</f>
        <v>12.629999999999999</v>
      </c>
      <c r="V694" s="94">
        <f>VLOOKUP($A694+ROUND((COLUMN()-2)/24,5),АТС!$A$41:$F$736,4)+VLOOKUP($A694+ROUND((COLUMN()-2)/24,5),'Расчет сбытовых надбавок'!$B$1537:'Расчет сбытовых надбавок'!$G$2280,5)</f>
        <v>96.009999999999991</v>
      </c>
      <c r="W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4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6">
        <f t="shared" si="20"/>
        <v>43232</v>
      </c>
      <c r="B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4">
        <f>VLOOKUP($A695+ROUND((COLUMN()-2)/24,5),АТС!$A$41:$F$736,4)+VLOOKUP($A695+ROUND((COLUMN()-2)/24,5),'Расчет сбытовых надбавок'!$B$1537:'Расчет сбытовых надбавок'!$G$2280,5)</f>
        <v>30.1</v>
      </c>
      <c r="E695" s="94">
        <f>VLOOKUP($A695+ROUND((COLUMN()-2)/24,5),АТС!$A$41:$F$736,4)+VLOOKUP($A695+ROUND((COLUMN()-2)/24,5),'Расчет сбытовых надбавок'!$B$1537:'Расчет сбытовых надбавок'!$G$2280,5)</f>
        <v>41.85</v>
      </c>
      <c r="F695" s="94">
        <f>VLOOKUP($A695+ROUND((COLUMN()-2)/24,5),АТС!$A$41:$F$736,4)+VLOOKUP($A695+ROUND((COLUMN()-2)/24,5),'Расчет сбытовых надбавок'!$B$1537:'Расчет сбытовых надбавок'!$G$2280,5)</f>
        <v>64.03</v>
      </c>
      <c r="G695" s="94">
        <f>VLOOKUP($A695+ROUND((COLUMN()-2)/24,5),АТС!$A$41:$F$736,4)+VLOOKUP($A695+ROUND((COLUMN()-2)/24,5),'Расчет сбытовых надбавок'!$B$1537:'Расчет сбытовых надбавок'!$G$2280,5)</f>
        <v>92.89</v>
      </c>
      <c r="H695" s="94">
        <f>VLOOKUP($A695+ROUND((COLUMN()-2)/24,5),АТС!$A$41:$F$736,4)+VLOOKUP($A695+ROUND((COLUMN()-2)/24,5),'Расчет сбытовых надбавок'!$B$1537:'Расчет сбытовых надбавок'!$G$2280,5)</f>
        <v>78.16</v>
      </c>
      <c r="I695" s="94">
        <f>VLOOKUP($A695+ROUND((COLUMN()-2)/24,5),АТС!$A$41:$F$736,4)+VLOOKUP($A695+ROUND((COLUMN()-2)/24,5),'Расчет сбытовых надбавок'!$B$1537:'Расчет сбытовых надбавок'!$G$2280,5)</f>
        <v>136.79</v>
      </c>
      <c r="J695" s="94">
        <f>VLOOKUP($A695+ROUND((COLUMN()-2)/24,5),АТС!$A$41:$F$736,4)+VLOOKUP($A695+ROUND((COLUMN()-2)/24,5),'Расчет сбытовых надбавок'!$B$1537:'Расчет сбытовых надбавок'!$G$2280,5)</f>
        <v>161.47</v>
      </c>
      <c r="K695" s="94">
        <f>VLOOKUP($A695+ROUND((COLUMN()-2)/24,5),АТС!$A$41:$F$736,4)+VLOOKUP($A695+ROUND((COLUMN()-2)/24,5),'Расчет сбытовых надбавок'!$B$1537:'Расчет сбытовых надбавок'!$G$2280,5)</f>
        <v>77.040000000000006</v>
      </c>
      <c r="L695" s="94">
        <f>VLOOKUP($A695+ROUND((COLUMN()-2)/24,5),АТС!$A$41:$F$736,4)+VLOOKUP($A695+ROUND((COLUMN()-2)/24,5),'Расчет сбытовых надбавок'!$B$1537:'Расчет сбытовых надбавок'!$G$2280,5)</f>
        <v>60.58</v>
      </c>
      <c r="M695" s="94">
        <f>VLOOKUP($A695+ROUND((COLUMN()-2)/24,5),АТС!$A$41:$F$736,4)+VLOOKUP($A695+ROUND((COLUMN()-2)/24,5),'Расчет сбытовых надбавок'!$B$1537:'Расчет сбытовых надбавок'!$G$2280,5)</f>
        <v>35.22</v>
      </c>
      <c r="N695" s="94">
        <f>VLOOKUP($A695+ROUND((COLUMN()-2)/24,5),АТС!$A$41:$F$736,4)+VLOOKUP($A695+ROUND((COLUMN()-2)/24,5),'Расчет сбытовых надбавок'!$B$1537:'Расчет сбытовых надбавок'!$G$2280,5)</f>
        <v>5.2700000000000005</v>
      </c>
      <c r="O695" s="94">
        <f>VLOOKUP($A695+ROUND((COLUMN()-2)/24,5),АТС!$A$41:$F$736,4)+VLOOKUP($A695+ROUND((COLUMN()-2)/24,5),'Расчет сбытовых надбавок'!$B$1537:'Расчет сбытовых надбавок'!$G$2280,5)</f>
        <v>65.19</v>
      </c>
      <c r="P695" s="94">
        <f>VLOOKUP($A695+ROUND((COLUMN()-2)/24,5),АТС!$A$41:$F$736,4)+VLOOKUP($A695+ROUND((COLUMN()-2)/24,5),'Расчет сбытовых надбавок'!$B$1537:'Расчет сбытовых надбавок'!$G$2280,5)</f>
        <v>50.910000000000004</v>
      </c>
      <c r="Q695" s="94">
        <f>VLOOKUP($A695+ROUND((COLUMN()-2)/24,5),АТС!$A$41:$F$736,4)+VLOOKUP($A695+ROUND((COLUMN()-2)/24,5),'Расчет сбытовых надбавок'!$B$1537:'Расчет сбытовых надбавок'!$G$2280,5)</f>
        <v>84.070000000000007</v>
      </c>
      <c r="R695" s="94">
        <f>VLOOKUP($A695+ROUND((COLUMN()-2)/24,5),АТС!$A$41:$F$736,4)+VLOOKUP($A695+ROUND((COLUMN()-2)/24,5),'Расчет сбытовых надбавок'!$B$1537:'Расчет сбытовых надбавок'!$G$2280,5)</f>
        <v>47.21</v>
      </c>
      <c r="S695" s="94">
        <f>VLOOKUP($A695+ROUND((COLUMN()-2)/24,5),АТС!$A$41:$F$736,4)+VLOOKUP($A695+ROUND((COLUMN()-2)/24,5),'Расчет сбытовых надбавок'!$B$1537:'Расчет сбытовых надбавок'!$G$2280,5)</f>
        <v>102.66</v>
      </c>
      <c r="T695" s="94">
        <f>VLOOKUP($A695+ROUND((COLUMN()-2)/24,5),АТС!$A$41:$F$736,4)+VLOOKUP($A695+ROUND((COLUMN()-2)/24,5),'Расчет сбытовых надбавок'!$B$1537:'Расчет сбытовых надбавок'!$G$2280,5)</f>
        <v>165.76</v>
      </c>
      <c r="U695" s="94">
        <f>VLOOKUP($A695+ROUND((COLUMN()-2)/24,5),АТС!$A$41:$F$736,4)+VLOOKUP($A695+ROUND((COLUMN()-2)/24,5),'Расчет сбытовых надбавок'!$B$1537:'Расчет сбытовых надбавок'!$G$2280,5)</f>
        <v>212.84</v>
      </c>
      <c r="V695" s="94">
        <f>VLOOKUP($A695+ROUND((COLUMN()-2)/24,5),АТС!$A$41:$F$736,4)+VLOOKUP($A695+ROUND((COLUMN()-2)/24,5),'Расчет сбытовых надбавок'!$B$1537:'Расчет сбытовых надбавок'!$G$2280,5)</f>
        <v>119.33</v>
      </c>
      <c r="W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4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6">
        <f t="shared" si="20"/>
        <v>43233</v>
      </c>
      <c r="B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4">
        <f>VLOOKUP($A696+ROUND((COLUMN()-2)/24,5),АТС!$A$41:$F$736,4)+VLOOKUP($A696+ROUND((COLUMN()-2)/24,5),'Расчет сбытовых надбавок'!$B$1537:'Расчет сбытовых надбавок'!$G$2280,5)</f>
        <v>147.85</v>
      </c>
      <c r="D696" s="94">
        <f>VLOOKUP($A696+ROUND((COLUMN()-2)/24,5),АТС!$A$41:$F$736,4)+VLOOKUP($A696+ROUND((COLUMN()-2)/24,5),'Расчет сбытовых надбавок'!$B$1537:'Расчет сбытовых надбавок'!$G$2280,5)</f>
        <v>252.08999999999997</v>
      </c>
      <c r="E696" s="94">
        <f>VLOOKUP($A696+ROUND((COLUMN()-2)/24,5),АТС!$A$41:$F$736,4)+VLOOKUP($A696+ROUND((COLUMN()-2)/24,5),'Расчет сбытовых надбавок'!$B$1537:'Расчет сбытовых надбавок'!$G$2280,5)</f>
        <v>25.07</v>
      </c>
      <c r="F696" s="94">
        <f>VLOOKUP($A696+ROUND((COLUMN()-2)/24,5),АТС!$A$41:$F$736,4)+VLOOKUP($A696+ROUND((COLUMN()-2)/24,5),'Расчет сбытовых надбавок'!$B$1537:'Расчет сбытовых надбавок'!$G$2280,5)</f>
        <v>4.38</v>
      </c>
      <c r="G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4">
        <f>VLOOKUP($A696+ROUND((COLUMN()-2)/24,5),АТС!$A$41:$F$736,4)+VLOOKUP($A696+ROUND((COLUMN()-2)/24,5),'Расчет сбытовых надбавок'!$B$1537:'Расчет сбытовых надбавок'!$G$2280,5)</f>
        <v>22.09</v>
      </c>
      <c r="I696" s="94">
        <f>VLOOKUP($A696+ROUND((COLUMN()-2)/24,5),АТС!$A$41:$F$736,4)+VLOOKUP($A696+ROUND((COLUMN()-2)/24,5),'Расчет сбытовых надбавок'!$B$1537:'Расчет сбытовых надбавок'!$G$2280,5)</f>
        <v>77.050000000000011</v>
      </c>
      <c r="J696" s="94">
        <f>VLOOKUP($A696+ROUND((COLUMN()-2)/24,5),АТС!$A$41:$F$736,4)+VLOOKUP($A696+ROUND((COLUMN()-2)/24,5),'Расчет сбытовых надбавок'!$B$1537:'Расчет сбытовых надбавок'!$G$2280,5)</f>
        <v>189.52</v>
      </c>
      <c r="K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4">
        <f>VLOOKUP($A696+ROUND((COLUMN()-2)/24,5),АТС!$A$41:$F$736,4)+VLOOKUP($A696+ROUND((COLUMN()-2)/24,5),'Расчет сбытовых надбавок'!$B$1537:'Расчет сбытовых надбавок'!$G$2280,5)</f>
        <v>27.64</v>
      </c>
      <c r="V696" s="94">
        <f>VLOOKUP($A696+ROUND((COLUMN()-2)/24,5),АТС!$A$41:$F$736,4)+VLOOKUP($A696+ROUND((COLUMN()-2)/24,5),'Расчет сбытовых надбавок'!$B$1537:'Расчет сбытовых надбавок'!$G$2280,5)</f>
        <v>28.86</v>
      </c>
      <c r="W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4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6">
        <f t="shared" si="20"/>
        <v>43234</v>
      </c>
      <c r="B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4">
        <f>VLOOKUP($A697+ROUND((COLUMN()-2)/24,5),АТС!$A$41:$F$736,4)+VLOOKUP($A697+ROUND((COLUMN()-2)/24,5),'Расчет сбытовых надбавок'!$B$1537:'Расчет сбытовых надбавок'!$G$2280,5)</f>
        <v>97.78</v>
      </c>
      <c r="H697" s="94">
        <f>VLOOKUP($A697+ROUND((COLUMN()-2)/24,5),АТС!$A$41:$F$736,4)+VLOOKUP($A697+ROUND((COLUMN()-2)/24,5),'Расчет сбытовых надбавок'!$B$1537:'Расчет сбытовых надбавок'!$G$2280,5)</f>
        <v>148.46</v>
      </c>
      <c r="I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4">
        <f>VLOOKUP($A697+ROUND((COLUMN()-2)/24,5),АТС!$A$41:$F$736,4)+VLOOKUP($A697+ROUND((COLUMN()-2)/24,5),'Расчет сбытовых надбавок'!$B$1537:'Расчет сбытовых надбавок'!$G$2280,5)</f>
        <v>0.13</v>
      </c>
      <c r="K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4">
        <f>VLOOKUP($A697+ROUND((COLUMN()-2)/24,5),АТС!$A$41:$F$736,4)+VLOOKUP($A697+ROUND((COLUMN()-2)/24,5),'Расчет сбытовых надбавок'!$B$1537:'Расчет сбытовых надбавок'!$G$2280,5)</f>
        <v>88.99</v>
      </c>
      <c r="O697" s="94">
        <f>VLOOKUP($A697+ROUND((COLUMN()-2)/24,5),АТС!$A$41:$F$736,4)+VLOOKUP($A697+ROUND((COLUMN()-2)/24,5),'Расчет сбытовых надбавок'!$B$1537:'Расчет сбытовых надбавок'!$G$2280,5)</f>
        <v>129.97</v>
      </c>
      <c r="P697" s="94">
        <f>VLOOKUP($A697+ROUND((COLUMN()-2)/24,5),АТС!$A$41:$F$736,4)+VLOOKUP($A697+ROUND((COLUMN()-2)/24,5),'Расчет сбытовых надбавок'!$B$1537:'Расчет сбытовых надбавок'!$G$2280,5)</f>
        <v>41.52</v>
      </c>
      <c r="Q697" s="94">
        <f>VLOOKUP($A697+ROUND((COLUMN()-2)/24,5),АТС!$A$41:$F$736,4)+VLOOKUP($A697+ROUND((COLUMN()-2)/24,5),'Расчет сбытовых надбавок'!$B$1537:'Расчет сбытовых надбавок'!$G$2280,5)</f>
        <v>60.65</v>
      </c>
      <c r="R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4">
        <f>VLOOKUP($A697+ROUND((COLUMN()-2)/24,5),АТС!$A$41:$F$736,4)+VLOOKUP($A697+ROUND((COLUMN()-2)/24,5),'Расчет сбытовых надбавок'!$B$1537:'Расчет сбытовых надбавок'!$G$2280,5)</f>
        <v>17.41</v>
      </c>
      <c r="T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4">
        <f>VLOOKUP($A697+ROUND((COLUMN()-2)/24,5),АТС!$A$41:$F$736,4)+VLOOKUP($A697+ROUND((COLUMN()-2)/24,5),'Расчет сбытовых надбавок'!$B$1537:'Расчет сбытовых надбавок'!$G$2280,5)</f>
        <v>1.38</v>
      </c>
      <c r="W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4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6">
        <f t="shared" si="20"/>
        <v>43235</v>
      </c>
      <c r="B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4">
        <f>VLOOKUP($A698+ROUND((COLUMN()-2)/24,5),АТС!$A$41:$F$736,4)+VLOOKUP($A698+ROUND((COLUMN()-2)/24,5),'Расчет сбытовых надбавок'!$B$1537:'Расчет сбытовых надбавок'!$G$2280,5)</f>
        <v>44.04</v>
      </c>
      <c r="D698" s="94">
        <f>VLOOKUP($A698+ROUND((COLUMN()-2)/24,5),АТС!$A$41:$F$736,4)+VLOOKUP($A698+ROUND((COLUMN()-2)/24,5),'Расчет сбытовых надбавок'!$B$1537:'Расчет сбытовых надбавок'!$G$2280,5)</f>
        <v>68.39</v>
      </c>
      <c r="E698" s="94">
        <f>VLOOKUP($A698+ROUND((COLUMN()-2)/24,5),АТС!$A$41:$F$736,4)+VLOOKUP($A698+ROUND((COLUMN()-2)/24,5),'Расчет сбытовых надбавок'!$B$1537:'Расчет сбытовых надбавок'!$G$2280,5)</f>
        <v>114.78999999999999</v>
      </c>
      <c r="F698" s="94">
        <f>VLOOKUP($A698+ROUND((COLUMN()-2)/24,5),АТС!$A$41:$F$736,4)+VLOOKUP($A698+ROUND((COLUMN()-2)/24,5),'Расчет сбытовых надбавок'!$B$1537:'Расчет сбытовых надбавок'!$G$2280,5)</f>
        <v>104.6</v>
      </c>
      <c r="G698" s="94">
        <f>VLOOKUP($A698+ROUND((COLUMN()-2)/24,5),АТС!$A$41:$F$736,4)+VLOOKUP($A698+ROUND((COLUMN()-2)/24,5),'Расчет сбытовых надбавок'!$B$1537:'Расчет сбытовых надбавок'!$G$2280,5)</f>
        <v>387.17</v>
      </c>
      <c r="H698" s="94">
        <f>VLOOKUP($A698+ROUND((COLUMN()-2)/24,5),АТС!$A$41:$F$736,4)+VLOOKUP($A698+ROUND((COLUMN()-2)/24,5),'Расчет сбытовых надбавок'!$B$1537:'Расчет сбытовых надбавок'!$G$2280,5)</f>
        <v>479.76</v>
      </c>
      <c r="I698" s="94">
        <f>VLOOKUP($A698+ROUND((COLUMN()-2)/24,5),АТС!$A$41:$F$736,4)+VLOOKUP($A698+ROUND((COLUMN()-2)/24,5),'Расчет сбытовых надбавок'!$B$1537:'Расчет сбытовых надбавок'!$G$2280,5)</f>
        <v>411.30999999999995</v>
      </c>
      <c r="J698" s="94">
        <f>VLOOKUP($A698+ROUND((COLUMN()-2)/24,5),АТС!$A$41:$F$736,4)+VLOOKUP($A698+ROUND((COLUMN()-2)/24,5),'Расчет сбытовых надбавок'!$B$1537:'Расчет сбытовых надбавок'!$G$2280,5)</f>
        <v>243.42000000000002</v>
      </c>
      <c r="K698" s="94">
        <f>VLOOKUP($A698+ROUND((COLUMN()-2)/24,5),АТС!$A$41:$F$736,4)+VLOOKUP($A698+ROUND((COLUMN()-2)/24,5),'Расчет сбытовых надбавок'!$B$1537:'Расчет сбытовых надбавок'!$G$2280,5)</f>
        <v>184.93</v>
      </c>
      <c r="L698" s="94">
        <f>VLOOKUP($A698+ROUND((COLUMN()-2)/24,5),АТС!$A$41:$F$736,4)+VLOOKUP($A698+ROUND((COLUMN()-2)/24,5),'Расчет сбытовых надбавок'!$B$1537:'Расчет сбытовых надбавок'!$G$2280,5)</f>
        <v>171.70000000000002</v>
      </c>
      <c r="M698" s="94">
        <f>VLOOKUP($A698+ROUND((COLUMN()-2)/24,5),АТС!$A$41:$F$736,4)+VLOOKUP($A698+ROUND((COLUMN()-2)/24,5),'Расчет сбытовых надбавок'!$B$1537:'Расчет сбытовых надбавок'!$G$2280,5)</f>
        <v>71.39</v>
      </c>
      <c r="N698" s="94">
        <f>VLOOKUP($A698+ROUND((COLUMN()-2)/24,5),АТС!$A$41:$F$736,4)+VLOOKUP($A698+ROUND((COLUMN()-2)/24,5),'Расчет сбытовых надбавок'!$B$1537:'Расчет сбытовых надбавок'!$G$2280,5)</f>
        <v>29.939999999999998</v>
      </c>
      <c r="O698" s="94">
        <f>VLOOKUP($A698+ROUND((COLUMN()-2)/24,5),АТС!$A$41:$F$736,4)+VLOOKUP($A698+ROUND((COLUMN()-2)/24,5),'Расчет сбытовых надбавок'!$B$1537:'Расчет сбытовых надбавок'!$G$2280,5)</f>
        <v>42.56</v>
      </c>
      <c r="P698" s="94">
        <f>VLOOKUP($A698+ROUND((COLUMN()-2)/24,5),АТС!$A$41:$F$736,4)+VLOOKUP($A698+ROUND((COLUMN()-2)/24,5),'Расчет сбытовых надбавок'!$B$1537:'Расчет сбытовых надбавок'!$G$2280,5)</f>
        <v>5.09</v>
      </c>
      <c r="Q698" s="94">
        <f>VLOOKUP($A698+ROUND((COLUMN()-2)/24,5),АТС!$A$41:$F$736,4)+VLOOKUP($A698+ROUND((COLUMN()-2)/24,5),'Расчет сбытовых надбавок'!$B$1537:'Расчет сбытовых надбавок'!$G$2280,5)</f>
        <v>11.23</v>
      </c>
      <c r="R698" s="94">
        <f>VLOOKUP($A698+ROUND((COLUMN()-2)/24,5),АТС!$A$41:$F$736,4)+VLOOKUP($A698+ROUND((COLUMN()-2)/24,5),'Расчет сбытовых надбавок'!$B$1537:'Расчет сбытовых надбавок'!$G$2280,5)</f>
        <v>15.329999999999998</v>
      </c>
      <c r="S698" s="94">
        <f>VLOOKUP($A698+ROUND((COLUMN()-2)/24,5),АТС!$A$41:$F$736,4)+VLOOKUP($A698+ROUND((COLUMN()-2)/24,5),'Расчет сбытовых надбавок'!$B$1537:'Расчет сбытовых надбавок'!$G$2280,5)</f>
        <v>41.35</v>
      </c>
      <c r="T698" s="94">
        <f>VLOOKUP($A698+ROUND((COLUMN()-2)/24,5),АТС!$A$41:$F$736,4)+VLOOKUP($A698+ROUND((COLUMN()-2)/24,5),'Расчет сбытовых надбавок'!$B$1537:'Расчет сбытовых надбавок'!$G$2280,5)</f>
        <v>13.32</v>
      </c>
      <c r="U698" s="94">
        <f>VLOOKUP($A698+ROUND((COLUMN()-2)/24,5),АТС!$A$41:$F$736,4)+VLOOKUP($A698+ROUND((COLUMN()-2)/24,5),'Расчет сбытовых надбавок'!$B$1537:'Расчет сбытовых надбавок'!$G$2280,5)</f>
        <v>37.81</v>
      </c>
      <c r="V698" s="94">
        <f>VLOOKUP($A698+ROUND((COLUMN()-2)/24,5),АТС!$A$41:$F$736,4)+VLOOKUP($A698+ROUND((COLUMN()-2)/24,5),'Расчет сбытовых надбавок'!$B$1537:'Расчет сбытовых надбавок'!$G$2280,5)</f>
        <v>103.25</v>
      </c>
      <c r="W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4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6">
        <f t="shared" si="20"/>
        <v>43236</v>
      </c>
      <c r="B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4">
        <f>VLOOKUP($A699+ROUND((COLUMN()-2)/24,5),АТС!$A$41:$F$736,4)+VLOOKUP($A699+ROUND((COLUMN()-2)/24,5),'Расчет сбытовых надбавок'!$B$1537:'Расчет сбытовых надбавок'!$G$2280,5)</f>
        <v>46.6</v>
      </c>
      <c r="H699" s="94">
        <f>VLOOKUP($A699+ROUND((COLUMN()-2)/24,5),АТС!$A$41:$F$736,4)+VLOOKUP($A699+ROUND((COLUMN()-2)/24,5),'Расчет сбытовых надбавок'!$B$1537:'Расчет сбытовых надбавок'!$G$2280,5)</f>
        <v>71.33</v>
      </c>
      <c r="I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4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6">
        <f t="shared" si="20"/>
        <v>43237</v>
      </c>
      <c r="B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4">
        <f>VLOOKUP($A700+ROUND((COLUMN()-2)/24,5),АТС!$A$41:$F$736,4)+VLOOKUP($A700+ROUND((COLUMN()-2)/24,5),'Расчет сбытовых надбавок'!$B$1537:'Расчет сбытовых надбавок'!$G$2280,5)</f>
        <v>171.34</v>
      </c>
      <c r="E700" s="94">
        <f>VLOOKUP($A700+ROUND((COLUMN()-2)/24,5),АТС!$A$41:$F$736,4)+VLOOKUP($A700+ROUND((COLUMN()-2)/24,5),'Расчет сбытовых надбавок'!$B$1537:'Расчет сбытовых надбавок'!$G$2280,5)</f>
        <v>216.75</v>
      </c>
      <c r="F700" s="94">
        <f>VLOOKUP($A700+ROUND((COLUMN()-2)/24,5),АТС!$A$41:$F$736,4)+VLOOKUP($A700+ROUND((COLUMN()-2)/24,5),'Расчет сбытовых надбавок'!$B$1537:'Расчет сбытовых надбавок'!$G$2280,5)</f>
        <v>735.41000000000008</v>
      </c>
      <c r="G700" s="94">
        <f>VLOOKUP($A700+ROUND((COLUMN()-2)/24,5),АТС!$A$41:$F$736,4)+VLOOKUP($A700+ROUND((COLUMN()-2)/24,5),'Расчет сбытовых надбавок'!$B$1537:'Расчет сбытовых надбавок'!$G$2280,5)</f>
        <v>166.39</v>
      </c>
      <c r="H700" s="94">
        <f>VLOOKUP($A700+ROUND((COLUMN()-2)/24,5),АТС!$A$41:$F$736,4)+VLOOKUP($A700+ROUND((COLUMN()-2)/24,5),'Расчет сбытовых надбавок'!$B$1537:'Расчет сбытовых надбавок'!$G$2280,5)</f>
        <v>297.24</v>
      </c>
      <c r="I700" s="94">
        <f>VLOOKUP($A700+ROUND((COLUMN()-2)/24,5),АТС!$A$41:$F$736,4)+VLOOKUP($A700+ROUND((COLUMN()-2)/24,5),'Расчет сбытовых надбавок'!$B$1537:'Расчет сбытовых надбавок'!$G$2280,5)</f>
        <v>64</v>
      </c>
      <c r="J700" s="94">
        <f>VLOOKUP($A700+ROUND((COLUMN()-2)/24,5),АТС!$A$41:$F$736,4)+VLOOKUP($A700+ROUND((COLUMN()-2)/24,5),'Расчет сбытовых надбавок'!$B$1537:'Расчет сбытовых надбавок'!$G$2280,5)</f>
        <v>71.22</v>
      </c>
      <c r="K700" s="94">
        <f>VLOOKUP($A700+ROUND((COLUMN()-2)/24,5),АТС!$A$41:$F$736,4)+VLOOKUP($A700+ROUND((COLUMN()-2)/24,5),'Расчет сбытовых надбавок'!$B$1537:'Расчет сбытовых надбавок'!$G$2280,5)</f>
        <v>79.490000000000009</v>
      </c>
      <c r="L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4">
        <f>VLOOKUP($A700+ROUND((COLUMN()-2)/24,5),АТС!$A$41:$F$736,4)+VLOOKUP($A700+ROUND((COLUMN()-2)/24,5),'Расчет сбытовых надбавок'!$B$1537:'Расчет сбытовых надбавок'!$G$2280,5)</f>
        <v>139.08000000000001</v>
      </c>
      <c r="N700" s="94">
        <f>VLOOKUP($A700+ROUND((COLUMN()-2)/24,5),АТС!$A$41:$F$736,4)+VLOOKUP($A700+ROUND((COLUMN()-2)/24,5),'Расчет сбытовых надбавок'!$B$1537:'Расчет сбытовых надбавок'!$G$2280,5)</f>
        <v>140.9</v>
      </c>
      <c r="O700" s="94">
        <f>VLOOKUP($A700+ROUND((COLUMN()-2)/24,5),АТС!$A$41:$F$736,4)+VLOOKUP($A700+ROUND((COLUMN()-2)/24,5),'Расчет сбытовых надбавок'!$B$1537:'Расчет сбытовых надбавок'!$G$2280,5)</f>
        <v>211.42</v>
      </c>
      <c r="P700" s="94">
        <f>VLOOKUP($A700+ROUND((COLUMN()-2)/24,5),АТС!$A$41:$F$736,4)+VLOOKUP($A700+ROUND((COLUMN()-2)/24,5),'Расчет сбытовых надбавок'!$B$1537:'Расчет сбытовых надбавок'!$G$2280,5)</f>
        <v>109.92</v>
      </c>
      <c r="Q700" s="94">
        <f>VLOOKUP($A700+ROUND((COLUMN()-2)/24,5),АТС!$A$41:$F$736,4)+VLOOKUP($A700+ROUND((COLUMN()-2)/24,5),'Расчет сбытовых надбавок'!$B$1537:'Расчет сбытовых надбавок'!$G$2280,5)</f>
        <v>157.69</v>
      </c>
      <c r="R700" s="94">
        <f>VLOOKUP($A700+ROUND((COLUMN()-2)/24,5),АТС!$A$41:$F$736,4)+VLOOKUP($A700+ROUND((COLUMN()-2)/24,5),'Расчет сбытовых надбавок'!$B$1537:'Расчет сбытовых надбавок'!$G$2280,5)</f>
        <v>21.31</v>
      </c>
      <c r="S700" s="94">
        <f>VLOOKUP($A700+ROUND((COLUMN()-2)/24,5),АТС!$A$41:$F$736,4)+VLOOKUP($A700+ROUND((COLUMN()-2)/24,5),'Расчет сбытовых надбавок'!$B$1537:'Расчет сбытовых надбавок'!$G$2280,5)</f>
        <v>75.98</v>
      </c>
      <c r="T700" s="94">
        <f>VLOOKUP($A700+ROUND((COLUMN()-2)/24,5),АТС!$A$41:$F$736,4)+VLOOKUP($A700+ROUND((COLUMN()-2)/24,5),'Расчет сбытовых надбавок'!$B$1537:'Расчет сбытовых надбавок'!$G$2280,5)</f>
        <v>98.97999999999999</v>
      </c>
      <c r="U700" s="94">
        <f>VLOOKUP($A700+ROUND((COLUMN()-2)/24,5),АТС!$A$41:$F$736,4)+VLOOKUP($A700+ROUND((COLUMN()-2)/24,5),'Расчет сбытовых надбавок'!$B$1537:'Расчет сбытовых надбавок'!$G$2280,5)</f>
        <v>207.35</v>
      </c>
      <c r="V700" s="94">
        <f>VLOOKUP($A700+ROUND((COLUMN()-2)/24,5),АТС!$A$41:$F$736,4)+VLOOKUP($A700+ROUND((COLUMN()-2)/24,5),'Расчет сбытовых надбавок'!$B$1537:'Расчет сбытовых надбавок'!$G$2280,5)</f>
        <v>269.01</v>
      </c>
      <c r="W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4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6">
        <f t="shared" si="20"/>
        <v>43238</v>
      </c>
      <c r="B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4">
        <f>VLOOKUP($A701+ROUND((COLUMN()-2)/24,5),АТС!$A$41:$F$736,4)+VLOOKUP($A701+ROUND((COLUMN()-2)/24,5),'Расчет сбытовых надбавок'!$B$1537:'Расчет сбытовых надбавок'!$G$2280,5)</f>
        <v>55.42</v>
      </c>
      <c r="F701" s="94">
        <f>VLOOKUP($A701+ROUND((COLUMN()-2)/24,5),АТС!$A$41:$F$736,4)+VLOOKUP($A701+ROUND((COLUMN()-2)/24,5),'Расчет сбытовых надбавок'!$B$1537:'Расчет сбытовых надбавок'!$G$2280,5)</f>
        <v>867.04</v>
      </c>
      <c r="G701" s="94">
        <f>VLOOKUP($A701+ROUND((COLUMN()-2)/24,5),АТС!$A$41:$F$736,4)+VLOOKUP($A701+ROUND((COLUMN()-2)/24,5),'Расчет сбытовых надбавок'!$B$1537:'Расчет сбытовых надбавок'!$G$2280,5)</f>
        <v>220.05</v>
      </c>
      <c r="H701" s="94">
        <f>VLOOKUP($A701+ROUND((COLUMN()-2)/24,5),АТС!$A$41:$F$736,4)+VLOOKUP($A701+ROUND((COLUMN()-2)/24,5),'Расчет сбытовых надбавок'!$B$1537:'Расчет сбытовых надбавок'!$G$2280,5)</f>
        <v>265.86</v>
      </c>
      <c r="I701" s="94">
        <f>VLOOKUP($A701+ROUND((COLUMN()-2)/24,5),АТС!$A$41:$F$736,4)+VLOOKUP($A701+ROUND((COLUMN()-2)/24,5),'Расчет сбытовых надбавок'!$B$1537:'Расчет сбытовых надбавок'!$G$2280,5)</f>
        <v>249.48</v>
      </c>
      <c r="J701" s="94">
        <f>VLOOKUP($A701+ROUND((COLUMN()-2)/24,5),АТС!$A$41:$F$736,4)+VLOOKUP($A701+ROUND((COLUMN()-2)/24,5),'Расчет сбытовых надбавок'!$B$1537:'Расчет сбытовых надбавок'!$G$2280,5)</f>
        <v>274.35000000000002</v>
      </c>
      <c r="K701" s="94">
        <f>VLOOKUP($A701+ROUND((COLUMN()-2)/24,5),АТС!$A$41:$F$736,4)+VLOOKUP($A701+ROUND((COLUMN()-2)/24,5),'Расчет сбытовых надбавок'!$B$1537:'Расчет сбытовых надбавок'!$G$2280,5)</f>
        <v>199.39000000000001</v>
      </c>
      <c r="L701" s="94">
        <f>VLOOKUP($A701+ROUND((COLUMN()-2)/24,5),АТС!$A$41:$F$736,4)+VLOOKUP($A701+ROUND((COLUMN()-2)/24,5),'Расчет сбытовых надбавок'!$B$1537:'Расчет сбытовых надбавок'!$G$2280,5)</f>
        <v>176.24</v>
      </c>
      <c r="M701" s="94">
        <f>VLOOKUP($A701+ROUND((COLUMN()-2)/24,5),АТС!$A$41:$F$736,4)+VLOOKUP($A701+ROUND((COLUMN()-2)/24,5),'Расчет сбытовых надбавок'!$B$1537:'Расчет сбытовых надбавок'!$G$2280,5)</f>
        <v>216.76</v>
      </c>
      <c r="N701" s="94">
        <f>VLOOKUP($A701+ROUND((COLUMN()-2)/24,5),АТС!$A$41:$F$736,4)+VLOOKUP($A701+ROUND((COLUMN()-2)/24,5),'Расчет сбытовых надбавок'!$B$1537:'Расчет сбытовых надбавок'!$G$2280,5)</f>
        <v>228.89000000000001</v>
      </c>
      <c r="O701" s="94">
        <f>VLOOKUP($A701+ROUND((COLUMN()-2)/24,5),АТС!$A$41:$F$736,4)+VLOOKUP($A701+ROUND((COLUMN()-2)/24,5),'Расчет сбытовых надбавок'!$B$1537:'Расчет сбытовых надбавок'!$G$2280,5)</f>
        <v>197.4</v>
      </c>
      <c r="P701" s="94">
        <f>VLOOKUP($A701+ROUND((COLUMN()-2)/24,5),АТС!$A$41:$F$736,4)+VLOOKUP($A701+ROUND((COLUMN()-2)/24,5),'Расчет сбытовых надбавок'!$B$1537:'Расчет сбытовых надбавок'!$G$2280,5)</f>
        <v>198.27</v>
      </c>
      <c r="Q701" s="94">
        <f>VLOOKUP($A701+ROUND((COLUMN()-2)/24,5),АТС!$A$41:$F$736,4)+VLOOKUP($A701+ROUND((COLUMN()-2)/24,5),'Расчет сбытовых надбавок'!$B$1537:'Расчет сбытовых надбавок'!$G$2280,5)</f>
        <v>168.94</v>
      </c>
      <c r="R701" s="94">
        <f>VLOOKUP($A701+ROUND((COLUMN()-2)/24,5),АТС!$A$41:$F$736,4)+VLOOKUP($A701+ROUND((COLUMN()-2)/24,5),'Расчет сбытовых надбавок'!$B$1537:'Расчет сбытовых надбавок'!$G$2280,5)</f>
        <v>155.16000000000003</v>
      </c>
      <c r="S701" s="94">
        <f>VLOOKUP($A701+ROUND((COLUMN()-2)/24,5),АТС!$A$41:$F$736,4)+VLOOKUP($A701+ROUND((COLUMN()-2)/24,5),'Расчет сбытовых надбавок'!$B$1537:'Расчет сбытовых надбавок'!$G$2280,5)</f>
        <v>65.08</v>
      </c>
      <c r="T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4">
        <f>VLOOKUP($A701+ROUND((COLUMN()-2)/24,5),АТС!$A$41:$F$736,4)+VLOOKUP($A701+ROUND((COLUMN()-2)/24,5),'Расчет сбытовых надбавок'!$B$1537:'Расчет сбытовых надбавок'!$G$2280,5)</f>
        <v>829.71</v>
      </c>
      <c r="W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4">
        <f>VLOOKUP($A701+ROUND((COLUMN()-2)/24,5),АТС!$A$41:$F$736,4)+VLOOKUP($A701+ROUND((COLUMN()-2)/24,5),'Расчет сбытовых надбавок'!$B$1537:'Расчет сбытовых надбавок'!$G$2280,5)</f>
        <v>0.01</v>
      </c>
    </row>
    <row r="702" spans="1:25" x14ac:dyDescent="0.2">
      <c r="A702" s="76">
        <f t="shared" si="20"/>
        <v>43239</v>
      </c>
      <c r="B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4">
        <f>VLOOKUP($A702+ROUND((COLUMN()-2)/24,5),АТС!$A$41:$F$736,4)+VLOOKUP($A702+ROUND((COLUMN()-2)/24,5),'Расчет сбытовых надбавок'!$B$1537:'Расчет сбытовых надбавок'!$G$2280,5)</f>
        <v>10.82</v>
      </c>
      <c r="E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4">
        <f>VLOOKUP($A702+ROUND((COLUMN()-2)/24,5),АТС!$A$41:$F$736,4)+VLOOKUP($A702+ROUND((COLUMN()-2)/24,5),'Расчет сбытовых надбавок'!$B$1537:'Расчет сбытовых надбавок'!$G$2280,5)</f>
        <v>12.45</v>
      </c>
      <c r="H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4">
        <f>VLOOKUP($A702+ROUND((COLUMN()-2)/24,5),АТС!$A$41:$F$736,4)+VLOOKUP($A702+ROUND((COLUMN()-2)/24,5),'Расчет сбытовых надбавок'!$B$1537:'Расчет сбытовых надбавок'!$G$2280,5)</f>
        <v>0.01</v>
      </c>
      <c r="Q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4">
        <f>VLOOKUP($A702+ROUND((COLUMN()-2)/24,5),АТС!$A$41:$F$736,4)+VLOOKUP($A702+ROUND((COLUMN()-2)/24,5),'Расчет сбытовых надбавок'!$B$1537:'Расчет сбытовых надбавок'!$G$2280,5)</f>
        <v>0.01</v>
      </c>
      <c r="T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4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6">
        <f t="shared" si="20"/>
        <v>43240</v>
      </c>
      <c r="B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4">
        <f>VLOOKUP($A703+ROUND((COLUMN()-2)/24,5),АТС!$A$41:$F$736,4)+VLOOKUP($A703+ROUND((COLUMN()-2)/24,5),'Расчет сбытовых надбавок'!$B$1537:'Расчет сбытовых надбавок'!$G$2280,5)</f>
        <v>205.21999999999997</v>
      </c>
      <c r="H703" s="94">
        <f>VLOOKUP($A703+ROUND((COLUMN()-2)/24,5),АТС!$A$41:$F$736,4)+VLOOKUP($A703+ROUND((COLUMN()-2)/24,5),'Расчет сбытовых надбавок'!$B$1537:'Расчет сбытовых надбавок'!$G$2280,5)</f>
        <v>4.72</v>
      </c>
      <c r="I703" s="94">
        <f>VLOOKUP($A703+ROUND((COLUMN()-2)/24,5),АТС!$A$41:$F$736,4)+VLOOKUP($A703+ROUND((COLUMN()-2)/24,5),'Расчет сбытовых надбавок'!$B$1537:'Расчет сбытовых надбавок'!$G$2280,5)</f>
        <v>2.77</v>
      </c>
      <c r="J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4">
        <f>VLOOKUP($A703+ROUND((COLUMN()-2)/24,5),АТС!$A$41:$F$736,4)+VLOOKUP($A703+ROUND((COLUMN()-2)/24,5),'Расчет сбытовых надбавок'!$B$1537:'Расчет сбытовых надбавок'!$G$2280,5)</f>
        <v>12.07</v>
      </c>
      <c r="O703" s="94">
        <f>VLOOKUP($A703+ROUND((COLUMN()-2)/24,5),АТС!$A$41:$F$736,4)+VLOOKUP($A703+ROUND((COLUMN()-2)/24,5),'Расчет сбытовых надбавок'!$B$1537:'Расчет сбытовых надбавок'!$G$2280,5)</f>
        <v>17.490000000000002</v>
      </c>
      <c r="P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4">
        <f>VLOOKUP($A703+ROUND((COLUMN()-2)/24,5),АТС!$A$41:$F$736,4)+VLOOKUP($A703+ROUND((COLUMN()-2)/24,5),'Расчет сбытовых надбавок'!$B$1537:'Расчет сбытовых надбавок'!$G$2280,5)</f>
        <v>232.04999999999998</v>
      </c>
      <c r="R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4">
        <f>VLOOKUP($A703+ROUND((COLUMN()-2)/24,5),АТС!$A$41:$F$736,4)+VLOOKUP($A703+ROUND((COLUMN()-2)/24,5),'Расчет сбытовых надбавок'!$B$1537:'Расчет сбытовых надбавок'!$G$2280,5)</f>
        <v>41.58</v>
      </c>
      <c r="V703" s="94">
        <f>VLOOKUP($A703+ROUND((COLUMN()-2)/24,5),АТС!$A$41:$F$736,4)+VLOOKUP($A703+ROUND((COLUMN()-2)/24,5),'Расчет сбытовых надбавок'!$B$1537:'Расчет сбытовых надбавок'!$G$2280,5)</f>
        <v>223.51000000000002</v>
      </c>
      <c r="W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4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6">
        <f t="shared" si="20"/>
        <v>43241</v>
      </c>
      <c r="B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4">
        <f>VLOOKUP($A704+ROUND((COLUMN()-2)/24,5),АТС!$A$41:$F$736,4)+VLOOKUP($A704+ROUND((COLUMN()-2)/24,5),'Расчет сбытовых надбавок'!$B$1537:'Расчет сбытовых надбавок'!$G$2280,5)</f>
        <v>73.83</v>
      </c>
      <c r="H704" s="94">
        <f>VLOOKUP($A704+ROUND((COLUMN()-2)/24,5),АТС!$A$41:$F$736,4)+VLOOKUP($A704+ROUND((COLUMN()-2)/24,5),'Расчет сбытовых надбавок'!$B$1537:'Расчет сбытовых надбавок'!$G$2280,5)</f>
        <v>158.81</v>
      </c>
      <c r="I704" s="94">
        <f>VLOOKUP($A704+ROUND((COLUMN()-2)/24,5),АТС!$A$41:$F$736,4)+VLOOKUP($A704+ROUND((COLUMN()-2)/24,5),'Расчет сбытовых надбавок'!$B$1537:'Расчет сбытовых надбавок'!$G$2280,5)</f>
        <v>51.14</v>
      </c>
      <c r="J704" s="94">
        <f>VLOOKUP($A704+ROUND((COLUMN()-2)/24,5),АТС!$A$41:$F$736,4)+VLOOKUP($A704+ROUND((COLUMN()-2)/24,5),'Расчет сбытовых надбавок'!$B$1537:'Расчет сбытовых надбавок'!$G$2280,5)</f>
        <v>48.04</v>
      </c>
      <c r="K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4">
        <f>VLOOKUP($A704+ROUND((COLUMN()-2)/24,5),АТС!$A$41:$F$736,4)+VLOOKUP($A704+ROUND((COLUMN()-2)/24,5),'Расчет сбытовых надбавок'!$B$1537:'Расчет сбытовых надбавок'!$G$2280,5)</f>
        <v>116.5</v>
      </c>
      <c r="O704" s="94">
        <f>VLOOKUP($A704+ROUND((COLUMN()-2)/24,5),АТС!$A$41:$F$736,4)+VLOOKUP($A704+ROUND((COLUMN()-2)/24,5),'Расчет сбытовых надбавок'!$B$1537:'Расчет сбытовых надбавок'!$G$2280,5)</f>
        <v>65.22</v>
      </c>
      <c r="P704" s="94">
        <f>VLOOKUP($A704+ROUND((COLUMN()-2)/24,5),АТС!$A$41:$F$736,4)+VLOOKUP($A704+ROUND((COLUMN()-2)/24,5),'Расчет сбытовых надбавок'!$B$1537:'Расчет сбытовых надбавок'!$G$2280,5)</f>
        <v>34.29</v>
      </c>
      <c r="Q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4">
        <f>VLOOKUP($A704+ROUND((COLUMN()-2)/24,5),АТС!$A$41:$F$736,4)+VLOOKUP($A704+ROUND((COLUMN()-2)/24,5),'Расчет сбытовых надбавок'!$B$1537:'Расчет сбытовых надбавок'!$G$2280,5)</f>
        <v>17.329999999999998</v>
      </c>
      <c r="S704" s="94">
        <f>VLOOKUP($A704+ROUND((COLUMN()-2)/24,5),АТС!$A$41:$F$736,4)+VLOOKUP($A704+ROUND((COLUMN()-2)/24,5),'Расчет сбытовых надбавок'!$B$1537:'Расчет сбытовых надбавок'!$G$2280,5)</f>
        <v>114.56</v>
      </c>
      <c r="T704" s="94">
        <f>VLOOKUP($A704+ROUND((COLUMN()-2)/24,5),АТС!$A$41:$F$736,4)+VLOOKUP($A704+ROUND((COLUMN()-2)/24,5),'Расчет сбытовых надбавок'!$B$1537:'Расчет сбытовых надбавок'!$G$2280,5)</f>
        <v>226.22</v>
      </c>
      <c r="U704" s="94">
        <f>VLOOKUP($A704+ROUND((COLUMN()-2)/24,5),АТС!$A$41:$F$736,4)+VLOOKUP($A704+ROUND((COLUMN()-2)/24,5),'Расчет сбытовых надбавок'!$B$1537:'Расчет сбытовых надбавок'!$G$2280,5)</f>
        <v>0.23</v>
      </c>
      <c r="V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4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6">
        <f t="shared" si="20"/>
        <v>43242</v>
      </c>
      <c r="B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4">
        <f>VLOOKUP($A705+ROUND((COLUMN()-2)/24,5),АТС!$A$41:$F$736,4)+VLOOKUP($A705+ROUND((COLUMN()-2)/24,5),'Расчет сбытовых надбавок'!$B$1537:'Расчет сбытовых надбавок'!$G$2280,5)</f>
        <v>25.529999999999998</v>
      </c>
      <c r="E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4">
        <f>VLOOKUP($A705+ROUND((COLUMN()-2)/24,5),АТС!$A$41:$F$736,4)+VLOOKUP($A705+ROUND((COLUMN()-2)/24,5),'Расчет сбытовых надбавок'!$B$1537:'Расчет сбытовых надбавок'!$G$2280,5)</f>
        <v>86.42</v>
      </c>
      <c r="H705" s="94">
        <f>VLOOKUP($A705+ROUND((COLUMN()-2)/24,5),АТС!$A$41:$F$736,4)+VLOOKUP($A705+ROUND((COLUMN()-2)/24,5),'Расчет сбытовых надбавок'!$B$1537:'Расчет сбытовых надбавок'!$G$2280,5)</f>
        <v>111.88000000000001</v>
      </c>
      <c r="I705" s="94">
        <f>VLOOKUP($A705+ROUND((COLUMN()-2)/24,5),АТС!$A$41:$F$736,4)+VLOOKUP($A705+ROUND((COLUMN()-2)/24,5),'Расчет сбытовых надбавок'!$B$1537:'Расчет сбытовых надбавок'!$G$2280,5)</f>
        <v>264.64</v>
      </c>
      <c r="J705" s="94">
        <f>VLOOKUP($A705+ROUND((COLUMN()-2)/24,5),АТС!$A$41:$F$736,4)+VLOOKUP($A705+ROUND((COLUMN()-2)/24,5),'Расчет сбытовых надбавок'!$B$1537:'Расчет сбытовых надбавок'!$G$2280,5)</f>
        <v>21.61</v>
      </c>
      <c r="K705" s="94">
        <f>VLOOKUP($A705+ROUND((COLUMN()-2)/24,5),АТС!$A$41:$F$736,4)+VLOOKUP($A705+ROUND((COLUMN()-2)/24,5),'Расчет сбытовых надбавок'!$B$1537:'Расчет сбытовых надбавок'!$G$2280,5)</f>
        <v>6.84</v>
      </c>
      <c r="L705" s="94">
        <f>VLOOKUP($A705+ROUND((COLUMN()-2)/24,5),АТС!$A$41:$F$736,4)+VLOOKUP($A705+ROUND((COLUMN()-2)/24,5),'Расчет сбытовых надбавок'!$B$1537:'Расчет сбытовых надбавок'!$G$2280,5)</f>
        <v>245.06</v>
      </c>
      <c r="M705" s="94">
        <f>VLOOKUP($A705+ROUND((COLUMN()-2)/24,5),АТС!$A$41:$F$736,4)+VLOOKUP($A705+ROUND((COLUMN()-2)/24,5),'Расчет сбытовых надбавок'!$B$1537:'Расчет сбытовых надбавок'!$G$2280,5)</f>
        <v>154.97000000000003</v>
      </c>
      <c r="N705" s="94">
        <f>VLOOKUP($A705+ROUND((COLUMN()-2)/24,5),АТС!$A$41:$F$736,4)+VLOOKUP($A705+ROUND((COLUMN()-2)/24,5),'Расчет сбытовых надбавок'!$B$1537:'Расчет сбытовых надбавок'!$G$2280,5)</f>
        <v>143.56</v>
      </c>
      <c r="O705" s="94">
        <f>VLOOKUP($A705+ROUND((COLUMN()-2)/24,5),АТС!$A$41:$F$736,4)+VLOOKUP($A705+ROUND((COLUMN()-2)/24,5),'Расчет сбытовых надбавок'!$B$1537:'Расчет сбытовых надбавок'!$G$2280,5)</f>
        <v>162.79000000000002</v>
      </c>
      <c r="P705" s="94">
        <f>VLOOKUP($A705+ROUND((COLUMN()-2)/24,5),АТС!$A$41:$F$736,4)+VLOOKUP($A705+ROUND((COLUMN()-2)/24,5),'Расчет сбытовых надбавок'!$B$1537:'Расчет сбытовых надбавок'!$G$2280,5)</f>
        <v>112.14</v>
      </c>
      <c r="Q705" s="94">
        <f>VLOOKUP($A705+ROUND((COLUMN()-2)/24,5),АТС!$A$41:$F$736,4)+VLOOKUP($A705+ROUND((COLUMN()-2)/24,5),'Расчет сбытовых надбавок'!$B$1537:'Расчет сбытовых надбавок'!$G$2280,5)</f>
        <v>344.91</v>
      </c>
      <c r="R705" s="94">
        <f>VLOOKUP($A705+ROUND((COLUMN()-2)/24,5),АТС!$A$41:$F$736,4)+VLOOKUP($A705+ROUND((COLUMN()-2)/24,5),'Расчет сбытовых надбавок'!$B$1537:'Расчет сбытовых надбавок'!$G$2280,5)</f>
        <v>217.42000000000002</v>
      </c>
      <c r="S705" s="94">
        <f>VLOOKUP($A705+ROUND((COLUMN()-2)/24,5),АТС!$A$41:$F$736,4)+VLOOKUP($A705+ROUND((COLUMN()-2)/24,5),'Расчет сбытовых надбавок'!$B$1537:'Расчет сбытовых надбавок'!$G$2280,5)</f>
        <v>137.82999999999998</v>
      </c>
      <c r="T705" s="94">
        <f>VLOOKUP($A705+ROUND((COLUMN()-2)/24,5),АТС!$A$41:$F$736,4)+VLOOKUP($A705+ROUND((COLUMN()-2)/24,5),'Расчет сбытовых надбавок'!$B$1537:'Расчет сбытовых надбавок'!$G$2280,5)</f>
        <v>214.60000000000002</v>
      </c>
      <c r="U705" s="94">
        <f>VLOOKUP($A705+ROUND((COLUMN()-2)/24,5),АТС!$A$41:$F$736,4)+VLOOKUP($A705+ROUND((COLUMN()-2)/24,5),'Расчет сбытовых надбавок'!$B$1537:'Расчет сбытовых надбавок'!$G$2280,5)</f>
        <v>157.72</v>
      </c>
      <c r="V705" s="94">
        <f>VLOOKUP($A705+ROUND((COLUMN()-2)/24,5),АТС!$A$41:$F$736,4)+VLOOKUP($A705+ROUND((COLUMN()-2)/24,5),'Расчет сбытовых надбавок'!$B$1537:'Расчет сбытовых надбавок'!$G$2280,5)</f>
        <v>675.24</v>
      </c>
      <c r="W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4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6">
        <f t="shared" si="20"/>
        <v>43243</v>
      </c>
      <c r="B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4">
        <f>VLOOKUP($A706+ROUND((COLUMN()-2)/24,5),АТС!$A$41:$F$736,4)+VLOOKUP($A706+ROUND((COLUMN()-2)/24,5),'Расчет сбытовых надбавок'!$B$1537:'Расчет сбытовых надбавок'!$G$2280,5)</f>
        <v>9.4</v>
      </c>
      <c r="D706" s="94">
        <f>VLOOKUP($A706+ROUND((COLUMN()-2)/24,5),АТС!$A$41:$F$736,4)+VLOOKUP($A706+ROUND((COLUMN()-2)/24,5),'Расчет сбытовых надбавок'!$B$1537:'Расчет сбытовых надбавок'!$G$2280,5)</f>
        <v>14.66</v>
      </c>
      <c r="E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4">
        <f>VLOOKUP($A706+ROUND((COLUMN()-2)/24,5),АТС!$A$41:$F$736,4)+VLOOKUP($A706+ROUND((COLUMN()-2)/24,5),'Расчет сбытовых надбавок'!$B$1537:'Расчет сбытовых надбавок'!$G$2280,5)</f>
        <v>49.81</v>
      </c>
      <c r="H706" s="94">
        <f>VLOOKUP($A706+ROUND((COLUMN()-2)/24,5),АТС!$A$41:$F$736,4)+VLOOKUP($A706+ROUND((COLUMN()-2)/24,5),'Расчет сбытовых надбавок'!$B$1537:'Расчет сбытовых надбавок'!$G$2280,5)</f>
        <v>156.61000000000001</v>
      </c>
      <c r="I706" s="94">
        <f>VLOOKUP($A706+ROUND((COLUMN()-2)/24,5),АТС!$A$41:$F$736,4)+VLOOKUP($A706+ROUND((COLUMN()-2)/24,5),'Расчет сбытовых надбавок'!$B$1537:'Расчет сбытовых надбавок'!$G$2280,5)</f>
        <v>114.85</v>
      </c>
      <c r="J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4">
        <f>VLOOKUP($A706+ROUND((COLUMN()-2)/24,5),АТС!$A$41:$F$736,4)+VLOOKUP($A706+ROUND((COLUMN()-2)/24,5),'Расчет сбытовых надбавок'!$B$1537:'Расчет сбытовых надбавок'!$G$2280,5)</f>
        <v>54.839999999999996</v>
      </c>
      <c r="L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4">
        <f>VLOOKUP($A706+ROUND((COLUMN()-2)/24,5),АТС!$A$41:$F$736,4)+VLOOKUP($A706+ROUND((COLUMN()-2)/24,5),'Расчет сбытовых надбавок'!$B$1537:'Расчет сбытовых надбавок'!$G$2280,5)</f>
        <v>361.8</v>
      </c>
      <c r="N706" s="94">
        <f>VLOOKUP($A706+ROUND((COLUMN()-2)/24,5),АТС!$A$41:$F$736,4)+VLOOKUP($A706+ROUND((COLUMN()-2)/24,5),'Расчет сбытовых надбавок'!$B$1537:'Расчет сбытовых надбавок'!$G$2280,5)</f>
        <v>617.66999999999996</v>
      </c>
      <c r="O706" s="94">
        <f>VLOOKUP($A706+ROUND((COLUMN()-2)/24,5),АТС!$A$41:$F$736,4)+VLOOKUP($A706+ROUND((COLUMN()-2)/24,5),'Расчет сбытовых надбавок'!$B$1537:'Расчет сбытовых надбавок'!$G$2280,5)</f>
        <v>579.48</v>
      </c>
      <c r="P706" s="94">
        <f>VLOOKUP($A706+ROUND((COLUMN()-2)/24,5),АТС!$A$41:$F$736,4)+VLOOKUP($A706+ROUND((COLUMN()-2)/24,5),'Расчет сбытовых надбавок'!$B$1537:'Расчет сбытовых надбавок'!$G$2280,5)</f>
        <v>463.59</v>
      </c>
      <c r="Q706" s="94">
        <f>VLOOKUP($A706+ROUND((COLUMN()-2)/24,5),АТС!$A$41:$F$736,4)+VLOOKUP($A706+ROUND((COLUMN()-2)/24,5),'Расчет сбытовых надбавок'!$B$1537:'Расчет сбытовых надбавок'!$G$2280,5)</f>
        <v>471.08</v>
      </c>
      <c r="R706" s="94">
        <f>VLOOKUP($A706+ROUND((COLUMN()-2)/24,5),АТС!$A$41:$F$736,4)+VLOOKUP($A706+ROUND((COLUMN()-2)/24,5),'Расчет сбытовых надбавок'!$B$1537:'Расчет сбытовых надбавок'!$G$2280,5)</f>
        <v>485.63</v>
      </c>
      <c r="S706" s="94">
        <f>VLOOKUP($A706+ROUND((COLUMN()-2)/24,5),АТС!$A$41:$F$736,4)+VLOOKUP($A706+ROUND((COLUMN()-2)/24,5),'Расчет сбытовых надбавок'!$B$1537:'Расчет сбытовых надбавок'!$G$2280,5)</f>
        <v>16.829999999999998</v>
      </c>
      <c r="T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4">
        <f>VLOOKUP($A706+ROUND((COLUMN()-2)/24,5),АТС!$A$41:$F$736,4)+VLOOKUP($A706+ROUND((COLUMN()-2)/24,5),'Расчет сбытовых надбавок'!$B$1537:'Расчет сбытовых надбавок'!$G$2280,5)</f>
        <v>311.14999999999998</v>
      </c>
      <c r="W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4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6">
        <f t="shared" si="20"/>
        <v>43244</v>
      </c>
      <c r="B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4">
        <f>VLOOKUP($A707+ROUND((COLUMN()-2)/24,5),АТС!$A$41:$F$736,4)+VLOOKUP($A707+ROUND((COLUMN()-2)/24,5),'Расчет сбытовых надбавок'!$B$1537:'Расчет сбытовых надбавок'!$G$2280,5)</f>
        <v>27.150000000000002</v>
      </c>
      <c r="H707" s="94">
        <f>VLOOKUP($A707+ROUND((COLUMN()-2)/24,5),АТС!$A$41:$F$736,4)+VLOOKUP($A707+ROUND((COLUMN()-2)/24,5),'Расчет сбытовых надбавок'!$B$1537:'Расчет сбытовых надбавок'!$G$2280,5)</f>
        <v>68.98</v>
      </c>
      <c r="I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4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6">
        <f t="shared" si="20"/>
        <v>43245</v>
      </c>
      <c r="B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4">
        <f>VLOOKUP($A708+ROUND((COLUMN()-2)/24,5),АТС!$A$41:$F$736,4)+VLOOKUP($A708+ROUND((COLUMN()-2)/24,5),'Расчет сбытовых надбавок'!$B$1537:'Расчет сбытовых надбавок'!$G$2280,5)</f>
        <v>89.399999999999991</v>
      </c>
      <c r="H708" s="94">
        <f>VLOOKUP($A708+ROUND((COLUMN()-2)/24,5),АТС!$A$41:$F$736,4)+VLOOKUP($A708+ROUND((COLUMN()-2)/24,5),'Расчет сбытовых надбавок'!$B$1537:'Расчет сбытовых надбавок'!$G$2280,5)</f>
        <v>39.47</v>
      </c>
      <c r="I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4">
        <f>VLOOKUP($A708+ROUND((COLUMN()-2)/24,5),АТС!$A$41:$F$736,4)+VLOOKUP($A708+ROUND((COLUMN()-2)/24,5),'Расчет сбытовых надбавок'!$B$1537:'Расчет сбытовых надбавок'!$G$2280,5)</f>
        <v>66.66</v>
      </c>
      <c r="K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4">
        <f>VLOOKUP($A708+ROUND((COLUMN()-2)/24,5),АТС!$A$41:$F$736,4)+VLOOKUP($A708+ROUND((COLUMN()-2)/24,5),'Расчет сбытовых надбавок'!$B$1537:'Расчет сбытовых надбавок'!$G$2280,5)</f>
        <v>26.339999999999996</v>
      </c>
      <c r="O708" s="94">
        <f>VLOOKUP($A708+ROUND((COLUMN()-2)/24,5),АТС!$A$41:$F$736,4)+VLOOKUP($A708+ROUND((COLUMN()-2)/24,5),'Расчет сбытовых надбавок'!$B$1537:'Расчет сбытовых надбавок'!$G$2280,5)</f>
        <v>0.21</v>
      </c>
      <c r="P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4">
        <f>VLOOKUP($A708+ROUND((COLUMN()-2)/24,5),АТС!$A$41:$F$736,4)+VLOOKUP($A708+ROUND((COLUMN()-2)/24,5),'Расчет сбытовых надбавок'!$B$1537:'Расчет сбытовых надбавок'!$G$2280,5)</f>
        <v>23.810000000000002</v>
      </c>
      <c r="V708" s="94">
        <f>VLOOKUP($A708+ROUND((COLUMN()-2)/24,5),АТС!$A$41:$F$736,4)+VLOOKUP($A708+ROUND((COLUMN()-2)/24,5),'Расчет сбытовых надбавок'!$B$1537:'Расчет сбытовых надбавок'!$G$2280,5)</f>
        <v>669.73</v>
      </c>
      <c r="W708" s="94">
        <f>VLOOKUP($A708+ROUND((COLUMN()-2)/24,5),АТС!$A$41:$F$736,4)+VLOOKUP($A708+ROUND((COLUMN()-2)/24,5),'Расчет сбытовых надбавок'!$B$1537:'Расчет сбытовых надбавок'!$G$2280,5)</f>
        <v>360.33</v>
      </c>
      <c r="X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4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6">
        <f t="shared" si="20"/>
        <v>43246</v>
      </c>
      <c r="B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4">
        <f>VLOOKUP($A709+ROUND((COLUMN()-2)/24,5),АТС!$A$41:$F$736,4)+VLOOKUP($A709+ROUND((COLUMN()-2)/24,5),'Расчет сбытовых надбавок'!$B$1537:'Расчет сбытовых надбавок'!$G$2280,5)</f>
        <v>166.14</v>
      </c>
      <c r="J709" s="94">
        <f>VLOOKUP($A709+ROUND((COLUMN()-2)/24,5),АТС!$A$41:$F$736,4)+VLOOKUP($A709+ROUND((COLUMN()-2)/24,5),'Расчет сбытовых надбавок'!$B$1537:'Расчет сбытовых надбавок'!$G$2280,5)</f>
        <v>144.51999999999998</v>
      </c>
      <c r="K709" s="94">
        <f>VLOOKUP($A709+ROUND((COLUMN()-2)/24,5),АТС!$A$41:$F$736,4)+VLOOKUP($A709+ROUND((COLUMN()-2)/24,5),'Расчет сбытовых надбавок'!$B$1537:'Расчет сбытовых надбавок'!$G$2280,5)</f>
        <v>71.37</v>
      </c>
      <c r="L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4">
        <f>VLOOKUP($A709+ROUND((COLUMN()-2)/24,5),АТС!$A$41:$F$736,4)+VLOOKUP($A709+ROUND((COLUMN()-2)/24,5),'Расчет сбытовых надбавок'!$B$1537:'Расчет сбытовых надбавок'!$G$2280,5)</f>
        <v>531.57999999999993</v>
      </c>
      <c r="W709" s="94">
        <f>VLOOKUP($A709+ROUND((COLUMN()-2)/24,5),АТС!$A$41:$F$736,4)+VLOOKUP($A709+ROUND((COLUMN()-2)/24,5),'Расчет сбытовых надбавок'!$B$1537:'Расчет сбытовых надбавок'!$G$2280,5)</f>
        <v>174.20999999999998</v>
      </c>
      <c r="X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4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6">
        <f t="shared" si="20"/>
        <v>43247</v>
      </c>
      <c r="B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4">
        <f>VLOOKUP($A710+ROUND((COLUMN()-2)/24,5),АТС!$A$41:$F$736,4)+VLOOKUP($A710+ROUND((COLUMN()-2)/24,5),'Расчет сбытовых надбавок'!$B$1537:'Расчет сбытовых надбавок'!$G$2280,5)</f>
        <v>4.29</v>
      </c>
      <c r="I710" s="94">
        <f>VLOOKUP($A710+ROUND((COLUMN()-2)/24,5),АТС!$A$41:$F$736,4)+VLOOKUP($A710+ROUND((COLUMN()-2)/24,5),'Расчет сбытовых надбавок'!$B$1537:'Расчет сбытовых надбавок'!$G$2280,5)</f>
        <v>15.04</v>
      </c>
      <c r="J710" s="94">
        <f>VLOOKUP($A710+ROUND((COLUMN()-2)/24,5),АТС!$A$41:$F$736,4)+VLOOKUP($A710+ROUND((COLUMN()-2)/24,5),'Расчет сбытовых надбавок'!$B$1537:'Расчет сбытовых надбавок'!$G$2280,5)</f>
        <v>2.08</v>
      </c>
      <c r="K710" s="94">
        <f>VLOOKUP($A710+ROUND((COLUMN()-2)/24,5),АТС!$A$41:$F$736,4)+VLOOKUP($A710+ROUND((COLUMN()-2)/24,5),'Расчет сбытовых надбавок'!$B$1537:'Расчет сбытовых надбавок'!$G$2280,5)</f>
        <v>60.81</v>
      </c>
      <c r="L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4">
        <f>VLOOKUP($A710+ROUND((COLUMN()-2)/24,5),АТС!$A$41:$F$736,4)+VLOOKUP($A710+ROUND((COLUMN()-2)/24,5),'Расчет сбытовых надбавок'!$B$1537:'Расчет сбытовых надбавок'!$G$2280,5)</f>
        <v>84.789999999999992</v>
      </c>
      <c r="V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4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6">
        <f t="shared" si="20"/>
        <v>43248</v>
      </c>
      <c r="B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4">
        <f>VLOOKUP($A711+ROUND((COLUMN()-2)/24,5),АТС!$A$41:$F$736,4)+VLOOKUP($A711+ROUND((COLUMN()-2)/24,5),'Расчет сбытовых надбавок'!$B$1537:'Расчет сбытовых надбавок'!$G$2280,5)</f>
        <v>41.5</v>
      </c>
      <c r="G711" s="94">
        <f>VLOOKUP($A711+ROUND((COLUMN()-2)/24,5),АТС!$A$41:$F$736,4)+VLOOKUP($A711+ROUND((COLUMN()-2)/24,5),'Расчет сбытовых надбавок'!$B$1537:'Расчет сбытовых надбавок'!$G$2280,5)</f>
        <v>78.97999999999999</v>
      </c>
      <c r="H711" s="94">
        <f>VLOOKUP($A711+ROUND((COLUMN()-2)/24,5),АТС!$A$41:$F$736,4)+VLOOKUP($A711+ROUND((COLUMN()-2)/24,5),'Расчет сбытовых надбавок'!$B$1537:'Расчет сбытовых надбавок'!$G$2280,5)</f>
        <v>222.7</v>
      </c>
      <c r="I711" s="94">
        <f>VLOOKUP($A711+ROUND((COLUMN()-2)/24,5),АТС!$A$41:$F$736,4)+VLOOKUP($A711+ROUND((COLUMN()-2)/24,5),'Расчет сбытовых надбавок'!$B$1537:'Расчет сбытовых надбавок'!$G$2280,5)</f>
        <v>321.58</v>
      </c>
      <c r="J711" s="94">
        <f>VLOOKUP($A711+ROUND((COLUMN()-2)/24,5),АТС!$A$41:$F$736,4)+VLOOKUP($A711+ROUND((COLUMN()-2)/24,5),'Расчет сбытовых надбавок'!$B$1537:'Расчет сбытовых надбавок'!$G$2280,5)</f>
        <v>210.96</v>
      </c>
      <c r="K711" s="94">
        <f>VLOOKUP($A711+ROUND((COLUMN()-2)/24,5),АТС!$A$41:$F$736,4)+VLOOKUP($A711+ROUND((COLUMN()-2)/24,5),'Расчет сбытовых надбавок'!$B$1537:'Расчет сбытовых надбавок'!$G$2280,5)</f>
        <v>103.17</v>
      </c>
      <c r="L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4">
        <f>VLOOKUP($A711+ROUND((COLUMN()-2)/24,5),АТС!$A$41:$F$736,4)+VLOOKUP($A711+ROUND((COLUMN()-2)/24,5),'Расчет сбытовых надбавок'!$B$1537:'Расчет сбытовых надбавок'!$G$2280,5)</f>
        <v>146.30000000000001</v>
      </c>
      <c r="O711" s="94">
        <f>VLOOKUP($A711+ROUND((COLUMN()-2)/24,5),АТС!$A$41:$F$736,4)+VLOOKUP($A711+ROUND((COLUMN()-2)/24,5),'Расчет сбытовых надбавок'!$B$1537:'Расчет сбытовых надбавок'!$G$2280,5)</f>
        <v>145.36000000000001</v>
      </c>
      <c r="P711" s="94">
        <f>VLOOKUP($A711+ROUND((COLUMN()-2)/24,5),АТС!$A$41:$F$736,4)+VLOOKUP($A711+ROUND((COLUMN()-2)/24,5),'Расчет сбытовых надбавок'!$B$1537:'Расчет сбытовых надбавок'!$G$2280,5)</f>
        <v>91.14</v>
      </c>
      <c r="Q711" s="94">
        <f>VLOOKUP($A711+ROUND((COLUMN()-2)/24,5),АТС!$A$41:$F$736,4)+VLOOKUP($A711+ROUND((COLUMN()-2)/24,5),'Расчет сбытовых надбавок'!$B$1537:'Расчет сбытовых надбавок'!$G$2280,5)</f>
        <v>148.66000000000003</v>
      </c>
      <c r="R711" s="94">
        <f>VLOOKUP($A711+ROUND((COLUMN()-2)/24,5),АТС!$A$41:$F$736,4)+VLOOKUP($A711+ROUND((COLUMN()-2)/24,5),'Расчет сбытовых надбавок'!$B$1537:'Расчет сбытовых надбавок'!$G$2280,5)</f>
        <v>133.81</v>
      </c>
      <c r="S711" s="94">
        <f>VLOOKUP($A711+ROUND((COLUMN()-2)/24,5),АТС!$A$41:$F$736,4)+VLOOKUP($A711+ROUND((COLUMN()-2)/24,5),'Расчет сбытовых надбавок'!$B$1537:'Расчет сбытовых надбавок'!$G$2280,5)</f>
        <v>618.90000000000009</v>
      </c>
      <c r="T711" s="94">
        <f>VLOOKUP($A711+ROUND((COLUMN()-2)/24,5),АТС!$A$41:$F$736,4)+VLOOKUP($A711+ROUND((COLUMN()-2)/24,5),'Расчет сбытовых надбавок'!$B$1537:'Расчет сбытовых надбавок'!$G$2280,5)</f>
        <v>81.88</v>
      </c>
      <c r="U711" s="94">
        <f>VLOOKUP($A711+ROUND((COLUMN()-2)/24,5),АТС!$A$41:$F$736,4)+VLOOKUP($A711+ROUND((COLUMN()-2)/24,5),'Расчет сбытовых надбавок'!$B$1537:'Расчет сбытовых надбавок'!$G$2280,5)</f>
        <v>62.89</v>
      </c>
      <c r="V711" s="94">
        <f>VLOOKUP($A711+ROUND((COLUMN()-2)/24,5),АТС!$A$41:$F$736,4)+VLOOKUP($A711+ROUND((COLUMN()-2)/24,5),'Расчет сбытовых надбавок'!$B$1537:'Расчет сбытовых надбавок'!$G$2280,5)</f>
        <v>644.19999999999993</v>
      </c>
      <c r="W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4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6">
        <f t="shared" si="20"/>
        <v>43249</v>
      </c>
      <c r="B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4">
        <f>VLOOKUP($A712+ROUND((COLUMN()-2)/24,5),АТС!$A$41:$F$736,4)+VLOOKUP($A712+ROUND((COLUMN()-2)/24,5),'Расчет сбытовых надбавок'!$B$1537:'Расчет сбытовых надбавок'!$G$2280,5)</f>
        <v>97.62</v>
      </c>
      <c r="H712" s="94">
        <f>VLOOKUP($A712+ROUND((COLUMN()-2)/24,5),АТС!$A$41:$F$736,4)+VLOOKUP($A712+ROUND((COLUMN()-2)/24,5),'Расчет сбытовых надбавок'!$B$1537:'Расчет сбытовых надбавок'!$G$2280,5)</f>
        <v>95.960000000000008</v>
      </c>
      <c r="I712" s="94">
        <f>VLOOKUP($A712+ROUND((COLUMN()-2)/24,5),АТС!$A$41:$F$736,4)+VLOOKUP($A712+ROUND((COLUMN()-2)/24,5),'Расчет сбытовых надбавок'!$B$1537:'Расчет сбытовых надбавок'!$G$2280,5)</f>
        <v>78.58</v>
      </c>
      <c r="J712" s="94">
        <f>VLOOKUP($A712+ROUND((COLUMN()-2)/24,5),АТС!$A$41:$F$736,4)+VLOOKUP($A712+ROUND((COLUMN()-2)/24,5),'Расчет сбытовых надбавок'!$B$1537:'Расчет сбытовых надбавок'!$G$2280,5)</f>
        <v>45.230000000000004</v>
      </c>
      <c r="K712" s="94">
        <f>VLOOKUP($A712+ROUND((COLUMN()-2)/24,5),АТС!$A$41:$F$736,4)+VLOOKUP($A712+ROUND((COLUMN()-2)/24,5),'Расчет сбытовых надбавок'!$B$1537:'Расчет сбытовых надбавок'!$G$2280,5)</f>
        <v>80.61999999999999</v>
      </c>
      <c r="L712" s="94">
        <f>VLOOKUP($A712+ROUND((COLUMN()-2)/24,5),АТС!$A$41:$F$736,4)+VLOOKUP($A712+ROUND((COLUMN()-2)/24,5),'Расчет сбытовых надбавок'!$B$1537:'Расчет сбытовых надбавок'!$G$2280,5)</f>
        <v>0.01</v>
      </c>
      <c r="M712" s="94">
        <f>VLOOKUP($A712+ROUND((COLUMN()-2)/24,5),АТС!$A$41:$F$736,4)+VLOOKUP($A712+ROUND((COLUMN()-2)/24,5),'Расчет сбытовых надбавок'!$B$1537:'Расчет сбытовых надбавок'!$G$2280,5)</f>
        <v>0.01</v>
      </c>
      <c r="N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4">
        <f>VLOOKUP($A712+ROUND((COLUMN()-2)/24,5),АТС!$A$41:$F$736,4)+VLOOKUP($A712+ROUND((COLUMN()-2)/24,5),'Расчет сбытовых надбавок'!$B$1537:'Расчет сбытовых надбавок'!$G$2280,5)</f>
        <v>609.80000000000007</v>
      </c>
      <c r="W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4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6">
        <f t="shared" si="20"/>
        <v>43250</v>
      </c>
      <c r="B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4">
        <f>VLOOKUP($A713+ROUND((COLUMN()-2)/24,5),АТС!$A$41:$F$760,4)+VLOOKUP($A713+ROUND((COLUMN()-2)/24,5),'Расчет сбытовых надбавок'!$B$1537:'Расчет сбытовых надбавок'!$G$2280,5)</f>
        <v>83.690000000000012</v>
      </c>
      <c r="G713" s="94">
        <f>VLOOKUP($A713+ROUND((COLUMN()-2)/24,5),АТС!$A$41:$F$760,4)+VLOOKUP($A713+ROUND((COLUMN()-2)/24,5),'Расчет сбытовых надбавок'!$B$1537:'Расчет сбытовых надбавок'!$G$2280,5)</f>
        <v>211.72</v>
      </c>
      <c r="H713" s="94">
        <f>VLOOKUP($A713+ROUND((COLUMN()-2)/24,5),АТС!$A$41:$F$760,4)+VLOOKUP($A713+ROUND((COLUMN()-2)/24,5),'Расчет сбытовых надбавок'!$B$1537:'Расчет сбытовых надбавок'!$G$2280,5)</f>
        <v>113.99000000000001</v>
      </c>
      <c r="I713" s="94">
        <f>VLOOKUP($A713+ROUND((COLUMN()-2)/24,5),АТС!$A$41:$F$760,4)+VLOOKUP($A713+ROUND((COLUMN()-2)/24,5),'Расчет сбытовых надбавок'!$B$1537:'Расчет сбытовых надбавок'!$G$2280,5)</f>
        <v>306</v>
      </c>
      <c r="J713" s="94">
        <f>VLOOKUP($A713+ROUND((COLUMN()-2)/24,5),АТС!$A$41:$F$760,4)+VLOOKUP($A713+ROUND((COLUMN()-2)/24,5),'Расчет сбытовых надбавок'!$B$1537:'Расчет сбытовых надбавок'!$G$2280,5)</f>
        <v>121.15</v>
      </c>
      <c r="K713" s="94">
        <f>VLOOKUP($A713+ROUND((COLUMN()-2)/24,5),АТС!$A$41:$F$760,4)+VLOOKUP($A713+ROUND((COLUMN()-2)/24,5),'Расчет сбытовых надбавок'!$B$1537:'Расчет сбытовых надбавок'!$G$2280,5)</f>
        <v>85.82</v>
      </c>
      <c r="L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4">
        <f>VLOOKUP($A713+ROUND((COLUMN()-2)/24,5),АТС!$A$41:$F$760,4)+VLOOKUP($A713+ROUND((COLUMN()-2)/24,5),'Расчет сбытовых надбавок'!$B$1537:'Расчет сбытовых надбавок'!$G$2280,5)</f>
        <v>97.67</v>
      </c>
      <c r="P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4">
        <f>VLOOKUP($A713+ROUND((COLUMN()-2)/24,5),АТС!$A$41:$F$760,4)+VLOOKUP($A713+ROUND((COLUMN()-2)/24,5),'Расчет сбытовых надбавок'!$B$1537:'Расчет сбытовых надбавок'!$G$2280,5)</f>
        <v>29.740000000000002</v>
      </c>
      <c r="R713" s="94">
        <f>VLOOKUP($A713+ROUND((COLUMN()-2)/24,5),АТС!$A$41:$F$760,4)+VLOOKUP($A713+ROUND((COLUMN()-2)/24,5),'Расчет сбытовых надбавок'!$B$1537:'Расчет сбытовых надбавок'!$G$2280,5)</f>
        <v>3.58</v>
      </c>
      <c r="S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4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6">
        <f t="shared" si="20"/>
        <v>43251</v>
      </c>
      <c r="B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4">
        <f>VLOOKUP($A714+ROUND((COLUMN()-2)/24,5),АТС!$A$41:$F$784,4)+VLOOKUP($A714+ROUND((COLUMN()-2)/24,5),'Расчет сбытовых надбавок'!$B$1537:'Расчет сбытовых надбавок'!$G$2280,5)</f>
        <v>37.770000000000003</v>
      </c>
      <c r="H714" s="94">
        <f>VLOOKUP($A714+ROUND((COLUMN()-2)/24,5),АТС!$A$41:$F$784,4)+VLOOKUP($A714+ROUND((COLUMN()-2)/24,5),'Расчет сбытовых надбавок'!$B$1537:'Расчет сбытовых надбавок'!$G$2280,5)</f>
        <v>220.57999999999998</v>
      </c>
      <c r="I714" s="94">
        <f>VLOOKUP($A714+ROUND((COLUMN()-2)/24,5),АТС!$A$41:$F$784,4)+VLOOKUP($A714+ROUND((COLUMN()-2)/24,5),'Расчет сбытовых надбавок'!$B$1537:'Расчет сбытовых надбавок'!$G$2280,5)</f>
        <v>291.81</v>
      </c>
      <c r="J714" s="94">
        <f>VLOOKUP($A714+ROUND((COLUMN()-2)/24,5),АТС!$A$41:$F$784,4)+VLOOKUP($A714+ROUND((COLUMN()-2)/24,5),'Расчет сбытовых надбавок'!$B$1537:'Расчет сбытовых надбавок'!$G$2280,5)</f>
        <v>95.7</v>
      </c>
      <c r="K714" s="94">
        <f>VLOOKUP($A714+ROUND((COLUMN()-2)/24,5),АТС!$A$41:$F$784,4)+VLOOKUP($A714+ROUND((COLUMN()-2)/24,5),'Расчет сбытовых надбавок'!$B$1537:'Расчет сбытовых надбавок'!$G$2280,5)</f>
        <v>6.54</v>
      </c>
      <c r="L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4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0"/>
      <c r="B715" s="75"/>
      <c r="C715" s="75"/>
      <c r="D715" s="75"/>
    </row>
    <row r="716" spans="1:25" x14ac:dyDescent="0.25">
      <c r="A716" s="83" t="s">
        <v>152</v>
      </c>
      <c r="B716" s="75"/>
      <c r="C716" s="75"/>
      <c r="D716" s="75"/>
    </row>
    <row r="717" spans="1:25" ht="12.75" customHeight="1" x14ac:dyDescent="0.2">
      <c r="A717" s="176" t="s">
        <v>48</v>
      </c>
      <c r="B717" s="187" t="s">
        <v>153</v>
      </c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9"/>
    </row>
    <row r="718" spans="1:25" ht="12.75" customHeight="1" x14ac:dyDescent="0.2">
      <c r="A718" s="177"/>
      <c r="B718" s="190"/>
      <c r="C718" s="191"/>
      <c r="D718" s="191"/>
      <c r="E718" s="191"/>
      <c r="F718" s="191"/>
      <c r="G718" s="191"/>
      <c r="H718" s="191"/>
      <c r="I718" s="191"/>
      <c r="J718" s="191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2"/>
    </row>
    <row r="719" spans="1:25" s="107" customFormat="1" ht="12.75" customHeight="1" x14ac:dyDescent="0.2">
      <c r="A719" s="177"/>
      <c r="B719" s="223" t="s">
        <v>122</v>
      </c>
      <c r="C719" s="211" t="s">
        <v>123</v>
      </c>
      <c r="D719" s="211" t="s">
        <v>124</v>
      </c>
      <c r="E719" s="211" t="s">
        <v>125</v>
      </c>
      <c r="F719" s="211" t="s">
        <v>126</v>
      </c>
      <c r="G719" s="211" t="s">
        <v>127</v>
      </c>
      <c r="H719" s="211" t="s">
        <v>128</v>
      </c>
      <c r="I719" s="211" t="s">
        <v>129</v>
      </c>
      <c r="J719" s="211" t="s">
        <v>130</v>
      </c>
      <c r="K719" s="211" t="s">
        <v>131</v>
      </c>
      <c r="L719" s="211" t="s">
        <v>132</v>
      </c>
      <c r="M719" s="211" t="s">
        <v>133</v>
      </c>
      <c r="N719" s="221" t="s">
        <v>134</v>
      </c>
      <c r="O719" s="211" t="s">
        <v>135</v>
      </c>
      <c r="P719" s="211" t="s">
        <v>136</v>
      </c>
      <c r="Q719" s="211" t="s">
        <v>137</v>
      </c>
      <c r="R719" s="211" t="s">
        <v>138</v>
      </c>
      <c r="S719" s="211" t="s">
        <v>139</v>
      </c>
      <c r="T719" s="211" t="s">
        <v>140</v>
      </c>
      <c r="U719" s="211" t="s">
        <v>141</v>
      </c>
      <c r="V719" s="211" t="s">
        <v>142</v>
      </c>
      <c r="W719" s="211" t="s">
        <v>143</v>
      </c>
      <c r="X719" s="211" t="s">
        <v>144</v>
      </c>
      <c r="Y719" s="211" t="s">
        <v>145</v>
      </c>
    </row>
    <row r="720" spans="1:25" s="107" customFormat="1" ht="11.25" customHeight="1" x14ac:dyDescent="0.2">
      <c r="A720" s="178"/>
      <c r="B720" s="224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2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</row>
    <row r="721" spans="1:27" ht="15.75" customHeight="1" x14ac:dyDescent="0.2">
      <c r="A721" s="76">
        <f>A684</f>
        <v>43221</v>
      </c>
      <c r="B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4">
        <f>VLOOKUP($A721+ROUND((COLUMN()-2)/24,5),АТС!$A$41:$F$736,4)+VLOOKUP($A721+ROUND((COLUMN()-2)/24,5),'Расчет сбытовых надбавок'!$B$1537:'Расчет сбытовых надбавок'!$G$2280,6)</f>
        <v>0.01</v>
      </c>
      <c r="N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4">
        <f>VLOOKUP($A721+ROUND((COLUMN()-2)/24,5),АТС!$A$41:$F$736,4)+VLOOKUP($A721+ROUND((COLUMN()-2)/24,5),'Расчет сбытовых надбавок'!$B$1537:'Расчет сбытовых надбавок'!$G$2280,6)</f>
        <v>77.78</v>
      </c>
      <c r="V721" s="94">
        <f>VLOOKUP($A721+ROUND((COLUMN()-2)/24,5),АТС!$A$41:$F$736,4)+VLOOKUP($A721+ROUND((COLUMN()-2)/24,5),'Расчет сбытовых надбавок'!$B$1537:'Расчет сбытовых надбавок'!$G$2280,6)</f>
        <v>130.60999999999999</v>
      </c>
      <c r="W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7"/>
    </row>
    <row r="722" spans="1:27" x14ac:dyDescent="0.2">
      <c r="A722" s="76">
        <f>A721+1</f>
        <v>43222</v>
      </c>
      <c r="B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4">
        <f>VLOOKUP($A722+ROUND((COLUMN()-2)/24,5),АТС!$A$41:$F$736,4)+VLOOKUP($A722+ROUND((COLUMN()-2)/24,5),'Расчет сбытовых надбавок'!$B$1537:'Расчет сбытовых надбавок'!$G$2280,6)</f>
        <v>0.01</v>
      </c>
      <c r="M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4">
        <f>VLOOKUP($A722+ROUND((COLUMN()-2)/24,5),АТС!$A$41:$F$736,4)+VLOOKUP($A722+ROUND((COLUMN()-2)/24,5),'Расчет сбытовых надбавок'!$B$1537:'Расчет сбытовых надбавок'!$G$2280,6)</f>
        <v>0.01</v>
      </c>
    </row>
    <row r="723" spans="1:27" x14ac:dyDescent="0.2">
      <c r="A723" s="76">
        <f t="shared" ref="A723:A751" si="21">A722+1</f>
        <v>43223</v>
      </c>
      <c r="B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4">
        <f>VLOOKUP($A723+ROUND((COLUMN()-2)/24,5),АТС!$A$41:$F$736,4)+VLOOKUP($A723+ROUND((COLUMN()-2)/24,5),'Расчет сбытовых надбавок'!$B$1537:'Расчет сбытовых надбавок'!$G$2280,6)</f>
        <v>51.38</v>
      </c>
      <c r="O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4">
        <f>VLOOKUP($A723+ROUND((COLUMN()-2)/24,5),АТС!$A$41:$F$736,4)+VLOOKUP($A723+ROUND((COLUMN()-2)/24,5),'Расчет сбытовых надбавок'!$B$1537:'Расчет сбытовых надбавок'!$G$2280,6)</f>
        <v>0.01</v>
      </c>
      <c r="R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4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6">
        <f t="shared" si="21"/>
        <v>43224</v>
      </c>
      <c r="B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4">
        <f>VLOOKUP($A724+ROUND((COLUMN()-2)/24,5),АТС!$A$41:$F$736,4)+VLOOKUP($A724+ROUND((COLUMN()-2)/24,5),'Расчет сбытовых надбавок'!$B$1537:'Расчет сбытовых надбавок'!$G$2280,6)</f>
        <v>167.54</v>
      </c>
      <c r="H724" s="94">
        <f>VLOOKUP($A724+ROUND((COLUMN()-2)/24,5),АТС!$A$41:$F$736,4)+VLOOKUP($A724+ROUND((COLUMN()-2)/24,5),'Расчет сбытовых надбавок'!$B$1537:'Расчет сбытовых надбавок'!$G$2280,6)</f>
        <v>48.58</v>
      </c>
      <c r="I724" s="94">
        <f>VLOOKUP($A724+ROUND((COLUMN()-2)/24,5),АТС!$A$41:$F$736,4)+VLOOKUP($A724+ROUND((COLUMN()-2)/24,5),'Расчет сбытовых надбавок'!$B$1537:'Расчет сбытовых надбавок'!$G$2280,6)</f>
        <v>135.37</v>
      </c>
      <c r="J724" s="94">
        <f>VLOOKUP($A724+ROUND((COLUMN()-2)/24,5),АТС!$A$41:$F$736,4)+VLOOKUP($A724+ROUND((COLUMN()-2)/24,5),'Расчет сбытовых надбавок'!$B$1537:'Расчет сбытовых надбавок'!$G$2280,6)</f>
        <v>279.20000000000005</v>
      </c>
      <c r="K724" s="94">
        <f>VLOOKUP($A724+ROUND((COLUMN()-2)/24,5),АТС!$A$41:$F$736,4)+VLOOKUP($A724+ROUND((COLUMN()-2)/24,5),'Расчет сбытовых надбавок'!$B$1537:'Расчет сбытовых надбавок'!$G$2280,6)</f>
        <v>310.54000000000002</v>
      </c>
      <c r="L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4">
        <f>VLOOKUP($A724+ROUND((COLUMN()-2)/24,5),АТС!$A$41:$F$736,4)+VLOOKUP($A724+ROUND((COLUMN()-2)/24,5),'Расчет сбытовых надбавок'!$B$1537:'Расчет сбытовых надбавок'!$G$2280,6)</f>
        <v>0.04</v>
      </c>
      <c r="N724" s="94">
        <f>VLOOKUP($A724+ROUND((COLUMN()-2)/24,5),АТС!$A$41:$F$736,4)+VLOOKUP($A724+ROUND((COLUMN()-2)/24,5),'Расчет сбытовых надбавок'!$B$1537:'Расчет сбытовых надбавок'!$G$2280,6)</f>
        <v>59.82</v>
      </c>
      <c r="O724" s="94">
        <f>VLOOKUP($A724+ROUND((COLUMN()-2)/24,5),АТС!$A$41:$F$736,4)+VLOOKUP($A724+ROUND((COLUMN()-2)/24,5),'Расчет сбытовых надбавок'!$B$1537:'Расчет сбытовых надбавок'!$G$2280,6)</f>
        <v>92.4</v>
      </c>
      <c r="P724" s="94">
        <f>VLOOKUP($A724+ROUND((COLUMN()-2)/24,5),АТС!$A$41:$F$736,4)+VLOOKUP($A724+ROUND((COLUMN()-2)/24,5),'Расчет сбытовых надбавок'!$B$1537:'Расчет сбытовых надбавок'!$G$2280,6)</f>
        <v>54.290000000000006</v>
      </c>
      <c r="Q724" s="94">
        <f>VLOOKUP($A724+ROUND((COLUMN()-2)/24,5),АТС!$A$41:$F$736,4)+VLOOKUP($A724+ROUND((COLUMN()-2)/24,5),'Расчет сбытовых надбавок'!$B$1537:'Расчет сбытовых надбавок'!$G$2280,6)</f>
        <v>58.83</v>
      </c>
      <c r="R724" s="94">
        <f>VLOOKUP($A724+ROUND((COLUMN()-2)/24,5),АТС!$A$41:$F$736,4)+VLOOKUP($A724+ROUND((COLUMN()-2)/24,5),'Расчет сбытовых надбавок'!$B$1537:'Расчет сбытовых надбавок'!$G$2280,6)</f>
        <v>201.09</v>
      </c>
      <c r="S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4">
        <f>VLOOKUP($A724+ROUND((COLUMN()-2)/24,5),АТС!$A$41:$F$736,4)+VLOOKUP($A724+ROUND((COLUMN()-2)/24,5),'Расчет сбытовых надбавок'!$B$1537:'Расчет сбытовых надбавок'!$G$2280,6)</f>
        <v>122.72999999999999</v>
      </c>
      <c r="V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4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6">
        <f t="shared" si="21"/>
        <v>43225</v>
      </c>
      <c r="B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4">
        <f>VLOOKUP($A725+ROUND((COLUMN()-2)/24,5),АТС!$A$41:$F$736,4)+VLOOKUP($A725+ROUND((COLUMN()-2)/24,5),'Расчет сбытовых надбавок'!$B$1537:'Расчет сбытовых надбавок'!$G$2280,6)</f>
        <v>19.37</v>
      </c>
      <c r="E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4">
        <f>VLOOKUP($A725+ROUND((COLUMN()-2)/24,5),АТС!$A$41:$F$736,4)+VLOOKUP($A725+ROUND((COLUMN()-2)/24,5),'Расчет сбытовых надбавок'!$B$1537:'Расчет сбытовых надбавок'!$G$2280,6)</f>
        <v>31.61</v>
      </c>
      <c r="H725" s="94">
        <f>VLOOKUP($A725+ROUND((COLUMN()-2)/24,5),АТС!$A$41:$F$736,4)+VLOOKUP($A725+ROUND((COLUMN()-2)/24,5),'Расчет сбытовых надбавок'!$B$1537:'Расчет сбытовых надбавок'!$G$2280,6)</f>
        <v>9.5300000000000011</v>
      </c>
      <c r="I725" s="94">
        <f>VLOOKUP($A725+ROUND((COLUMN()-2)/24,5),АТС!$A$41:$F$736,4)+VLOOKUP($A725+ROUND((COLUMN()-2)/24,5),'Расчет сбытовых надбавок'!$B$1537:'Расчет сбытовых надбавок'!$G$2280,6)</f>
        <v>35.96</v>
      </c>
      <c r="J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4">
        <f>VLOOKUP($A725+ROUND((COLUMN()-2)/24,5),АТС!$A$41:$F$736,4)+VLOOKUP($A725+ROUND((COLUMN()-2)/24,5),'Расчет сбытовых надбавок'!$B$1537:'Расчет сбытовых надбавок'!$G$2280,6)</f>
        <v>0.22</v>
      </c>
      <c r="O725" s="94">
        <f>VLOOKUP($A725+ROUND((COLUMN()-2)/24,5),АТС!$A$41:$F$736,4)+VLOOKUP($A725+ROUND((COLUMN()-2)/24,5),'Расчет сбытовых надбавок'!$B$1537:'Расчет сбытовых надбавок'!$G$2280,6)</f>
        <v>61.25</v>
      </c>
      <c r="P725" s="94">
        <f>VLOOKUP($A725+ROUND((COLUMN()-2)/24,5),АТС!$A$41:$F$736,4)+VLOOKUP($A725+ROUND((COLUMN()-2)/24,5),'Расчет сбытовых надбавок'!$B$1537:'Расчет сбытовых надбавок'!$G$2280,6)</f>
        <v>0.22999999999999998</v>
      </c>
      <c r="Q725" s="94">
        <f>VLOOKUP($A725+ROUND((COLUMN()-2)/24,5),АТС!$A$41:$F$736,4)+VLOOKUP($A725+ROUND((COLUMN()-2)/24,5),'Расчет сбытовых надбавок'!$B$1537:'Расчет сбытовых надбавок'!$G$2280,6)</f>
        <v>1.7200000000000002</v>
      </c>
      <c r="R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4">
        <f>VLOOKUP($A725+ROUND((COLUMN()-2)/24,5),АТС!$A$41:$F$736,4)+VLOOKUP($A725+ROUND((COLUMN()-2)/24,5),'Расчет сбытовых надбавок'!$B$1537:'Расчет сбытовых надбавок'!$G$2280,6)</f>
        <v>103.99</v>
      </c>
      <c r="V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4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6">
        <f t="shared" si="21"/>
        <v>43226</v>
      </c>
      <c r="B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4">
        <f>VLOOKUP($A726+ROUND((COLUMN()-2)/24,5),АТС!$A$41:$F$736,4)+VLOOKUP($A726+ROUND((COLUMN()-2)/24,5),'Расчет сбытовых надбавок'!$B$1537:'Расчет сбытовых надбавок'!$G$2280,6)</f>
        <v>0.01</v>
      </c>
      <c r="E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4">
        <f>VLOOKUP($A726+ROUND((COLUMN()-2)/24,5),АТС!$A$41:$F$736,4)+VLOOKUP($A726+ROUND((COLUMN()-2)/24,5),'Расчет сбытовых надбавок'!$B$1537:'Расчет сбытовых надбавок'!$G$2280,6)</f>
        <v>43.510000000000005</v>
      </c>
      <c r="U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4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6">
        <f t="shared" si="21"/>
        <v>43227</v>
      </c>
      <c r="B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4">
        <f>VLOOKUP($A727+ROUND((COLUMN()-2)/24,5),АТС!$A$41:$F$736,4)+VLOOKUP($A727+ROUND((COLUMN()-2)/24,5),'Расчет сбытовых надбавок'!$B$1537:'Расчет сбытовых надбавок'!$G$2280,6)</f>
        <v>1.1300000000000001</v>
      </c>
      <c r="F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4">
        <f>VLOOKUP($A727+ROUND((COLUMN()-2)/24,5),АТС!$A$41:$F$736,4)+VLOOKUP($A727+ROUND((COLUMN()-2)/24,5),'Расчет сбытовых надбавок'!$B$1537:'Расчет сбытовых надбавок'!$G$2280,6)</f>
        <v>113.27</v>
      </c>
      <c r="I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4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6">
        <f t="shared" si="21"/>
        <v>43228</v>
      </c>
      <c r="B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4">
        <f>VLOOKUP($A728+ROUND((COLUMN()-2)/24,5),АТС!$A$41:$F$736,4)+VLOOKUP($A728+ROUND((COLUMN()-2)/24,5),'Расчет сбытовых надбавок'!$B$1537:'Расчет сбытовых надбавок'!$G$2280,6)</f>
        <v>202.16</v>
      </c>
      <c r="I728" s="94">
        <f>VLOOKUP($A728+ROUND((COLUMN()-2)/24,5),АТС!$A$41:$F$736,4)+VLOOKUP($A728+ROUND((COLUMN()-2)/24,5),'Расчет сбытовых надбавок'!$B$1537:'Расчет сбытовых надбавок'!$G$2280,6)</f>
        <v>242.07</v>
      </c>
      <c r="J728" s="94">
        <f>VLOOKUP($A728+ROUND((COLUMN()-2)/24,5),АТС!$A$41:$F$736,4)+VLOOKUP($A728+ROUND((COLUMN()-2)/24,5),'Расчет сбытовых надбавок'!$B$1537:'Расчет сбытовых надбавок'!$G$2280,6)</f>
        <v>64.47</v>
      </c>
      <c r="K728" s="94">
        <f>VLOOKUP($A728+ROUND((COLUMN()-2)/24,5),АТС!$A$41:$F$736,4)+VLOOKUP($A728+ROUND((COLUMN()-2)/24,5),'Расчет сбытовых надбавок'!$B$1537:'Расчет сбытовых надбавок'!$G$2280,6)</f>
        <v>23.53</v>
      </c>
      <c r="L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4">
        <f>VLOOKUP($A728+ROUND((COLUMN()-2)/24,5),АТС!$A$41:$F$736,4)+VLOOKUP($A728+ROUND((COLUMN()-2)/24,5),'Расчет сбытовых надбавок'!$B$1537:'Расчет сбытовых надбавок'!$G$2280,6)</f>
        <v>118.25</v>
      </c>
      <c r="V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4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6">
        <f t="shared" si="21"/>
        <v>43229</v>
      </c>
      <c r="B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4">
        <f>VLOOKUP($A729+ROUND((COLUMN()-2)/24,5),АТС!$A$41:$F$736,4)+VLOOKUP($A729+ROUND((COLUMN()-2)/24,5),'Расчет сбытовых надбавок'!$B$1537:'Расчет сбытовых надбавок'!$G$2280,6)</f>
        <v>129.68</v>
      </c>
      <c r="H729" s="94">
        <f>VLOOKUP($A729+ROUND((COLUMN()-2)/24,5),АТС!$A$41:$F$736,4)+VLOOKUP($A729+ROUND((COLUMN()-2)/24,5),'Расчет сбытовых надбавок'!$B$1537:'Расчет сбытовых надбавок'!$G$2280,6)</f>
        <v>105.76</v>
      </c>
      <c r="I729" s="94">
        <f>VLOOKUP($A729+ROUND((COLUMN()-2)/24,5),АТС!$A$41:$F$736,4)+VLOOKUP($A729+ROUND((COLUMN()-2)/24,5),'Расчет сбытовых надбавок'!$B$1537:'Расчет сбытовых надбавок'!$G$2280,6)</f>
        <v>88.23</v>
      </c>
      <c r="J729" s="94">
        <f>VLOOKUP($A729+ROUND((COLUMN()-2)/24,5),АТС!$A$41:$F$736,4)+VLOOKUP($A729+ROUND((COLUMN()-2)/24,5),'Расчет сбытовых надбавок'!$B$1537:'Расчет сбытовых надбавок'!$G$2280,6)</f>
        <v>130.63</v>
      </c>
      <c r="K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4">
        <f>VLOOKUP($A729+ROUND((COLUMN()-2)/24,5),АТС!$A$41:$F$736,4)+VLOOKUP($A729+ROUND((COLUMN()-2)/24,5),'Расчет сбытовых надбавок'!$B$1537:'Расчет сбытовых надбавок'!$G$2280,6)</f>
        <v>14.43</v>
      </c>
      <c r="V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4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6">
        <f t="shared" si="21"/>
        <v>43230</v>
      </c>
      <c r="B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4">
        <f>VLOOKUP($A730+ROUND((COLUMN()-2)/24,5),АТС!$A$41:$F$736,4)+VLOOKUP($A730+ROUND((COLUMN()-2)/24,5),'Расчет сбытовых надбавок'!$B$1537:'Расчет сбытовых надбавок'!$G$2280,6)</f>
        <v>92.23</v>
      </c>
      <c r="H730" s="94">
        <f>VLOOKUP($A730+ROUND((COLUMN()-2)/24,5),АТС!$A$41:$F$736,4)+VLOOKUP($A730+ROUND((COLUMN()-2)/24,5),'Расчет сбытовых надбавок'!$B$1537:'Расчет сбытовых надбавок'!$G$2280,6)</f>
        <v>152.56</v>
      </c>
      <c r="I730" s="94">
        <f>VLOOKUP($A730+ROUND((COLUMN()-2)/24,5),АТС!$A$41:$F$736,4)+VLOOKUP($A730+ROUND((COLUMN()-2)/24,5),'Расчет сбытовых надбавок'!$B$1537:'Расчет сбытовых надбавок'!$G$2280,6)</f>
        <v>70.47</v>
      </c>
      <c r="J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4">
        <f>VLOOKUP($A730+ROUND((COLUMN()-2)/24,5),АТС!$A$41:$F$736,4)+VLOOKUP($A730+ROUND((COLUMN()-2)/24,5),'Расчет сбытовых надбавок'!$B$1537:'Расчет сбытовых надбавок'!$G$2280,6)</f>
        <v>0.01</v>
      </c>
      <c r="O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4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6">
        <f t="shared" si="21"/>
        <v>43231</v>
      </c>
      <c r="B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4">
        <f>VLOOKUP($A731+ROUND((COLUMN()-2)/24,5),АТС!$A$41:$F$736,4)+VLOOKUP($A731+ROUND((COLUMN()-2)/24,5),'Расчет сбытовых надбавок'!$B$1537:'Расчет сбытовых надбавок'!$G$2280,6)</f>
        <v>530.09</v>
      </c>
      <c r="F731" s="94">
        <f>VLOOKUP($A731+ROUND((COLUMN()-2)/24,5),АТС!$A$41:$F$736,4)+VLOOKUP($A731+ROUND((COLUMN()-2)/24,5),'Расчет сбытовых надбавок'!$B$1537:'Расчет сбытовых надбавок'!$G$2280,6)</f>
        <v>106.15</v>
      </c>
      <c r="G731" s="94">
        <f>VLOOKUP($A731+ROUND((COLUMN()-2)/24,5),АТС!$A$41:$F$736,4)+VLOOKUP($A731+ROUND((COLUMN()-2)/24,5),'Расчет сбытовых надбавок'!$B$1537:'Расчет сбытовых надбавок'!$G$2280,6)</f>
        <v>91.17</v>
      </c>
      <c r="H731" s="94">
        <f>VLOOKUP($A731+ROUND((COLUMN()-2)/24,5),АТС!$A$41:$F$736,4)+VLOOKUP($A731+ROUND((COLUMN()-2)/24,5),'Расчет сбытовых надбавок'!$B$1537:'Расчет сбытовых надбавок'!$G$2280,6)</f>
        <v>192.03</v>
      </c>
      <c r="I731" s="94">
        <f>VLOOKUP($A731+ROUND((COLUMN()-2)/24,5),АТС!$A$41:$F$736,4)+VLOOKUP($A731+ROUND((COLUMN()-2)/24,5),'Расчет сбытовых надбавок'!$B$1537:'Расчет сбытовых надбавок'!$G$2280,6)</f>
        <v>164.18</v>
      </c>
      <c r="J731" s="94">
        <f>VLOOKUP($A731+ROUND((COLUMN()-2)/24,5),АТС!$A$41:$F$736,4)+VLOOKUP($A731+ROUND((COLUMN()-2)/24,5),'Расчет сбытовых надбавок'!$B$1537:'Расчет сбытовых надбавок'!$G$2280,6)</f>
        <v>42.88</v>
      </c>
      <c r="K731" s="94">
        <f>VLOOKUP($A731+ROUND((COLUMN()-2)/24,5),АТС!$A$41:$F$736,4)+VLOOKUP($A731+ROUND((COLUMN()-2)/24,5),'Расчет сбытовых надбавок'!$B$1537:'Расчет сбытовых надбавок'!$G$2280,6)</f>
        <v>91.97</v>
      </c>
      <c r="L731" s="94">
        <f>VLOOKUP($A731+ROUND((COLUMN()-2)/24,5),АТС!$A$41:$F$736,4)+VLOOKUP($A731+ROUND((COLUMN()-2)/24,5),'Расчет сбытовых надбавок'!$B$1537:'Расчет сбытовых надбавок'!$G$2280,6)</f>
        <v>3.6599999999999997</v>
      </c>
      <c r="M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4">
        <f>VLOOKUP($A731+ROUND((COLUMN()-2)/24,5),АТС!$A$41:$F$736,4)+VLOOKUP($A731+ROUND((COLUMN()-2)/24,5),'Расчет сбытовых надбавок'!$B$1537:'Расчет сбытовых надбавок'!$G$2280,6)</f>
        <v>41.99</v>
      </c>
      <c r="O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4">
        <f>VLOOKUP($A731+ROUND((COLUMN()-2)/24,5),АТС!$A$41:$F$736,4)+VLOOKUP($A731+ROUND((COLUMN()-2)/24,5),'Расчет сбытовых надбавок'!$B$1537:'Расчет сбытовых надбавок'!$G$2280,6)</f>
        <v>47.53</v>
      </c>
      <c r="U731" s="94">
        <f>VLOOKUP($A731+ROUND((COLUMN()-2)/24,5),АТС!$A$41:$F$736,4)+VLOOKUP($A731+ROUND((COLUMN()-2)/24,5),'Расчет сбытовых надбавок'!$B$1537:'Расчет сбытовых надбавок'!$G$2280,6)</f>
        <v>11.93</v>
      </c>
      <c r="V731" s="94">
        <f>VLOOKUP($A731+ROUND((COLUMN()-2)/24,5),АТС!$A$41:$F$736,4)+VLOOKUP($A731+ROUND((COLUMN()-2)/24,5),'Расчет сбытовых надбавок'!$B$1537:'Расчет сбытовых надбавок'!$G$2280,6)</f>
        <v>90.7</v>
      </c>
      <c r="W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4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6">
        <f t="shared" si="21"/>
        <v>43232</v>
      </c>
      <c r="B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4">
        <f>VLOOKUP($A732+ROUND((COLUMN()-2)/24,5),АТС!$A$41:$F$736,4)+VLOOKUP($A732+ROUND((COLUMN()-2)/24,5),'Расчет сбытовых надбавок'!$B$1537:'Расчет сбытовых надбавок'!$G$2280,6)</f>
        <v>28.44</v>
      </c>
      <c r="E732" s="94">
        <f>VLOOKUP($A732+ROUND((COLUMN()-2)/24,5),АТС!$A$41:$F$736,4)+VLOOKUP($A732+ROUND((COLUMN()-2)/24,5),'Расчет сбытовых надбавок'!$B$1537:'Расчет сбытовых надбавок'!$G$2280,6)</f>
        <v>39.54</v>
      </c>
      <c r="F732" s="94">
        <f>VLOOKUP($A732+ROUND((COLUMN()-2)/24,5),АТС!$A$41:$F$736,4)+VLOOKUP($A732+ROUND((COLUMN()-2)/24,5),'Расчет сбытовых надбавок'!$B$1537:'Расчет сбытовых надбавок'!$G$2280,6)</f>
        <v>60.49</v>
      </c>
      <c r="G732" s="94">
        <f>VLOOKUP($A732+ROUND((COLUMN()-2)/24,5),АТС!$A$41:$F$736,4)+VLOOKUP($A732+ROUND((COLUMN()-2)/24,5),'Расчет сбытовых надбавок'!$B$1537:'Расчет сбытовых надбавок'!$G$2280,6)</f>
        <v>87.759999999999991</v>
      </c>
      <c r="H732" s="94">
        <f>VLOOKUP($A732+ROUND((COLUMN()-2)/24,5),АТС!$A$41:$F$736,4)+VLOOKUP($A732+ROUND((COLUMN()-2)/24,5),'Расчет сбытовых надбавок'!$B$1537:'Расчет сбытовых надбавок'!$G$2280,6)</f>
        <v>73.84</v>
      </c>
      <c r="I732" s="94">
        <f>VLOOKUP($A732+ROUND((COLUMN()-2)/24,5),АТС!$A$41:$F$736,4)+VLOOKUP($A732+ROUND((COLUMN()-2)/24,5),'Расчет сбытовых надбавок'!$B$1537:'Расчет сбытовых надбавок'!$G$2280,6)</f>
        <v>129.22999999999999</v>
      </c>
      <c r="J732" s="94">
        <f>VLOOKUP($A732+ROUND((COLUMN()-2)/24,5),АТС!$A$41:$F$736,4)+VLOOKUP($A732+ROUND((COLUMN()-2)/24,5),'Расчет сбытовых надбавок'!$B$1537:'Расчет сбытовых надбавок'!$G$2280,6)</f>
        <v>152.55000000000001</v>
      </c>
      <c r="K732" s="94">
        <f>VLOOKUP($A732+ROUND((COLUMN()-2)/24,5),АТС!$A$41:$F$736,4)+VLOOKUP($A732+ROUND((COLUMN()-2)/24,5),'Расчет сбытовых надбавок'!$B$1537:'Расчет сбытовых надбавок'!$G$2280,6)</f>
        <v>72.790000000000006</v>
      </c>
      <c r="L732" s="94">
        <f>VLOOKUP($A732+ROUND((COLUMN()-2)/24,5),АТС!$A$41:$F$736,4)+VLOOKUP($A732+ROUND((COLUMN()-2)/24,5),'Расчет сбытовых надбавок'!$B$1537:'Расчет сбытовых надбавок'!$G$2280,6)</f>
        <v>57.23</v>
      </c>
      <c r="M732" s="94">
        <f>VLOOKUP($A732+ROUND((COLUMN()-2)/24,5),АТС!$A$41:$F$736,4)+VLOOKUP($A732+ROUND((COLUMN()-2)/24,5),'Расчет сбытовых надбавок'!$B$1537:'Расчет сбытовых надбавок'!$G$2280,6)</f>
        <v>33.28</v>
      </c>
      <c r="N732" s="94">
        <f>VLOOKUP($A732+ROUND((COLUMN()-2)/24,5),АТС!$A$41:$F$736,4)+VLOOKUP($A732+ROUND((COLUMN()-2)/24,5),'Расчет сбытовых надбавок'!$B$1537:'Расчет сбытовых надбавок'!$G$2280,6)</f>
        <v>4.9800000000000004</v>
      </c>
      <c r="O732" s="94">
        <f>VLOOKUP($A732+ROUND((COLUMN()-2)/24,5),АТС!$A$41:$F$736,4)+VLOOKUP($A732+ROUND((COLUMN()-2)/24,5),'Расчет сбытовых надбавок'!$B$1537:'Расчет сбытовых надбавок'!$G$2280,6)</f>
        <v>61.589999999999996</v>
      </c>
      <c r="P732" s="94">
        <f>VLOOKUP($A732+ROUND((COLUMN()-2)/24,5),АТС!$A$41:$F$736,4)+VLOOKUP($A732+ROUND((COLUMN()-2)/24,5),'Расчет сбытовых надбавок'!$B$1537:'Расчет сбытовых надбавок'!$G$2280,6)</f>
        <v>48.1</v>
      </c>
      <c r="Q732" s="94">
        <f>VLOOKUP($A732+ROUND((COLUMN()-2)/24,5),АТС!$A$41:$F$736,4)+VLOOKUP($A732+ROUND((COLUMN()-2)/24,5),'Расчет сбытовых надбавок'!$B$1537:'Расчет сбытовых надбавок'!$G$2280,6)</f>
        <v>79.42</v>
      </c>
      <c r="R732" s="94">
        <f>VLOOKUP($A732+ROUND((COLUMN()-2)/24,5),АТС!$A$41:$F$736,4)+VLOOKUP($A732+ROUND((COLUMN()-2)/24,5),'Расчет сбытовых надбавок'!$B$1537:'Расчет сбытовых надбавок'!$G$2280,6)</f>
        <v>44.6</v>
      </c>
      <c r="S732" s="94">
        <f>VLOOKUP($A732+ROUND((COLUMN()-2)/24,5),АТС!$A$41:$F$736,4)+VLOOKUP($A732+ROUND((COLUMN()-2)/24,5),'Расчет сбытовых надбавок'!$B$1537:'Расчет сбытовых надбавок'!$G$2280,6)</f>
        <v>96.99</v>
      </c>
      <c r="T732" s="94">
        <f>VLOOKUP($A732+ROUND((COLUMN()-2)/24,5),АТС!$A$41:$F$736,4)+VLOOKUP($A732+ROUND((COLUMN()-2)/24,5),'Расчет сбытовых надбавок'!$B$1537:'Расчет сбытовых надбавок'!$G$2280,6)</f>
        <v>156.6</v>
      </c>
      <c r="U732" s="94">
        <f>VLOOKUP($A732+ROUND((COLUMN()-2)/24,5),АТС!$A$41:$F$736,4)+VLOOKUP($A732+ROUND((COLUMN()-2)/24,5),'Расчет сбытовых надбавок'!$B$1537:'Расчет сбытовых надбавок'!$G$2280,6)</f>
        <v>201.08</v>
      </c>
      <c r="V732" s="94">
        <f>VLOOKUP($A732+ROUND((COLUMN()-2)/24,5),АТС!$A$41:$F$736,4)+VLOOKUP($A732+ROUND((COLUMN()-2)/24,5),'Расчет сбытовых надбавок'!$B$1537:'Расчет сбытовых надбавок'!$G$2280,6)</f>
        <v>112.74</v>
      </c>
      <c r="W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4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6">
        <f t="shared" si="21"/>
        <v>43233</v>
      </c>
      <c r="B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4">
        <f>VLOOKUP($A733+ROUND((COLUMN()-2)/24,5),АТС!$A$41:$F$736,4)+VLOOKUP($A733+ROUND((COLUMN()-2)/24,5),'Расчет сбытовых надбавок'!$B$1537:'Расчет сбытовых надбавок'!$G$2280,6)</f>
        <v>139.69</v>
      </c>
      <c r="D733" s="94">
        <f>VLOOKUP($A733+ROUND((COLUMN()-2)/24,5),АТС!$A$41:$F$736,4)+VLOOKUP($A733+ROUND((COLUMN()-2)/24,5),'Расчет сбытовых надбавок'!$B$1537:'Расчет сбытовых надбавок'!$G$2280,6)</f>
        <v>238.16</v>
      </c>
      <c r="E733" s="94">
        <f>VLOOKUP($A733+ROUND((COLUMN()-2)/24,5),АТС!$A$41:$F$736,4)+VLOOKUP($A733+ROUND((COLUMN()-2)/24,5),'Расчет сбытовых надбавок'!$B$1537:'Расчет сбытовых надбавок'!$G$2280,6)</f>
        <v>23.68</v>
      </c>
      <c r="F733" s="94">
        <f>VLOOKUP($A733+ROUND((COLUMN()-2)/24,5),АТС!$A$41:$F$736,4)+VLOOKUP($A733+ROUND((COLUMN()-2)/24,5),'Расчет сбытовых надбавок'!$B$1537:'Расчет сбытовых надбавок'!$G$2280,6)</f>
        <v>4.1399999999999997</v>
      </c>
      <c r="G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4">
        <f>VLOOKUP($A733+ROUND((COLUMN()-2)/24,5),АТС!$A$41:$F$736,4)+VLOOKUP($A733+ROUND((COLUMN()-2)/24,5),'Расчет сбытовых надбавок'!$B$1537:'Расчет сбытовых надбавок'!$G$2280,6)</f>
        <v>20.869999999999997</v>
      </c>
      <c r="I733" s="94">
        <f>VLOOKUP($A733+ROUND((COLUMN()-2)/24,5),АТС!$A$41:$F$736,4)+VLOOKUP($A733+ROUND((COLUMN()-2)/24,5),'Расчет сбытовых надбавок'!$B$1537:'Расчет сбытовых надбавок'!$G$2280,6)</f>
        <v>72.800000000000011</v>
      </c>
      <c r="J733" s="94">
        <f>VLOOKUP($A733+ROUND((COLUMN()-2)/24,5),АТС!$A$41:$F$736,4)+VLOOKUP($A733+ROUND((COLUMN()-2)/24,5),'Расчет сбытовых надбавок'!$B$1537:'Расчет сбытовых надбавок'!$G$2280,6)</f>
        <v>179.05</v>
      </c>
      <c r="K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4">
        <f>VLOOKUP($A733+ROUND((COLUMN()-2)/24,5),АТС!$A$41:$F$736,4)+VLOOKUP($A733+ROUND((COLUMN()-2)/24,5),'Расчет сбытовых надбавок'!$B$1537:'Расчет сбытовых надбавок'!$G$2280,6)</f>
        <v>26.11</v>
      </c>
      <c r="V733" s="94">
        <f>VLOOKUP($A733+ROUND((COLUMN()-2)/24,5),АТС!$A$41:$F$736,4)+VLOOKUP($A733+ROUND((COLUMN()-2)/24,5),'Расчет сбытовых надбавок'!$B$1537:'Расчет сбытовых надбавок'!$G$2280,6)</f>
        <v>27.27</v>
      </c>
      <c r="W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4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6">
        <f t="shared" si="21"/>
        <v>43234</v>
      </c>
      <c r="B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4">
        <f>VLOOKUP($A734+ROUND((COLUMN()-2)/24,5),АТС!$A$41:$F$736,4)+VLOOKUP($A734+ROUND((COLUMN()-2)/24,5),'Расчет сбытовых надбавок'!$B$1537:'Расчет сбытовых надбавок'!$G$2280,6)</f>
        <v>92.38000000000001</v>
      </c>
      <c r="H734" s="94">
        <f>VLOOKUP($A734+ROUND((COLUMN()-2)/24,5),АТС!$A$41:$F$736,4)+VLOOKUP($A734+ROUND((COLUMN()-2)/24,5),'Расчет сбытовых надбавок'!$B$1537:'Расчет сбытовых надбавок'!$G$2280,6)</f>
        <v>140.26</v>
      </c>
      <c r="I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4">
        <f>VLOOKUP($A734+ROUND((COLUMN()-2)/24,5),АТС!$A$41:$F$736,4)+VLOOKUP($A734+ROUND((COLUMN()-2)/24,5),'Расчет сбытовых надбавок'!$B$1537:'Расчет сбытовых надбавок'!$G$2280,6)</f>
        <v>0.12</v>
      </c>
      <c r="K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4">
        <f>VLOOKUP($A734+ROUND((COLUMN()-2)/24,5),АТС!$A$41:$F$736,4)+VLOOKUP($A734+ROUND((COLUMN()-2)/24,5),'Расчет сбытовых надбавок'!$B$1537:'Расчет сбытовых надбавок'!$G$2280,6)</f>
        <v>84.08</v>
      </c>
      <c r="O734" s="94">
        <f>VLOOKUP($A734+ROUND((COLUMN()-2)/24,5),АТС!$A$41:$F$736,4)+VLOOKUP($A734+ROUND((COLUMN()-2)/24,5),'Расчет сбытовых надбавок'!$B$1537:'Расчет сбытовых надбавок'!$G$2280,6)</f>
        <v>122.78999999999999</v>
      </c>
      <c r="P734" s="94">
        <f>VLOOKUP($A734+ROUND((COLUMN()-2)/24,5),АТС!$A$41:$F$736,4)+VLOOKUP($A734+ROUND((COLUMN()-2)/24,5),'Расчет сбытовых надбавок'!$B$1537:'Расчет сбытовых надбавок'!$G$2280,6)</f>
        <v>39.230000000000004</v>
      </c>
      <c r="Q734" s="94">
        <f>VLOOKUP($A734+ROUND((COLUMN()-2)/24,5),АТС!$A$41:$F$736,4)+VLOOKUP($A734+ROUND((COLUMN()-2)/24,5),'Расчет сбытовых надбавок'!$B$1537:'Расчет сбытовых надбавок'!$G$2280,6)</f>
        <v>57.3</v>
      </c>
      <c r="R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4">
        <f>VLOOKUP($A734+ROUND((COLUMN()-2)/24,5),АТС!$A$41:$F$736,4)+VLOOKUP($A734+ROUND((COLUMN()-2)/24,5),'Расчет сбытовых надбавок'!$B$1537:'Расчет сбытовых надбавок'!$G$2280,6)</f>
        <v>16.45</v>
      </c>
      <c r="T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4">
        <f>VLOOKUP($A734+ROUND((COLUMN()-2)/24,5),АТС!$A$41:$F$736,4)+VLOOKUP($A734+ROUND((COLUMN()-2)/24,5),'Расчет сбытовых надбавок'!$B$1537:'Расчет сбытовых надбавок'!$G$2280,6)</f>
        <v>1.31</v>
      </c>
      <c r="W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4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6">
        <f t="shared" si="21"/>
        <v>43235</v>
      </c>
      <c r="B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4">
        <f>VLOOKUP($A735+ROUND((COLUMN()-2)/24,5),АТС!$A$41:$F$736,4)+VLOOKUP($A735+ROUND((COLUMN()-2)/24,5),'Расчет сбытовых надбавок'!$B$1537:'Расчет сбытовых надбавок'!$G$2280,6)</f>
        <v>41.6</v>
      </c>
      <c r="D735" s="94">
        <f>VLOOKUP($A735+ROUND((COLUMN()-2)/24,5),АТС!$A$41:$F$736,4)+VLOOKUP($A735+ROUND((COLUMN()-2)/24,5),'Расчет сбытовых надбавок'!$B$1537:'Расчет сбытовых надбавок'!$G$2280,6)</f>
        <v>64.61</v>
      </c>
      <c r="E735" s="94">
        <f>VLOOKUP($A735+ROUND((COLUMN()-2)/24,5),АТС!$A$41:$F$736,4)+VLOOKUP($A735+ROUND((COLUMN()-2)/24,5),'Расчет сбытовых надбавок'!$B$1537:'Расчет сбытовых надбавок'!$G$2280,6)</f>
        <v>108.45</v>
      </c>
      <c r="F735" s="94">
        <f>VLOOKUP($A735+ROUND((COLUMN()-2)/24,5),АТС!$A$41:$F$736,4)+VLOOKUP($A735+ROUND((COLUMN()-2)/24,5),'Расчет сбытовых надбавок'!$B$1537:'Расчет сбытовых надбавок'!$G$2280,6)</f>
        <v>98.820000000000007</v>
      </c>
      <c r="G735" s="94">
        <f>VLOOKUP($A735+ROUND((COLUMN()-2)/24,5),АТС!$A$41:$F$736,4)+VLOOKUP($A735+ROUND((COLUMN()-2)/24,5),'Расчет сбытовых надбавок'!$B$1537:'Расчет сбытовых надбавок'!$G$2280,6)</f>
        <v>365.78000000000003</v>
      </c>
      <c r="H735" s="94">
        <f>VLOOKUP($A735+ROUND((COLUMN()-2)/24,5),АТС!$A$41:$F$736,4)+VLOOKUP($A735+ROUND((COLUMN()-2)/24,5),'Расчет сбытовых надбавок'!$B$1537:'Расчет сбытовых надбавок'!$G$2280,6)</f>
        <v>453.26</v>
      </c>
      <c r="I735" s="94">
        <f>VLOOKUP($A735+ROUND((COLUMN()-2)/24,5),АТС!$A$41:$F$736,4)+VLOOKUP($A735+ROUND((COLUMN()-2)/24,5),'Расчет сбытовых надбавок'!$B$1537:'Расчет сбытовых надбавок'!$G$2280,6)</f>
        <v>388.59</v>
      </c>
      <c r="J735" s="94">
        <f>VLOOKUP($A735+ROUND((COLUMN()-2)/24,5),АТС!$A$41:$F$736,4)+VLOOKUP($A735+ROUND((COLUMN()-2)/24,5),'Расчет сбытовых надбавок'!$B$1537:'Расчет сбытовых надбавок'!$G$2280,6)</f>
        <v>229.97</v>
      </c>
      <c r="K735" s="94">
        <f>VLOOKUP($A735+ROUND((COLUMN()-2)/24,5),АТС!$A$41:$F$736,4)+VLOOKUP($A735+ROUND((COLUMN()-2)/24,5),'Расчет сбытовых надбавок'!$B$1537:'Расчет сбытовых надбавок'!$G$2280,6)</f>
        <v>174.72</v>
      </c>
      <c r="L735" s="94">
        <f>VLOOKUP($A735+ROUND((COLUMN()-2)/24,5),АТС!$A$41:$F$736,4)+VLOOKUP($A735+ROUND((COLUMN()-2)/24,5),'Расчет сбытовых надбавок'!$B$1537:'Расчет сбытовых надбавок'!$G$2280,6)</f>
        <v>162.21</v>
      </c>
      <c r="M735" s="94">
        <f>VLOOKUP($A735+ROUND((COLUMN()-2)/24,5),АТС!$A$41:$F$736,4)+VLOOKUP($A735+ROUND((COLUMN()-2)/24,5),'Расчет сбытовых надбавок'!$B$1537:'Расчет сбытовых надбавок'!$G$2280,6)</f>
        <v>67.44</v>
      </c>
      <c r="N735" s="94">
        <f>VLOOKUP($A735+ROUND((COLUMN()-2)/24,5),АТС!$A$41:$F$736,4)+VLOOKUP($A735+ROUND((COLUMN()-2)/24,5),'Расчет сбытовых надбавок'!$B$1537:'Расчет сбытовых надбавок'!$G$2280,6)</f>
        <v>28.28</v>
      </c>
      <c r="O735" s="94">
        <f>VLOOKUP($A735+ROUND((COLUMN()-2)/24,5),АТС!$A$41:$F$736,4)+VLOOKUP($A735+ROUND((COLUMN()-2)/24,5),'Расчет сбытовых надбавок'!$B$1537:'Расчет сбытовых надбавок'!$G$2280,6)</f>
        <v>40.21</v>
      </c>
      <c r="P735" s="94">
        <f>VLOOKUP($A735+ROUND((COLUMN()-2)/24,5),АТС!$A$41:$F$736,4)+VLOOKUP($A735+ROUND((COLUMN()-2)/24,5),'Расчет сбытовых надбавок'!$B$1537:'Расчет сбытовых надбавок'!$G$2280,6)</f>
        <v>4.8100000000000005</v>
      </c>
      <c r="Q735" s="94">
        <f>VLOOKUP($A735+ROUND((COLUMN()-2)/24,5),АТС!$A$41:$F$736,4)+VLOOKUP($A735+ROUND((COLUMN()-2)/24,5),'Расчет сбытовых надбавок'!$B$1537:'Расчет сбытовых надбавок'!$G$2280,6)</f>
        <v>10.6</v>
      </c>
      <c r="R735" s="94">
        <f>VLOOKUP($A735+ROUND((COLUMN()-2)/24,5),АТС!$A$41:$F$736,4)+VLOOKUP($A735+ROUND((COLUMN()-2)/24,5),'Расчет сбытовых надбавок'!$B$1537:'Расчет сбытовых надбавок'!$G$2280,6)</f>
        <v>14.489999999999998</v>
      </c>
      <c r="S735" s="94">
        <f>VLOOKUP($A735+ROUND((COLUMN()-2)/24,5),АТС!$A$41:$F$736,4)+VLOOKUP($A735+ROUND((COLUMN()-2)/24,5),'Расчет сбытовых надбавок'!$B$1537:'Расчет сбытовых надбавок'!$G$2280,6)</f>
        <v>39.06</v>
      </c>
      <c r="T735" s="94">
        <f>VLOOKUP($A735+ROUND((COLUMN()-2)/24,5),АТС!$A$41:$F$736,4)+VLOOKUP($A735+ROUND((COLUMN()-2)/24,5),'Расчет сбытовых надбавок'!$B$1537:'Расчет сбытовых надбавок'!$G$2280,6)</f>
        <v>12.59</v>
      </c>
      <c r="U735" s="94">
        <f>VLOOKUP($A735+ROUND((COLUMN()-2)/24,5),АТС!$A$41:$F$736,4)+VLOOKUP($A735+ROUND((COLUMN()-2)/24,5),'Расчет сбытовых надбавок'!$B$1537:'Расчет сбытовых надбавок'!$G$2280,6)</f>
        <v>35.720000000000006</v>
      </c>
      <c r="V735" s="94">
        <f>VLOOKUP($A735+ROUND((COLUMN()-2)/24,5),АТС!$A$41:$F$736,4)+VLOOKUP($A735+ROUND((COLUMN()-2)/24,5),'Расчет сбытовых надбавок'!$B$1537:'Расчет сбытовых надбавок'!$G$2280,6)</f>
        <v>97.55</v>
      </c>
      <c r="W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4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6">
        <f t="shared" si="21"/>
        <v>43236</v>
      </c>
      <c r="B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4">
        <f>VLOOKUP($A736+ROUND((COLUMN()-2)/24,5),АТС!$A$41:$F$736,4)+VLOOKUP($A736+ROUND((COLUMN()-2)/24,5),'Расчет сбытовых надбавок'!$B$1537:'Расчет сбытовых надбавок'!$G$2280,6)</f>
        <v>44.02</v>
      </c>
      <c r="H736" s="94">
        <f>VLOOKUP($A736+ROUND((COLUMN()-2)/24,5),АТС!$A$41:$F$736,4)+VLOOKUP($A736+ROUND((COLUMN()-2)/24,5),'Расчет сбытовых надбавок'!$B$1537:'Расчет сбытовых надбавок'!$G$2280,6)</f>
        <v>67.39</v>
      </c>
      <c r="I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4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6">
        <f t="shared" si="21"/>
        <v>43237</v>
      </c>
      <c r="B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4">
        <f>VLOOKUP($A737+ROUND((COLUMN()-2)/24,5),АТС!$A$41:$F$736,4)+VLOOKUP($A737+ROUND((COLUMN()-2)/24,5),'Расчет сбытовых надбавок'!$B$1537:'Расчет сбытовых надбавок'!$G$2280,6)</f>
        <v>161.88</v>
      </c>
      <c r="E737" s="94">
        <f>VLOOKUP($A737+ROUND((COLUMN()-2)/24,5),АТС!$A$41:$F$736,4)+VLOOKUP($A737+ROUND((COLUMN()-2)/24,5),'Расчет сбытовых надбавок'!$B$1537:'Расчет сбытовых надбавок'!$G$2280,6)</f>
        <v>204.78</v>
      </c>
      <c r="F737" s="94">
        <f>VLOOKUP($A737+ROUND((COLUMN()-2)/24,5),АТС!$A$41:$F$736,4)+VLOOKUP($A737+ROUND((COLUMN()-2)/24,5),'Расчет сбытовых надбавок'!$B$1537:'Расчет сбытовых надбавок'!$G$2280,6)</f>
        <v>694.78000000000009</v>
      </c>
      <c r="G737" s="94">
        <f>VLOOKUP($A737+ROUND((COLUMN()-2)/24,5),АТС!$A$41:$F$736,4)+VLOOKUP($A737+ROUND((COLUMN()-2)/24,5),'Расчет сбытовых надбавок'!$B$1537:'Расчет сбытовых надбавок'!$G$2280,6)</f>
        <v>157.19999999999999</v>
      </c>
      <c r="H737" s="94">
        <f>VLOOKUP($A737+ROUND((COLUMN()-2)/24,5),АТС!$A$41:$F$736,4)+VLOOKUP($A737+ROUND((COLUMN()-2)/24,5),'Расчет сбытовых надбавок'!$B$1537:'Расчет сбытовых надбавок'!$G$2280,6)</f>
        <v>280.82</v>
      </c>
      <c r="I737" s="94">
        <f>VLOOKUP($A737+ROUND((COLUMN()-2)/24,5),АТС!$A$41:$F$736,4)+VLOOKUP($A737+ROUND((COLUMN()-2)/24,5),'Расчет сбытовых надбавок'!$B$1537:'Расчет сбытовых надбавок'!$G$2280,6)</f>
        <v>60.47</v>
      </c>
      <c r="J737" s="94">
        <f>VLOOKUP($A737+ROUND((COLUMN()-2)/24,5),АТС!$A$41:$F$736,4)+VLOOKUP($A737+ROUND((COLUMN()-2)/24,5),'Расчет сбытовых надбавок'!$B$1537:'Расчет сбытовых надбавок'!$G$2280,6)</f>
        <v>67.28</v>
      </c>
      <c r="K737" s="94">
        <f>VLOOKUP($A737+ROUND((COLUMN()-2)/24,5),АТС!$A$41:$F$736,4)+VLOOKUP($A737+ROUND((COLUMN()-2)/24,5),'Расчет сбытовых надбавок'!$B$1537:'Расчет сбытовых надбавок'!$G$2280,6)</f>
        <v>75.100000000000009</v>
      </c>
      <c r="L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4">
        <f>VLOOKUP($A737+ROUND((COLUMN()-2)/24,5),АТС!$A$41:$F$736,4)+VLOOKUP($A737+ROUND((COLUMN()-2)/24,5),'Расчет сбытовых надбавок'!$B$1537:'Расчет сбытовых надбавок'!$G$2280,6)</f>
        <v>131.4</v>
      </c>
      <c r="N737" s="94">
        <f>VLOOKUP($A737+ROUND((COLUMN()-2)/24,5),АТС!$A$41:$F$736,4)+VLOOKUP($A737+ROUND((COLUMN()-2)/24,5),'Расчет сбытовых надбавок'!$B$1537:'Расчет сбытовых надбавок'!$G$2280,6)</f>
        <v>133.10999999999999</v>
      </c>
      <c r="O737" s="94">
        <f>VLOOKUP($A737+ROUND((COLUMN()-2)/24,5),АТС!$A$41:$F$736,4)+VLOOKUP($A737+ROUND((COLUMN()-2)/24,5),'Расчет сбытовых надбавок'!$B$1537:'Расчет сбытовых надбавок'!$G$2280,6)</f>
        <v>199.73999999999998</v>
      </c>
      <c r="P737" s="94">
        <f>VLOOKUP($A737+ROUND((COLUMN()-2)/24,5),АТС!$A$41:$F$736,4)+VLOOKUP($A737+ROUND((COLUMN()-2)/24,5),'Расчет сбытовых надбавок'!$B$1537:'Расчет сбытовых надбавок'!$G$2280,6)</f>
        <v>103.85</v>
      </c>
      <c r="Q737" s="94">
        <f>VLOOKUP($A737+ROUND((COLUMN()-2)/24,5),АТС!$A$41:$F$736,4)+VLOOKUP($A737+ROUND((COLUMN()-2)/24,5),'Расчет сбытовых надбавок'!$B$1537:'Расчет сбытовых надбавок'!$G$2280,6)</f>
        <v>148.97999999999999</v>
      </c>
      <c r="R737" s="94">
        <f>VLOOKUP($A737+ROUND((COLUMN()-2)/24,5),АТС!$A$41:$F$736,4)+VLOOKUP($A737+ROUND((COLUMN()-2)/24,5),'Расчет сбытовых надбавок'!$B$1537:'Расчет сбытовых надбавок'!$G$2280,6)</f>
        <v>20.13</v>
      </c>
      <c r="S737" s="94">
        <f>VLOOKUP($A737+ROUND((COLUMN()-2)/24,5),АТС!$A$41:$F$736,4)+VLOOKUP($A737+ROUND((COLUMN()-2)/24,5),'Расчет сбытовых надбавок'!$B$1537:'Расчет сбытовых надбавок'!$G$2280,6)</f>
        <v>71.78</v>
      </c>
      <c r="T737" s="94">
        <f>VLOOKUP($A737+ROUND((COLUMN()-2)/24,5),АТС!$A$41:$F$736,4)+VLOOKUP($A737+ROUND((COLUMN()-2)/24,5),'Расчет сбытовых надбавок'!$B$1537:'Расчет сбытовых надбавок'!$G$2280,6)</f>
        <v>93.52</v>
      </c>
      <c r="U737" s="94">
        <f>VLOOKUP($A737+ROUND((COLUMN()-2)/24,5),АТС!$A$41:$F$736,4)+VLOOKUP($A737+ROUND((COLUMN()-2)/24,5),'Расчет сбытовых надбавок'!$B$1537:'Расчет сбытовых надбавок'!$G$2280,6)</f>
        <v>195.89</v>
      </c>
      <c r="V737" s="94">
        <f>VLOOKUP($A737+ROUND((COLUMN()-2)/24,5),АТС!$A$41:$F$736,4)+VLOOKUP($A737+ROUND((COLUMN()-2)/24,5),'Расчет сбытовых надбавок'!$B$1537:'Расчет сбытовых надбавок'!$G$2280,6)</f>
        <v>254.15</v>
      </c>
      <c r="W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4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6">
        <f t="shared" si="21"/>
        <v>43238</v>
      </c>
      <c r="B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4">
        <f>VLOOKUP($A738+ROUND((COLUMN()-2)/24,5),АТС!$A$41:$F$736,4)+VLOOKUP($A738+ROUND((COLUMN()-2)/24,5),'Расчет сбытовых надбавок'!$B$1537:'Расчет сбытовых надбавок'!$G$2280,6)</f>
        <v>52.36</v>
      </c>
      <c r="F738" s="94">
        <f>VLOOKUP($A738+ROUND((COLUMN()-2)/24,5),АТС!$A$41:$F$736,4)+VLOOKUP($A738+ROUND((COLUMN()-2)/24,5),'Расчет сбытовых надбавок'!$B$1537:'Расчет сбытовых надбавок'!$G$2280,6)</f>
        <v>819.15</v>
      </c>
      <c r="G738" s="94">
        <f>VLOOKUP($A738+ROUND((COLUMN()-2)/24,5),АТС!$A$41:$F$736,4)+VLOOKUP($A738+ROUND((COLUMN()-2)/24,5),'Расчет сбытовых надбавок'!$B$1537:'Расчет сбытовых надбавок'!$G$2280,6)</f>
        <v>207.89000000000001</v>
      </c>
      <c r="H738" s="94">
        <f>VLOOKUP($A738+ROUND((COLUMN()-2)/24,5),АТС!$A$41:$F$736,4)+VLOOKUP($A738+ROUND((COLUMN()-2)/24,5),'Расчет сбытовых надбавок'!$B$1537:'Расчет сбытовых надбавок'!$G$2280,6)</f>
        <v>251.17</v>
      </c>
      <c r="I738" s="94">
        <f>VLOOKUP($A738+ROUND((COLUMN()-2)/24,5),АТС!$A$41:$F$736,4)+VLOOKUP($A738+ROUND((COLUMN()-2)/24,5),'Расчет сбытовых надбавок'!$B$1537:'Расчет сбытовых надбавок'!$G$2280,6)</f>
        <v>235.7</v>
      </c>
      <c r="J738" s="94">
        <f>VLOOKUP($A738+ROUND((COLUMN()-2)/24,5),АТС!$A$41:$F$736,4)+VLOOKUP($A738+ROUND((COLUMN()-2)/24,5),'Расчет сбытовых надбавок'!$B$1537:'Расчет сбытовых надбавок'!$G$2280,6)</f>
        <v>259.2</v>
      </c>
      <c r="K738" s="94">
        <f>VLOOKUP($A738+ROUND((COLUMN()-2)/24,5),АТС!$A$41:$F$736,4)+VLOOKUP($A738+ROUND((COLUMN()-2)/24,5),'Расчет сбытовых надбавок'!$B$1537:'Расчет сбытовых надбавок'!$G$2280,6)</f>
        <v>188.37</v>
      </c>
      <c r="L738" s="94">
        <f>VLOOKUP($A738+ROUND((COLUMN()-2)/24,5),АТС!$A$41:$F$736,4)+VLOOKUP($A738+ROUND((COLUMN()-2)/24,5),'Расчет сбытовых надбавок'!$B$1537:'Расчет сбытовых надбавок'!$G$2280,6)</f>
        <v>166.51000000000002</v>
      </c>
      <c r="M738" s="94">
        <f>VLOOKUP($A738+ROUND((COLUMN()-2)/24,5),АТС!$A$41:$F$736,4)+VLOOKUP($A738+ROUND((COLUMN()-2)/24,5),'Расчет сбытовых надбавок'!$B$1537:'Расчет сбытовых надбавок'!$G$2280,6)</f>
        <v>204.79</v>
      </c>
      <c r="N738" s="94">
        <f>VLOOKUP($A738+ROUND((COLUMN()-2)/24,5),АТС!$A$41:$F$736,4)+VLOOKUP($A738+ROUND((COLUMN()-2)/24,5),'Расчет сбытовых надбавок'!$B$1537:'Расчет сбытовых надбавок'!$G$2280,6)</f>
        <v>216.24</v>
      </c>
      <c r="O738" s="94">
        <f>VLOOKUP($A738+ROUND((COLUMN()-2)/24,5),АТС!$A$41:$F$736,4)+VLOOKUP($A738+ROUND((COLUMN()-2)/24,5),'Расчет сбытовых надбавок'!$B$1537:'Расчет сбытовых надбавок'!$G$2280,6)</f>
        <v>186.5</v>
      </c>
      <c r="P738" s="94">
        <f>VLOOKUP($A738+ROUND((COLUMN()-2)/24,5),АТС!$A$41:$F$736,4)+VLOOKUP($A738+ROUND((COLUMN()-2)/24,5),'Расчет сбытовых надбавок'!$B$1537:'Расчет сбытовых надбавок'!$G$2280,6)</f>
        <v>187.31</v>
      </c>
      <c r="Q738" s="94">
        <f>VLOOKUP($A738+ROUND((COLUMN()-2)/24,5),АТС!$A$41:$F$736,4)+VLOOKUP($A738+ROUND((COLUMN()-2)/24,5),'Расчет сбытовых надбавок'!$B$1537:'Расчет сбытовых надбавок'!$G$2280,6)</f>
        <v>159.60999999999999</v>
      </c>
      <c r="R738" s="94">
        <f>VLOOKUP($A738+ROUND((COLUMN()-2)/24,5),АТС!$A$41:$F$736,4)+VLOOKUP($A738+ROUND((COLUMN()-2)/24,5),'Расчет сбытовых надбавок'!$B$1537:'Расчет сбытовых надбавок'!$G$2280,6)</f>
        <v>146.58000000000001</v>
      </c>
      <c r="S738" s="94">
        <f>VLOOKUP($A738+ROUND((COLUMN()-2)/24,5),АТС!$A$41:$F$736,4)+VLOOKUP($A738+ROUND((COLUMN()-2)/24,5),'Расчет сбытовых надбавок'!$B$1537:'Расчет сбытовых надбавок'!$G$2280,6)</f>
        <v>61.48</v>
      </c>
      <c r="T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4">
        <f>VLOOKUP($A738+ROUND((COLUMN()-2)/24,5),АТС!$A$41:$F$736,4)+VLOOKUP($A738+ROUND((COLUMN()-2)/24,5),'Расчет сбытовых надбавок'!$B$1537:'Расчет сбытовых надбавок'!$G$2280,6)</f>
        <v>783.88000000000011</v>
      </c>
      <c r="W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4">
        <f>VLOOKUP($A738+ROUND((COLUMN()-2)/24,5),АТС!$A$41:$F$736,4)+VLOOKUP($A738+ROUND((COLUMN()-2)/24,5),'Расчет сбытовых надбавок'!$B$1537:'Расчет сбытовых надбавок'!$G$2280,6)</f>
        <v>0.01</v>
      </c>
    </row>
    <row r="739" spans="1:25" x14ac:dyDescent="0.2">
      <c r="A739" s="76">
        <f t="shared" si="21"/>
        <v>43239</v>
      </c>
      <c r="B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4">
        <f>VLOOKUP($A739+ROUND((COLUMN()-2)/24,5),АТС!$A$41:$F$736,4)+VLOOKUP($A739+ROUND((COLUMN()-2)/24,5),'Расчет сбытовых надбавок'!$B$1537:'Расчет сбытовых надбавок'!$G$2280,6)</f>
        <v>10.220000000000001</v>
      </c>
      <c r="E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4">
        <f>VLOOKUP($A739+ROUND((COLUMN()-2)/24,5),АТС!$A$41:$F$736,4)+VLOOKUP($A739+ROUND((COLUMN()-2)/24,5),'Расчет сбытовых надбавок'!$B$1537:'Расчет сбытовых надбавок'!$G$2280,6)</f>
        <v>11.76</v>
      </c>
      <c r="H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4">
        <f>VLOOKUP($A739+ROUND((COLUMN()-2)/24,5),АТС!$A$41:$F$736,4)+VLOOKUP($A739+ROUND((COLUMN()-2)/24,5),'Расчет сбытовых надбавок'!$B$1537:'Расчет сбытовых надбавок'!$G$2280,6)</f>
        <v>0.01</v>
      </c>
      <c r="Q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4">
        <f>VLOOKUP($A739+ROUND((COLUMN()-2)/24,5),АТС!$A$41:$F$736,4)+VLOOKUP($A739+ROUND((COLUMN()-2)/24,5),'Расчет сбытовых надбавок'!$B$1537:'Расчет сбытовых надбавок'!$G$2280,6)</f>
        <v>0.01</v>
      </c>
      <c r="T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4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6">
        <f t="shared" si="21"/>
        <v>43240</v>
      </c>
      <c r="B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4">
        <f>VLOOKUP($A740+ROUND((COLUMN()-2)/24,5),АТС!$A$41:$F$736,4)+VLOOKUP($A740+ROUND((COLUMN()-2)/24,5),'Расчет сбытовых надбавок'!$B$1537:'Расчет сбытовых надбавок'!$G$2280,6)</f>
        <v>193.89</v>
      </c>
      <c r="H740" s="94">
        <f>VLOOKUP($A740+ROUND((COLUMN()-2)/24,5),АТС!$A$41:$F$736,4)+VLOOKUP($A740+ROUND((COLUMN()-2)/24,5),'Расчет сбытовых надбавок'!$B$1537:'Расчет сбытовых надбавок'!$G$2280,6)</f>
        <v>4.46</v>
      </c>
      <c r="I740" s="94">
        <f>VLOOKUP($A740+ROUND((COLUMN()-2)/24,5),АТС!$A$41:$F$736,4)+VLOOKUP($A740+ROUND((COLUMN()-2)/24,5),'Расчет сбытовых надбавок'!$B$1537:'Расчет сбытовых надбавок'!$G$2280,6)</f>
        <v>2.62</v>
      </c>
      <c r="J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4">
        <f>VLOOKUP($A740+ROUND((COLUMN()-2)/24,5),АТС!$A$41:$F$736,4)+VLOOKUP($A740+ROUND((COLUMN()-2)/24,5),'Расчет сбытовых надбавок'!$B$1537:'Расчет сбытовых надбавок'!$G$2280,6)</f>
        <v>11.4</v>
      </c>
      <c r="O740" s="94">
        <f>VLOOKUP($A740+ROUND((COLUMN()-2)/24,5),АТС!$A$41:$F$736,4)+VLOOKUP($A740+ROUND((COLUMN()-2)/24,5),'Расчет сбытовых надбавок'!$B$1537:'Расчет сбытовых надбавок'!$G$2280,6)</f>
        <v>16.52</v>
      </c>
      <c r="P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4">
        <f>VLOOKUP($A740+ROUND((COLUMN()-2)/24,5),АТС!$A$41:$F$736,4)+VLOOKUP($A740+ROUND((COLUMN()-2)/24,5),'Расчет сбытовых надбавок'!$B$1537:'Расчет сбытовых надбавок'!$G$2280,6)</f>
        <v>219.23</v>
      </c>
      <c r="R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4">
        <f>VLOOKUP($A740+ROUND((COLUMN()-2)/24,5),АТС!$A$41:$F$736,4)+VLOOKUP($A740+ROUND((COLUMN()-2)/24,5),'Расчет сбытовых надбавок'!$B$1537:'Расчет сбытовых надбавок'!$G$2280,6)</f>
        <v>39.28</v>
      </c>
      <c r="V740" s="94">
        <f>VLOOKUP($A740+ROUND((COLUMN()-2)/24,5),АТС!$A$41:$F$736,4)+VLOOKUP($A740+ROUND((COLUMN()-2)/24,5),'Расчет сбытовых надбавок'!$B$1537:'Расчет сбытовых надбавок'!$G$2280,6)</f>
        <v>211.16000000000003</v>
      </c>
      <c r="W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4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6">
        <f t="shared" si="21"/>
        <v>43241</v>
      </c>
      <c r="B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4">
        <f>VLOOKUP($A741+ROUND((COLUMN()-2)/24,5),АТС!$A$41:$F$736,4)+VLOOKUP($A741+ROUND((COLUMN()-2)/24,5),'Расчет сбытовых надбавок'!$B$1537:'Расчет сбытовых надбавок'!$G$2280,6)</f>
        <v>69.760000000000005</v>
      </c>
      <c r="H741" s="94">
        <f>VLOOKUP($A741+ROUND((COLUMN()-2)/24,5),АТС!$A$41:$F$736,4)+VLOOKUP($A741+ROUND((COLUMN()-2)/24,5),'Расчет сбытовых надбавок'!$B$1537:'Расчет сбытовых надбавок'!$G$2280,6)</f>
        <v>150.04</v>
      </c>
      <c r="I741" s="94">
        <f>VLOOKUP($A741+ROUND((COLUMN()-2)/24,5),АТС!$A$41:$F$736,4)+VLOOKUP($A741+ROUND((COLUMN()-2)/24,5),'Расчет сбытовых надбавок'!$B$1537:'Расчет сбытовых надбавок'!$G$2280,6)</f>
        <v>48.32</v>
      </c>
      <c r="J741" s="94">
        <f>VLOOKUP($A741+ROUND((COLUMN()-2)/24,5),АТС!$A$41:$F$736,4)+VLOOKUP($A741+ROUND((COLUMN()-2)/24,5),'Расчет сбытовых надбавок'!$B$1537:'Расчет сбытовых надбавок'!$G$2280,6)</f>
        <v>45.38</v>
      </c>
      <c r="K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4">
        <f>VLOOKUP($A741+ROUND((COLUMN()-2)/24,5),АТС!$A$41:$F$736,4)+VLOOKUP($A741+ROUND((COLUMN()-2)/24,5),'Расчет сбытовых надбавок'!$B$1537:'Расчет сбытовых надбавок'!$G$2280,6)</f>
        <v>110.06</v>
      </c>
      <c r="O741" s="94">
        <f>VLOOKUP($A741+ROUND((COLUMN()-2)/24,5),АТС!$A$41:$F$736,4)+VLOOKUP($A741+ROUND((COLUMN()-2)/24,5),'Расчет сбытовых надбавок'!$B$1537:'Расчет сбытовых надбавок'!$G$2280,6)</f>
        <v>61.61</v>
      </c>
      <c r="P741" s="94">
        <f>VLOOKUP($A741+ROUND((COLUMN()-2)/24,5),АТС!$A$41:$F$736,4)+VLOOKUP($A741+ROUND((COLUMN()-2)/24,5),'Расчет сбытовых надбавок'!$B$1537:'Расчет сбытовых надбавок'!$G$2280,6)</f>
        <v>32.39</v>
      </c>
      <c r="Q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4">
        <f>VLOOKUP($A741+ROUND((COLUMN()-2)/24,5),АТС!$A$41:$F$736,4)+VLOOKUP($A741+ROUND((COLUMN()-2)/24,5),'Расчет сбытовых надбавок'!$B$1537:'Расчет сбытовых надбавок'!$G$2280,6)</f>
        <v>16.37</v>
      </c>
      <c r="S741" s="94">
        <f>VLOOKUP($A741+ROUND((COLUMN()-2)/24,5),АТС!$A$41:$F$736,4)+VLOOKUP($A741+ROUND((COLUMN()-2)/24,5),'Расчет сбытовых надбавок'!$B$1537:'Расчет сбытовых надбавок'!$G$2280,6)</f>
        <v>108.22999999999999</v>
      </c>
      <c r="T741" s="94">
        <f>VLOOKUP($A741+ROUND((COLUMN()-2)/24,5),АТС!$A$41:$F$736,4)+VLOOKUP($A741+ROUND((COLUMN()-2)/24,5),'Расчет сбытовых надбавок'!$B$1537:'Расчет сбытовых надбавок'!$G$2280,6)</f>
        <v>213.72</v>
      </c>
      <c r="U741" s="94">
        <f>VLOOKUP($A741+ROUND((COLUMN()-2)/24,5),АТС!$A$41:$F$736,4)+VLOOKUP($A741+ROUND((COLUMN()-2)/24,5),'Расчет сбытовых надбавок'!$B$1537:'Расчет сбытовых надбавок'!$G$2280,6)</f>
        <v>0.22</v>
      </c>
      <c r="V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4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6">
        <f t="shared" si="21"/>
        <v>43242</v>
      </c>
      <c r="B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4">
        <f>VLOOKUP($A742+ROUND((COLUMN()-2)/24,5),АТС!$A$41:$F$736,4)+VLOOKUP($A742+ROUND((COLUMN()-2)/24,5),'Расчет сбытовых надбавок'!$B$1537:'Расчет сбытовых надбавок'!$G$2280,6)</f>
        <v>24.119999999999997</v>
      </c>
      <c r="E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4">
        <f>VLOOKUP($A742+ROUND((COLUMN()-2)/24,5),АТС!$A$41:$F$736,4)+VLOOKUP($A742+ROUND((COLUMN()-2)/24,5),'Расчет сбытовых надбавок'!$B$1537:'Расчет сбытовых надбавок'!$G$2280,6)</f>
        <v>81.649999999999991</v>
      </c>
      <c r="H742" s="94">
        <f>VLOOKUP($A742+ROUND((COLUMN()-2)/24,5),АТС!$A$41:$F$736,4)+VLOOKUP($A742+ROUND((COLUMN()-2)/24,5),'Расчет сбытовых надбавок'!$B$1537:'Расчет сбытовых надбавок'!$G$2280,6)</f>
        <v>105.7</v>
      </c>
      <c r="I742" s="94">
        <f>VLOOKUP($A742+ROUND((COLUMN()-2)/24,5),АТС!$A$41:$F$736,4)+VLOOKUP($A742+ROUND((COLUMN()-2)/24,5),'Расчет сбытовых надбавок'!$B$1537:'Расчет сбытовых надбавок'!$G$2280,6)</f>
        <v>250.01999999999998</v>
      </c>
      <c r="J742" s="94">
        <f>VLOOKUP($A742+ROUND((COLUMN()-2)/24,5),АТС!$A$41:$F$736,4)+VLOOKUP($A742+ROUND((COLUMN()-2)/24,5),'Расчет сбытовых надбавок'!$B$1537:'Расчет сбытовых надбавок'!$G$2280,6)</f>
        <v>20.41</v>
      </c>
      <c r="K742" s="94">
        <f>VLOOKUP($A742+ROUND((COLUMN()-2)/24,5),АТС!$A$41:$F$736,4)+VLOOKUP($A742+ROUND((COLUMN()-2)/24,5),'Расчет сбытовых надбавок'!$B$1537:'Расчет сбытовых надбавок'!$G$2280,6)</f>
        <v>6.46</v>
      </c>
      <c r="L742" s="94">
        <f>VLOOKUP($A742+ROUND((COLUMN()-2)/24,5),АТС!$A$41:$F$736,4)+VLOOKUP($A742+ROUND((COLUMN()-2)/24,5),'Расчет сбытовых надбавок'!$B$1537:'Расчет сбытовых надбавок'!$G$2280,6)</f>
        <v>231.51999999999998</v>
      </c>
      <c r="M742" s="94">
        <f>VLOOKUP($A742+ROUND((COLUMN()-2)/24,5),АТС!$A$41:$F$736,4)+VLOOKUP($A742+ROUND((COLUMN()-2)/24,5),'Расчет сбытовых надбавок'!$B$1537:'Расчет сбытовых надбавок'!$G$2280,6)</f>
        <v>146.41000000000003</v>
      </c>
      <c r="N742" s="94">
        <f>VLOOKUP($A742+ROUND((COLUMN()-2)/24,5),АТС!$A$41:$F$736,4)+VLOOKUP($A742+ROUND((COLUMN()-2)/24,5),'Расчет сбытовых надбавок'!$B$1537:'Расчет сбытовых надбавок'!$G$2280,6)</f>
        <v>135.63</v>
      </c>
      <c r="O742" s="94">
        <f>VLOOKUP($A742+ROUND((COLUMN()-2)/24,5),АТС!$A$41:$F$736,4)+VLOOKUP($A742+ROUND((COLUMN()-2)/24,5),'Расчет сбытовых надбавок'!$B$1537:'Расчет сбытовых надбавок'!$G$2280,6)</f>
        <v>153.80000000000001</v>
      </c>
      <c r="P742" s="94">
        <f>VLOOKUP($A742+ROUND((COLUMN()-2)/24,5),АТС!$A$41:$F$736,4)+VLOOKUP($A742+ROUND((COLUMN()-2)/24,5),'Расчет сбытовых надбавок'!$B$1537:'Расчет сбытовых надбавок'!$G$2280,6)</f>
        <v>105.94</v>
      </c>
      <c r="Q742" s="94">
        <f>VLOOKUP($A742+ROUND((COLUMN()-2)/24,5),АТС!$A$41:$F$736,4)+VLOOKUP($A742+ROUND((COLUMN()-2)/24,5),'Расчет сбытовых надбавок'!$B$1537:'Расчет сбытовых надбавок'!$G$2280,6)</f>
        <v>325.86</v>
      </c>
      <c r="R742" s="94">
        <f>VLOOKUP($A742+ROUND((COLUMN()-2)/24,5),АТС!$A$41:$F$736,4)+VLOOKUP($A742+ROUND((COLUMN()-2)/24,5),'Расчет сбытовых надбавок'!$B$1537:'Расчет сбытовых надбавок'!$G$2280,6)</f>
        <v>205.41</v>
      </c>
      <c r="S742" s="94">
        <f>VLOOKUP($A742+ROUND((COLUMN()-2)/24,5),АТС!$A$41:$F$736,4)+VLOOKUP($A742+ROUND((COLUMN()-2)/24,5),'Расчет сбытовых надбавок'!$B$1537:'Расчет сбытовых надбавок'!$G$2280,6)</f>
        <v>130.21</v>
      </c>
      <c r="T742" s="94">
        <f>VLOOKUP($A742+ROUND((COLUMN()-2)/24,5),АТС!$A$41:$F$736,4)+VLOOKUP($A742+ROUND((COLUMN()-2)/24,5),'Расчет сбытовых надбавок'!$B$1537:'Расчет сбытовых надбавок'!$G$2280,6)</f>
        <v>202.75</v>
      </c>
      <c r="U742" s="94">
        <f>VLOOKUP($A742+ROUND((COLUMN()-2)/24,5),АТС!$A$41:$F$736,4)+VLOOKUP($A742+ROUND((COLUMN()-2)/24,5),'Расчет сбытовых надбавок'!$B$1537:'Расчет сбытовых надбавок'!$G$2280,6)</f>
        <v>149</v>
      </c>
      <c r="V742" s="94">
        <f>VLOOKUP($A742+ROUND((COLUMN()-2)/24,5),АТС!$A$41:$F$736,4)+VLOOKUP($A742+ROUND((COLUMN()-2)/24,5),'Расчет сбытовых надбавок'!$B$1537:'Расчет сбытовых надбавок'!$G$2280,6)</f>
        <v>637.92999999999995</v>
      </c>
      <c r="W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4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6">
        <f t="shared" si="21"/>
        <v>43243</v>
      </c>
      <c r="B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4">
        <f>VLOOKUP($A743+ROUND((COLUMN()-2)/24,5),АТС!$A$41:$F$736,4)+VLOOKUP($A743+ROUND((COLUMN()-2)/24,5),'Расчет сбытовых надбавок'!$B$1537:'Расчет сбытовых надбавок'!$G$2280,6)</f>
        <v>8.8800000000000008</v>
      </c>
      <c r="D743" s="94">
        <f>VLOOKUP($A743+ROUND((COLUMN()-2)/24,5),АТС!$A$41:$F$736,4)+VLOOKUP($A743+ROUND((COLUMN()-2)/24,5),'Расчет сбытовых надбавок'!$B$1537:'Расчет сбытовых надбавок'!$G$2280,6)</f>
        <v>13.850000000000001</v>
      </c>
      <c r="E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4">
        <f>VLOOKUP($A743+ROUND((COLUMN()-2)/24,5),АТС!$A$41:$F$736,4)+VLOOKUP($A743+ROUND((COLUMN()-2)/24,5),'Расчет сбытовых надбавок'!$B$1537:'Расчет сбытовых надбавок'!$G$2280,6)</f>
        <v>47.06</v>
      </c>
      <c r="H743" s="94">
        <f>VLOOKUP($A743+ROUND((COLUMN()-2)/24,5),АТС!$A$41:$F$736,4)+VLOOKUP($A743+ROUND((COLUMN()-2)/24,5),'Расчет сбытовых надбавок'!$B$1537:'Расчет сбытовых надбавок'!$G$2280,6)</f>
        <v>147.96</v>
      </c>
      <c r="I743" s="94">
        <f>VLOOKUP($A743+ROUND((COLUMN()-2)/24,5),АТС!$A$41:$F$736,4)+VLOOKUP($A743+ROUND((COLUMN()-2)/24,5),'Расчет сбытовых надбавок'!$B$1537:'Расчет сбытовых надбавок'!$G$2280,6)</f>
        <v>108.5</v>
      </c>
      <c r="J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4">
        <f>VLOOKUP($A743+ROUND((COLUMN()-2)/24,5),АТС!$A$41:$F$736,4)+VLOOKUP($A743+ROUND((COLUMN()-2)/24,5),'Расчет сбытовых надбавок'!$B$1537:'Расчет сбытовых надбавок'!$G$2280,6)</f>
        <v>51.82</v>
      </c>
      <c r="L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4">
        <f>VLOOKUP($A743+ROUND((COLUMN()-2)/24,5),АТС!$A$41:$F$736,4)+VLOOKUP($A743+ROUND((COLUMN()-2)/24,5),'Расчет сбытовых надбавок'!$B$1537:'Расчет сбытовых надбавок'!$G$2280,6)</f>
        <v>341.81</v>
      </c>
      <c r="N743" s="94">
        <f>VLOOKUP($A743+ROUND((COLUMN()-2)/24,5),АТС!$A$41:$F$736,4)+VLOOKUP($A743+ROUND((COLUMN()-2)/24,5),'Расчет сбытовых надбавок'!$B$1537:'Расчет сбытовых надбавок'!$G$2280,6)</f>
        <v>583.54999999999995</v>
      </c>
      <c r="O743" s="94">
        <f>VLOOKUP($A743+ROUND((COLUMN()-2)/24,5),АТС!$A$41:$F$736,4)+VLOOKUP($A743+ROUND((COLUMN()-2)/24,5),'Расчет сбытовых надбавок'!$B$1537:'Расчет сбытовых надбавок'!$G$2280,6)</f>
        <v>547.47</v>
      </c>
      <c r="P743" s="94">
        <f>VLOOKUP($A743+ROUND((COLUMN()-2)/24,5),АТС!$A$41:$F$736,4)+VLOOKUP($A743+ROUND((COLUMN()-2)/24,5),'Расчет сбытовых надбавок'!$B$1537:'Расчет сбытовых надбавок'!$G$2280,6)</f>
        <v>437.97999999999996</v>
      </c>
      <c r="Q743" s="94">
        <f>VLOOKUP($A743+ROUND((COLUMN()-2)/24,5),АТС!$A$41:$F$736,4)+VLOOKUP($A743+ROUND((COLUMN()-2)/24,5),'Расчет сбытовых надбавок'!$B$1537:'Расчет сбытовых надбавок'!$G$2280,6)</f>
        <v>445.05999999999995</v>
      </c>
      <c r="R743" s="94">
        <f>VLOOKUP($A743+ROUND((COLUMN()-2)/24,5),АТС!$A$41:$F$736,4)+VLOOKUP($A743+ROUND((COLUMN()-2)/24,5),'Расчет сбытовых надбавок'!$B$1537:'Расчет сбытовых надбавок'!$G$2280,6)</f>
        <v>458.8</v>
      </c>
      <c r="S743" s="94">
        <f>VLOOKUP($A743+ROUND((COLUMN()-2)/24,5),АТС!$A$41:$F$736,4)+VLOOKUP($A743+ROUND((COLUMN()-2)/24,5),'Расчет сбытовых надбавок'!$B$1537:'Расчет сбытовых надбавок'!$G$2280,6)</f>
        <v>15.9</v>
      </c>
      <c r="T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4">
        <f>VLOOKUP($A743+ROUND((COLUMN()-2)/24,5),АТС!$A$41:$F$736,4)+VLOOKUP($A743+ROUND((COLUMN()-2)/24,5),'Расчет сбытовых надбавок'!$B$1537:'Расчет сбытовых надбавок'!$G$2280,6)</f>
        <v>293.95999999999998</v>
      </c>
      <c r="W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4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6">
        <f t="shared" si="21"/>
        <v>43244</v>
      </c>
      <c r="B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4">
        <f>VLOOKUP($A744+ROUND((COLUMN()-2)/24,5),АТС!$A$41:$F$736,4)+VLOOKUP($A744+ROUND((COLUMN()-2)/24,5),'Расчет сбытовых надбавок'!$B$1537:'Расчет сбытовых надбавок'!$G$2280,6)</f>
        <v>25.650000000000002</v>
      </c>
      <c r="H744" s="94">
        <f>VLOOKUP($A744+ROUND((COLUMN()-2)/24,5),АТС!$A$41:$F$736,4)+VLOOKUP($A744+ROUND((COLUMN()-2)/24,5),'Расчет сбытовых надбавок'!$B$1537:'Расчет сбытовых надбавок'!$G$2280,6)</f>
        <v>65.17</v>
      </c>
      <c r="I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4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6">
        <f t="shared" si="21"/>
        <v>43245</v>
      </c>
      <c r="B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4">
        <f>VLOOKUP($A745+ROUND((COLUMN()-2)/24,5),АТС!$A$41:$F$736,4)+VLOOKUP($A745+ROUND((COLUMN()-2)/24,5),'Расчет сбытовых надбавок'!$B$1537:'Расчет сбытовых надбавок'!$G$2280,6)</f>
        <v>84.46</v>
      </c>
      <c r="H745" s="94">
        <f>VLOOKUP($A745+ROUND((COLUMN()-2)/24,5),АТС!$A$41:$F$736,4)+VLOOKUP($A745+ROUND((COLUMN()-2)/24,5),'Расчет сбытовых надбавок'!$B$1537:'Расчет сбытовых надбавок'!$G$2280,6)</f>
        <v>37.29</v>
      </c>
      <c r="I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4">
        <f>VLOOKUP($A745+ROUND((COLUMN()-2)/24,5),АТС!$A$41:$F$736,4)+VLOOKUP($A745+ROUND((COLUMN()-2)/24,5),'Расчет сбытовых надбавок'!$B$1537:'Расчет сбытовых надбавок'!$G$2280,6)</f>
        <v>62.980000000000004</v>
      </c>
      <c r="K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4">
        <f>VLOOKUP($A745+ROUND((COLUMN()-2)/24,5),АТС!$A$41:$F$736,4)+VLOOKUP($A745+ROUND((COLUMN()-2)/24,5),'Расчет сбытовых надбавок'!$B$1537:'Расчет сбытовых надбавок'!$G$2280,6)</f>
        <v>24.88</v>
      </c>
      <c r="O745" s="94">
        <f>VLOOKUP($A745+ROUND((COLUMN()-2)/24,5),АТС!$A$41:$F$736,4)+VLOOKUP($A745+ROUND((COLUMN()-2)/24,5),'Расчет сбытовых надбавок'!$B$1537:'Расчет сбытовых надбавок'!$G$2280,6)</f>
        <v>0.19999999999999998</v>
      </c>
      <c r="P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4">
        <f>VLOOKUP($A745+ROUND((COLUMN()-2)/24,5),АТС!$A$41:$F$736,4)+VLOOKUP($A745+ROUND((COLUMN()-2)/24,5),'Расчет сбытовых надбавок'!$B$1537:'Расчет сбытовых надбавок'!$G$2280,6)</f>
        <v>22.5</v>
      </c>
      <c r="V745" s="94">
        <f>VLOOKUP($A745+ROUND((COLUMN()-2)/24,5),АТС!$A$41:$F$736,4)+VLOOKUP($A745+ROUND((COLUMN()-2)/24,5),'Расчет сбытовых надбавок'!$B$1537:'Расчет сбытовых надбавок'!$G$2280,6)</f>
        <v>632.74</v>
      </c>
      <c r="W745" s="94">
        <f>VLOOKUP($A745+ROUND((COLUMN()-2)/24,5),АТС!$A$41:$F$736,4)+VLOOKUP($A745+ROUND((COLUMN()-2)/24,5),'Расчет сбытовых надбавок'!$B$1537:'Расчет сбытовых надбавок'!$G$2280,6)</f>
        <v>340.42999999999995</v>
      </c>
      <c r="X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4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6">
        <f t="shared" si="21"/>
        <v>43246</v>
      </c>
      <c r="B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4">
        <f>VLOOKUP($A746+ROUND((COLUMN()-2)/24,5),АТС!$A$41:$F$736,4)+VLOOKUP($A746+ROUND((COLUMN()-2)/24,5),'Расчет сбытовых надбавок'!$B$1537:'Расчет сбытовых надбавок'!$G$2280,6)</f>
        <v>156.95999999999998</v>
      </c>
      <c r="J746" s="94">
        <f>VLOOKUP($A746+ROUND((COLUMN()-2)/24,5),АТС!$A$41:$F$736,4)+VLOOKUP($A746+ROUND((COLUMN()-2)/24,5),'Расчет сбытовых надбавок'!$B$1537:'Расчет сбытовых надбавок'!$G$2280,6)</f>
        <v>136.54</v>
      </c>
      <c r="K746" s="94">
        <f>VLOOKUP($A746+ROUND((COLUMN()-2)/24,5),АТС!$A$41:$F$736,4)+VLOOKUP($A746+ROUND((COLUMN()-2)/24,5),'Расчет сбытовых надбавок'!$B$1537:'Расчет сбытовых надбавок'!$G$2280,6)</f>
        <v>67.42</v>
      </c>
      <c r="L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4">
        <f>VLOOKUP($A746+ROUND((COLUMN()-2)/24,5),АТС!$A$41:$F$736,4)+VLOOKUP($A746+ROUND((COLUMN()-2)/24,5),'Расчет сбытовых надбавок'!$B$1537:'Расчет сбытовых надбавок'!$G$2280,6)</f>
        <v>502.21999999999997</v>
      </c>
      <c r="W746" s="94">
        <f>VLOOKUP($A746+ROUND((COLUMN()-2)/24,5),АТС!$A$41:$F$736,4)+VLOOKUP($A746+ROUND((COLUMN()-2)/24,5),'Расчет сбытовых надбавок'!$B$1537:'Расчет сбытовых надбавок'!$G$2280,6)</f>
        <v>164.59</v>
      </c>
      <c r="X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4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6">
        <f t="shared" si="21"/>
        <v>43247</v>
      </c>
      <c r="B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4">
        <f>VLOOKUP($A747+ROUND((COLUMN()-2)/24,5),АТС!$A$41:$F$736,4)+VLOOKUP($A747+ROUND((COLUMN()-2)/24,5),'Расчет сбытовых надбавок'!$B$1537:'Расчет сбытовых надбавок'!$G$2280,6)</f>
        <v>4.05</v>
      </c>
      <c r="I747" s="94">
        <f>VLOOKUP($A747+ROUND((COLUMN()-2)/24,5),АТС!$A$41:$F$736,4)+VLOOKUP($A747+ROUND((COLUMN()-2)/24,5),'Расчет сбытовых надбавок'!$B$1537:'Расчет сбытовых надбавок'!$G$2280,6)</f>
        <v>14.209999999999999</v>
      </c>
      <c r="J747" s="94">
        <f>VLOOKUP($A747+ROUND((COLUMN()-2)/24,5),АТС!$A$41:$F$736,4)+VLOOKUP($A747+ROUND((COLUMN()-2)/24,5),'Расчет сбытовых надбавок'!$B$1537:'Расчет сбытовых надбавок'!$G$2280,6)</f>
        <v>1.96</v>
      </c>
      <c r="K747" s="94">
        <f>VLOOKUP($A747+ROUND((COLUMN()-2)/24,5),АТС!$A$41:$F$736,4)+VLOOKUP($A747+ROUND((COLUMN()-2)/24,5),'Расчет сбытовых надбавок'!$B$1537:'Расчет сбытовых надбавок'!$G$2280,6)</f>
        <v>57.45</v>
      </c>
      <c r="L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4">
        <f>VLOOKUP($A747+ROUND((COLUMN()-2)/24,5),АТС!$A$41:$F$736,4)+VLOOKUP($A747+ROUND((COLUMN()-2)/24,5),'Расчет сбытовых надбавок'!$B$1537:'Расчет сбытовых надбавок'!$G$2280,6)</f>
        <v>80.11</v>
      </c>
      <c r="V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4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6">
        <f t="shared" si="21"/>
        <v>43248</v>
      </c>
      <c r="B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4">
        <f>VLOOKUP($A748+ROUND((COLUMN()-2)/24,5),АТС!$A$41:$F$736,4)+VLOOKUP($A748+ROUND((COLUMN()-2)/24,5),'Расчет сбытовых надбавок'!$B$1537:'Расчет сбытовых надбавок'!$G$2280,6)</f>
        <v>39.199999999999996</v>
      </c>
      <c r="G748" s="94">
        <f>VLOOKUP($A748+ROUND((COLUMN()-2)/24,5),АТС!$A$41:$F$736,4)+VLOOKUP($A748+ROUND((COLUMN()-2)/24,5),'Расчет сбытовых надбавок'!$B$1537:'Расчет сбытовых надбавок'!$G$2280,6)</f>
        <v>74.61999999999999</v>
      </c>
      <c r="H748" s="94">
        <f>VLOOKUP($A748+ROUND((COLUMN()-2)/24,5),АТС!$A$41:$F$736,4)+VLOOKUP($A748+ROUND((COLUMN()-2)/24,5),'Расчет сбытовых надбавок'!$B$1537:'Расчет сбытовых надбавок'!$G$2280,6)</f>
        <v>210.39999999999998</v>
      </c>
      <c r="I748" s="94">
        <f>VLOOKUP($A748+ROUND((COLUMN()-2)/24,5),АТС!$A$41:$F$736,4)+VLOOKUP($A748+ROUND((COLUMN()-2)/24,5),'Расчет сбытовых надбавок'!$B$1537:'Расчет сбытовых надбавок'!$G$2280,6)</f>
        <v>303.82</v>
      </c>
      <c r="J748" s="94">
        <f>VLOOKUP($A748+ROUND((COLUMN()-2)/24,5),АТС!$A$41:$F$736,4)+VLOOKUP($A748+ROUND((COLUMN()-2)/24,5),'Расчет сбытовых надбавок'!$B$1537:'Расчет сбытовых надбавок'!$G$2280,6)</f>
        <v>199.3</v>
      </c>
      <c r="K748" s="94">
        <f>VLOOKUP($A748+ROUND((COLUMN()-2)/24,5),АТС!$A$41:$F$736,4)+VLOOKUP($A748+ROUND((COLUMN()-2)/24,5),'Расчет сбытовых надбавок'!$B$1537:'Расчет сбытовых надбавок'!$G$2280,6)</f>
        <v>97.47</v>
      </c>
      <c r="L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4">
        <f>VLOOKUP($A748+ROUND((COLUMN()-2)/24,5),АТС!$A$41:$F$736,4)+VLOOKUP($A748+ROUND((COLUMN()-2)/24,5),'Расчет сбытовых надбавок'!$B$1537:'Расчет сбытовых надбавок'!$G$2280,6)</f>
        <v>138.21</v>
      </c>
      <c r="O748" s="94">
        <f>VLOOKUP($A748+ROUND((COLUMN()-2)/24,5),АТС!$A$41:$F$736,4)+VLOOKUP($A748+ROUND((COLUMN()-2)/24,5),'Расчет сбытовых надбавок'!$B$1537:'Расчет сбытовых надбавок'!$G$2280,6)</f>
        <v>137.33000000000001</v>
      </c>
      <c r="P748" s="94">
        <f>VLOOKUP($A748+ROUND((COLUMN()-2)/24,5),АТС!$A$41:$F$736,4)+VLOOKUP($A748+ROUND((COLUMN()-2)/24,5),'Расчет сбытовых надбавок'!$B$1537:'Расчет сбытовых надбавок'!$G$2280,6)</f>
        <v>86.1</v>
      </c>
      <c r="Q748" s="94">
        <f>VLOOKUP($A748+ROUND((COLUMN()-2)/24,5),АТС!$A$41:$F$736,4)+VLOOKUP($A748+ROUND((COLUMN()-2)/24,5),'Расчет сбытовых надбавок'!$B$1537:'Расчет сбытовых надбавок'!$G$2280,6)</f>
        <v>140.45000000000002</v>
      </c>
      <c r="R748" s="94">
        <f>VLOOKUP($A748+ROUND((COLUMN()-2)/24,5),АТС!$A$41:$F$736,4)+VLOOKUP($A748+ROUND((COLUMN()-2)/24,5),'Расчет сбытовых надбавок'!$B$1537:'Расчет сбытовых надбавок'!$G$2280,6)</f>
        <v>126.41999999999999</v>
      </c>
      <c r="S748" s="94">
        <f>VLOOKUP($A748+ROUND((COLUMN()-2)/24,5),АТС!$A$41:$F$736,4)+VLOOKUP($A748+ROUND((COLUMN()-2)/24,5),'Расчет сбытовых надбавок'!$B$1537:'Расчет сбытовых надбавок'!$G$2280,6)</f>
        <v>584.71</v>
      </c>
      <c r="T748" s="94">
        <f>VLOOKUP($A748+ROUND((COLUMN()-2)/24,5),АТС!$A$41:$F$736,4)+VLOOKUP($A748+ROUND((COLUMN()-2)/24,5),'Расчет сбытовых надбавок'!$B$1537:'Расчет сбытовых надбавок'!$G$2280,6)</f>
        <v>77.349999999999994</v>
      </c>
      <c r="U748" s="94">
        <f>VLOOKUP($A748+ROUND((COLUMN()-2)/24,5),АТС!$A$41:$F$736,4)+VLOOKUP($A748+ROUND((COLUMN()-2)/24,5),'Расчет сбытовых надбавок'!$B$1537:'Расчет сбытовых надбавок'!$G$2280,6)</f>
        <v>59.41</v>
      </c>
      <c r="V748" s="94">
        <f>VLOOKUP($A748+ROUND((COLUMN()-2)/24,5),АТС!$A$41:$F$736,4)+VLOOKUP($A748+ROUND((COLUMN()-2)/24,5),'Расчет сбытовых надбавок'!$B$1537:'Расчет сбытовых надбавок'!$G$2280,6)</f>
        <v>608.62</v>
      </c>
      <c r="W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4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6">
        <f t="shared" si="21"/>
        <v>43249</v>
      </c>
      <c r="B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4">
        <f>VLOOKUP($A749+ROUND((COLUMN()-2)/24,5),АТС!$A$41:$F$736,4)+VLOOKUP($A749+ROUND((COLUMN()-2)/24,5),'Расчет сбытовых надбавок'!$B$1537:'Расчет сбытовых надбавок'!$G$2280,6)</f>
        <v>92.23</v>
      </c>
      <c r="H749" s="94">
        <f>VLOOKUP($A749+ROUND((COLUMN()-2)/24,5),АТС!$A$41:$F$736,4)+VLOOKUP($A749+ROUND((COLUMN()-2)/24,5),'Расчет сбытовых надбавок'!$B$1537:'Расчет сбытовых надбавок'!$G$2280,6)</f>
        <v>90.660000000000011</v>
      </c>
      <c r="I749" s="94">
        <f>VLOOKUP($A749+ROUND((COLUMN()-2)/24,5),АТС!$A$41:$F$736,4)+VLOOKUP($A749+ROUND((COLUMN()-2)/24,5),'Расчет сбытовых надбавок'!$B$1537:'Расчет сбытовых надбавок'!$G$2280,6)</f>
        <v>74.23</v>
      </c>
      <c r="J749" s="94">
        <f>VLOOKUP($A749+ROUND((COLUMN()-2)/24,5),АТС!$A$41:$F$736,4)+VLOOKUP($A749+ROUND((COLUMN()-2)/24,5),'Расчет сбытовых надбавок'!$B$1537:'Расчет сбытовых надбавок'!$G$2280,6)</f>
        <v>42.74</v>
      </c>
      <c r="K749" s="94">
        <f>VLOOKUP($A749+ROUND((COLUMN()-2)/24,5),АТС!$A$41:$F$736,4)+VLOOKUP($A749+ROUND((COLUMN()-2)/24,5),'Расчет сбытовых надбавок'!$B$1537:'Расчет сбытовых надбавок'!$G$2280,6)</f>
        <v>76.16</v>
      </c>
      <c r="L749" s="94">
        <f>VLOOKUP($A749+ROUND((COLUMN()-2)/24,5),АТС!$A$41:$F$736,4)+VLOOKUP($A749+ROUND((COLUMN()-2)/24,5),'Расчет сбытовых надбавок'!$B$1537:'Расчет сбытовых надбавок'!$G$2280,6)</f>
        <v>0.01</v>
      </c>
      <c r="M749" s="94">
        <f>VLOOKUP($A749+ROUND((COLUMN()-2)/24,5),АТС!$A$41:$F$736,4)+VLOOKUP($A749+ROUND((COLUMN()-2)/24,5),'Расчет сбытовых надбавок'!$B$1537:'Расчет сбытовых надбавок'!$G$2280,6)</f>
        <v>0.01</v>
      </c>
      <c r="N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4">
        <f>VLOOKUP($A749+ROUND((COLUMN()-2)/24,5),АТС!$A$41:$F$736,4)+VLOOKUP($A749+ROUND((COLUMN()-2)/24,5),'Расчет сбытовых надбавок'!$B$1537:'Расчет сбытовых надбавок'!$G$2280,6)</f>
        <v>576.11</v>
      </c>
      <c r="W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4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6">
        <f t="shared" si="21"/>
        <v>43250</v>
      </c>
      <c r="B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4">
        <f>VLOOKUP($A750+ROUND((COLUMN()-2)/24,5),АТС!$A$41:$F$760,4)+VLOOKUP($A750+ROUND((COLUMN()-2)/24,5),'Расчет сбытовых надбавок'!$B$1537:'Расчет сбытовых надбавок'!$G$2280,6)</f>
        <v>79.06</v>
      </c>
      <c r="G750" s="94">
        <f>VLOOKUP($A750+ROUND((COLUMN()-2)/24,5),АТС!$A$41:$F$760,4)+VLOOKUP($A750+ROUND((COLUMN()-2)/24,5),'Расчет сбытовых надбавок'!$B$1537:'Расчет сбытовых надбавок'!$G$2280,6)</f>
        <v>200.02</v>
      </c>
      <c r="H750" s="94">
        <f>VLOOKUP($A750+ROUND((COLUMN()-2)/24,5),АТС!$A$41:$F$760,4)+VLOOKUP($A750+ROUND((COLUMN()-2)/24,5),'Расчет сбытовых надбавок'!$B$1537:'Расчет сбытовых надбавок'!$G$2280,6)</f>
        <v>107.7</v>
      </c>
      <c r="I750" s="94">
        <f>VLOOKUP($A750+ROUND((COLUMN()-2)/24,5),АТС!$A$41:$F$760,4)+VLOOKUP($A750+ROUND((COLUMN()-2)/24,5),'Расчет сбытовых надбавок'!$B$1537:'Расчет сбытовых надбавок'!$G$2280,6)</f>
        <v>289.09000000000003</v>
      </c>
      <c r="J750" s="94">
        <f>VLOOKUP($A750+ROUND((COLUMN()-2)/24,5),АТС!$A$41:$F$760,4)+VLOOKUP($A750+ROUND((COLUMN()-2)/24,5),'Расчет сбытовых надбавок'!$B$1537:'Расчет сбытовых надбавок'!$G$2280,6)</f>
        <v>114.45</v>
      </c>
      <c r="K750" s="94">
        <f>VLOOKUP($A750+ROUND((COLUMN()-2)/24,5),АТС!$A$41:$F$760,4)+VLOOKUP($A750+ROUND((COLUMN()-2)/24,5),'Расчет сбытовых надбавок'!$B$1537:'Расчет сбытовых надбавок'!$G$2280,6)</f>
        <v>81.08</v>
      </c>
      <c r="L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4">
        <f>VLOOKUP($A750+ROUND((COLUMN()-2)/24,5),АТС!$A$41:$F$760,4)+VLOOKUP($A750+ROUND((COLUMN()-2)/24,5),'Расчет сбытовых надбавок'!$B$1537:'Расчет сбытовых надбавок'!$G$2280,6)</f>
        <v>92.27</v>
      </c>
      <c r="P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4">
        <f>VLOOKUP($A750+ROUND((COLUMN()-2)/24,5),АТС!$A$41:$F$760,4)+VLOOKUP($A750+ROUND((COLUMN()-2)/24,5),'Расчет сбытовых надбавок'!$B$1537:'Расчет сбытовых надбавок'!$G$2280,6)</f>
        <v>28.1</v>
      </c>
      <c r="R750" s="94">
        <f>VLOOKUP($A750+ROUND((COLUMN()-2)/24,5),АТС!$A$41:$F$760,4)+VLOOKUP($A750+ROUND((COLUMN()-2)/24,5),'Расчет сбытовых надбавок'!$B$1537:'Расчет сбытовых надбавок'!$G$2280,6)</f>
        <v>3.38</v>
      </c>
      <c r="S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4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6">
        <f t="shared" si="21"/>
        <v>43251</v>
      </c>
      <c r="B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4">
        <f>VLOOKUP($A751+ROUND((COLUMN()-2)/24,5),АТС!$A$41:$F$784,4)+VLOOKUP($A751+ROUND((COLUMN()-2)/24,5),'Расчет сбытовых надбавок'!$B$1537:'Расчет сбытовых надбавок'!$G$2280,6)</f>
        <v>35.68</v>
      </c>
      <c r="H751" s="94">
        <f>VLOOKUP($A751+ROUND((COLUMN()-2)/24,5),АТС!$A$41:$F$784,4)+VLOOKUP($A751+ROUND((COLUMN()-2)/24,5),'Расчет сбытовых надбавок'!$B$1537:'Расчет сбытовых надбавок'!$G$2280,6)</f>
        <v>208.39</v>
      </c>
      <c r="I751" s="94">
        <f>VLOOKUP($A751+ROUND((COLUMN()-2)/24,5),АТС!$A$41:$F$784,4)+VLOOKUP($A751+ROUND((COLUMN()-2)/24,5),'Расчет сбытовых надбавок'!$B$1537:'Расчет сбытовых надбавок'!$G$2280,6)</f>
        <v>275.69</v>
      </c>
      <c r="J751" s="94">
        <f>VLOOKUP($A751+ROUND((COLUMN()-2)/24,5),АТС!$A$41:$F$784,4)+VLOOKUP($A751+ROUND((COLUMN()-2)/24,5),'Расчет сбытовых надбавок'!$B$1537:'Расчет сбытовых надбавок'!$G$2280,6)</f>
        <v>90.41</v>
      </c>
      <c r="K751" s="94">
        <f>VLOOKUP($A751+ROUND((COLUMN()-2)/24,5),АТС!$A$41:$F$784,4)+VLOOKUP($A751+ROUND((COLUMN()-2)/24,5),'Расчет сбытовых надбавок'!$B$1537:'Расчет сбытовых надбавок'!$G$2280,6)</f>
        <v>6.18</v>
      </c>
      <c r="L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4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1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</row>
    <row r="753" spans="1:27" x14ac:dyDescent="0.25">
      <c r="A753" s="83" t="s">
        <v>149</v>
      </c>
      <c r="B753" s="75"/>
      <c r="C753" s="75"/>
      <c r="D753" s="75"/>
    </row>
    <row r="754" spans="1:27" ht="12.75" customHeight="1" x14ac:dyDescent="0.2">
      <c r="A754" s="176" t="s">
        <v>48</v>
      </c>
      <c r="B754" s="187" t="s">
        <v>154</v>
      </c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9"/>
    </row>
    <row r="755" spans="1:27" ht="12.75" customHeight="1" x14ac:dyDescent="0.2">
      <c r="A755" s="177"/>
      <c r="B755" s="190"/>
      <c r="C755" s="191"/>
      <c r="D755" s="191"/>
      <c r="E755" s="191"/>
      <c r="F755" s="191"/>
      <c r="G755" s="191"/>
      <c r="H755" s="191"/>
      <c r="I755" s="191"/>
      <c r="J755" s="191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2"/>
    </row>
    <row r="756" spans="1:27" s="107" customFormat="1" ht="12.75" customHeight="1" x14ac:dyDescent="0.2">
      <c r="A756" s="177"/>
      <c r="B756" s="223" t="s">
        <v>122</v>
      </c>
      <c r="C756" s="211" t="s">
        <v>123</v>
      </c>
      <c r="D756" s="211" t="s">
        <v>124</v>
      </c>
      <c r="E756" s="211" t="s">
        <v>125</v>
      </c>
      <c r="F756" s="211" t="s">
        <v>126</v>
      </c>
      <c r="G756" s="211" t="s">
        <v>127</v>
      </c>
      <c r="H756" s="211" t="s">
        <v>128</v>
      </c>
      <c r="I756" s="211" t="s">
        <v>129</v>
      </c>
      <c r="J756" s="211" t="s">
        <v>130</v>
      </c>
      <c r="K756" s="211" t="s">
        <v>131</v>
      </c>
      <c r="L756" s="211" t="s">
        <v>132</v>
      </c>
      <c r="M756" s="211" t="s">
        <v>133</v>
      </c>
      <c r="N756" s="221" t="s">
        <v>134</v>
      </c>
      <c r="O756" s="211" t="s">
        <v>135</v>
      </c>
      <c r="P756" s="211" t="s">
        <v>136</v>
      </c>
      <c r="Q756" s="211" t="s">
        <v>137</v>
      </c>
      <c r="R756" s="211" t="s">
        <v>138</v>
      </c>
      <c r="S756" s="211" t="s">
        <v>139</v>
      </c>
      <c r="T756" s="211" t="s">
        <v>140</v>
      </c>
      <c r="U756" s="211" t="s">
        <v>141</v>
      </c>
      <c r="V756" s="211" t="s">
        <v>142</v>
      </c>
      <c r="W756" s="211" t="s">
        <v>143</v>
      </c>
      <c r="X756" s="211" t="s">
        <v>144</v>
      </c>
      <c r="Y756" s="211" t="s">
        <v>145</v>
      </c>
    </row>
    <row r="757" spans="1:27" s="107" customFormat="1" ht="11.25" customHeight="1" x14ac:dyDescent="0.2">
      <c r="A757" s="178"/>
      <c r="B757" s="224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2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</row>
    <row r="758" spans="1:27" ht="15.75" customHeight="1" x14ac:dyDescent="0.2">
      <c r="A758" s="76">
        <f>A721</f>
        <v>43221</v>
      </c>
      <c r="B758" s="94">
        <f>VLOOKUP($A758+ROUND((COLUMN()-2)/24,5),АТС!$A$41:$F$736,5)+VLOOKUP($A758+ROUND((COLUMN()-2)/24,5),'Расчет сбытовых надбавок'!$B$2281:'Расчет сбытовых надбавок'!$G$3024,3)</f>
        <v>777.21</v>
      </c>
      <c r="C758" s="94">
        <f>VLOOKUP($A758+ROUND((COLUMN()-2)/24,5),АТС!$A$41:$F$736,5)+VLOOKUP($A758+ROUND((COLUMN()-2)/24,5),'Расчет сбытовых надбавок'!$B$2281:'Расчет сбытовых надбавок'!$G$3024,3)</f>
        <v>812.52</v>
      </c>
      <c r="D758" s="94">
        <f>VLOOKUP($A758+ROUND((COLUMN()-2)/24,5),АТС!$A$41:$F$736,5)+VLOOKUP($A758+ROUND((COLUMN()-2)/24,5),'Расчет сбытовых надбавок'!$B$2281:'Расчет сбытовых надбавок'!$G$3024,3)</f>
        <v>804.2</v>
      </c>
      <c r="E758" s="94">
        <f>VLOOKUP($A758+ROUND((COLUMN()-2)/24,5),АТС!$A$41:$F$736,5)+VLOOKUP($A758+ROUND((COLUMN()-2)/24,5),'Расчет сбытовых надбавок'!$B$2281:'Расчет сбытовых надбавок'!$G$3024,3)</f>
        <v>99.71</v>
      </c>
      <c r="F758" s="94">
        <f>VLOOKUP($A758+ROUND((COLUMN()-2)/24,5),АТС!$A$41:$F$736,5)+VLOOKUP($A758+ROUND((COLUMN()-2)/24,5),'Расчет сбытовых надбавок'!$B$2281:'Расчет сбытовых надбавок'!$G$3024,3)</f>
        <v>110.99</v>
      </c>
      <c r="G758" s="94">
        <f>VLOOKUP($A758+ROUND((COLUMN()-2)/24,5),АТС!$A$41:$F$736,5)+VLOOKUP($A758+ROUND((COLUMN()-2)/24,5),'Расчет сбытовых надбавок'!$B$2281:'Расчет сбытовых надбавок'!$G$3024,3)</f>
        <v>111.15</v>
      </c>
      <c r="H758" s="94">
        <f>VLOOKUP($A758+ROUND((COLUMN()-2)/24,5),АТС!$A$41:$F$736,5)+VLOOKUP($A758+ROUND((COLUMN()-2)/24,5),'Расчет сбытовых надбавок'!$B$2281:'Расчет сбытовых надбавок'!$G$3024,3)</f>
        <v>140.91999999999999</v>
      </c>
      <c r="I758" s="94">
        <f>VLOOKUP($A758+ROUND((COLUMN()-2)/24,5),АТС!$A$41:$F$736,5)+VLOOKUP($A758+ROUND((COLUMN()-2)/24,5),'Расчет сбытовых надбавок'!$B$2281:'Расчет сбытовых надбавок'!$G$3024,3)</f>
        <v>697.73</v>
      </c>
      <c r="J758" s="94">
        <f>VLOOKUP($A758+ROUND((COLUMN()-2)/24,5),АТС!$A$41:$F$736,5)+VLOOKUP($A758+ROUND((COLUMN()-2)/24,5),'Расчет сбытовых надбавок'!$B$2281:'Расчет сбытовых надбавок'!$G$3024,3)</f>
        <v>17.84</v>
      </c>
      <c r="K758" s="94">
        <f>VLOOKUP($A758+ROUND((COLUMN()-2)/24,5),АТС!$A$41:$F$736,5)+VLOOKUP($A758+ROUND((COLUMN()-2)/24,5),'Расчет сбытовых надбавок'!$B$2281:'Расчет сбытовых надбавок'!$G$3024,3)</f>
        <v>349.88</v>
      </c>
      <c r="L758" s="94">
        <f>VLOOKUP($A758+ROUND((COLUMN()-2)/24,5),АТС!$A$41:$F$736,5)+VLOOKUP($A758+ROUND((COLUMN()-2)/24,5),'Расчет сбытовых надбавок'!$B$2281:'Расчет сбытовых надбавок'!$G$3024,3)</f>
        <v>398.95</v>
      </c>
      <c r="M758" s="94">
        <f>VLOOKUP($A758+ROUND((COLUMN()-2)/24,5),АТС!$A$41:$F$736,5)+VLOOKUP($A758+ROUND((COLUMN()-2)/24,5),'Расчет сбытовых надбавок'!$B$2281:'Расчет сбытовых надбавок'!$G$3024,3)</f>
        <v>487.74</v>
      </c>
      <c r="N758" s="94">
        <f>VLOOKUP($A758+ROUND((COLUMN()-2)/24,5),АТС!$A$41:$F$736,5)+VLOOKUP($A758+ROUND((COLUMN()-2)/24,5),'Расчет сбытовых надбавок'!$B$2281:'Расчет сбытовых надбавок'!$G$3024,3)</f>
        <v>240.48000000000002</v>
      </c>
      <c r="O758" s="94">
        <f>VLOOKUP($A758+ROUND((COLUMN()-2)/24,5),АТС!$A$41:$F$736,5)+VLOOKUP($A758+ROUND((COLUMN()-2)/24,5),'Расчет сбытовых надбавок'!$B$2281:'Расчет сбытовых надбавок'!$G$3024,3)</f>
        <v>363.19</v>
      </c>
      <c r="P758" s="94">
        <f>VLOOKUP($A758+ROUND((COLUMN()-2)/24,5),АТС!$A$41:$F$736,5)+VLOOKUP($A758+ROUND((COLUMN()-2)/24,5),'Расчет сбытовых надбавок'!$B$2281:'Расчет сбытовых надбавок'!$G$3024,3)</f>
        <v>454.08000000000004</v>
      </c>
      <c r="Q758" s="94">
        <f>VLOOKUP($A758+ROUND((COLUMN()-2)/24,5),АТС!$A$41:$F$736,5)+VLOOKUP($A758+ROUND((COLUMN()-2)/24,5),'Расчет сбытовых надбавок'!$B$2281:'Расчет сбытовых надбавок'!$G$3024,3)</f>
        <v>463.67</v>
      </c>
      <c r="R758" s="94">
        <f>VLOOKUP($A758+ROUND((COLUMN()-2)/24,5),АТС!$A$41:$F$736,5)+VLOOKUP($A758+ROUND((COLUMN()-2)/24,5),'Расчет сбытовых надбавок'!$B$2281:'Расчет сбытовых надбавок'!$G$3024,3)</f>
        <v>395.14000000000004</v>
      </c>
      <c r="S758" s="94">
        <f>VLOOKUP($A758+ROUND((COLUMN()-2)/24,5),АТС!$A$41:$F$736,5)+VLOOKUP($A758+ROUND((COLUMN()-2)/24,5),'Расчет сбытовых надбавок'!$B$2281:'Расчет сбытовых надбавок'!$G$3024,3)</f>
        <v>451.48</v>
      </c>
      <c r="T758" s="94">
        <f>VLOOKUP($A758+ROUND((COLUMN()-2)/24,5),АТС!$A$41:$F$736,5)+VLOOKUP($A758+ROUND((COLUMN()-2)/24,5),'Расчет сбытовых надбавок'!$B$2281:'Расчет сбытовых надбавок'!$G$3024,3)</f>
        <v>372.6</v>
      </c>
      <c r="U758" s="94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4">
        <f>VLOOKUP($A758+ROUND((COLUMN()-2)/24,5),АТС!$A$41:$F$736,5)+VLOOKUP($A758+ROUND((COLUMN()-2)/24,5),'Расчет сбытовых надбавок'!$B$2281:'Расчет сбытовых надбавок'!$G$3024,3)</f>
        <v>0</v>
      </c>
      <c r="W758" s="94">
        <f>VLOOKUP($A758+ROUND((COLUMN()-2)/24,5),АТС!$A$41:$F$736,5)+VLOOKUP($A758+ROUND((COLUMN()-2)/24,5),'Расчет сбытовых надбавок'!$B$2281:'Расчет сбытовых надбавок'!$G$3024,3)</f>
        <v>302.54999999999995</v>
      </c>
      <c r="X758" s="94">
        <f>VLOOKUP($A758+ROUND((COLUMN()-2)/24,5),АТС!$A$41:$F$736,5)+VLOOKUP($A758+ROUND((COLUMN()-2)/24,5),'Расчет сбытовых надбавок'!$B$2281:'Расчет сбытовых надбавок'!$G$3024,3)</f>
        <v>595.82999999999993</v>
      </c>
      <c r="Y758" s="94">
        <f>VLOOKUP($A758+ROUND((COLUMN()-2)/24,5),АТС!$A$41:$F$736,5)+VLOOKUP($A758+ROUND((COLUMN()-2)/24,5),'Расчет сбытовых надбавок'!$B$2281:'Расчет сбытовых надбавок'!$G$3024,3)</f>
        <v>894.75</v>
      </c>
      <c r="AA758" s="77"/>
    </row>
    <row r="759" spans="1:27" x14ac:dyDescent="0.2">
      <c r="A759" s="76">
        <f>A758+1</f>
        <v>43222</v>
      </c>
      <c r="B759" s="94">
        <f>VLOOKUP($A759+ROUND((COLUMN()-2)/24,5),АТС!$A$41:$F$736,5)+VLOOKUP($A759+ROUND((COLUMN()-2)/24,5),'Расчет сбытовых надбавок'!$B$2281:'Расчет сбытовых надбавок'!$G$3024,3)</f>
        <v>654.04000000000008</v>
      </c>
      <c r="C759" s="94">
        <f>VLOOKUP($A759+ROUND((COLUMN()-2)/24,5),АТС!$A$41:$F$736,5)+VLOOKUP($A759+ROUND((COLUMN()-2)/24,5),'Расчет сбытовых надбавок'!$B$2281:'Расчет сбытовых надбавок'!$G$3024,3)</f>
        <v>845.36999999999989</v>
      </c>
      <c r="D759" s="94">
        <f>VLOOKUP($A759+ROUND((COLUMN()-2)/24,5),АТС!$A$41:$F$736,5)+VLOOKUP($A759+ROUND((COLUMN()-2)/24,5),'Расчет сбытовых надбавок'!$B$2281:'Расчет сбытовых надбавок'!$G$3024,3)</f>
        <v>91.929999999999993</v>
      </c>
      <c r="E759" s="94">
        <f>VLOOKUP($A759+ROUND((COLUMN()-2)/24,5),АТС!$A$41:$F$736,5)+VLOOKUP($A759+ROUND((COLUMN()-2)/24,5),'Расчет сбытовых надбавок'!$B$2281:'Расчет сбытовых надбавок'!$G$3024,3)</f>
        <v>191.32999999999998</v>
      </c>
      <c r="F759" s="94">
        <f>VLOOKUP($A759+ROUND((COLUMN()-2)/24,5),АТС!$A$41:$F$736,5)+VLOOKUP($A759+ROUND((COLUMN()-2)/24,5),'Расчет сбытовых надбавок'!$B$2281:'Расчет сбытовых надбавок'!$G$3024,3)</f>
        <v>180.87</v>
      </c>
      <c r="G759" s="94">
        <f>VLOOKUP($A759+ROUND((COLUMN()-2)/24,5),АТС!$A$41:$F$736,5)+VLOOKUP($A759+ROUND((COLUMN()-2)/24,5),'Расчет сбытовых надбавок'!$B$2281:'Расчет сбытовых надбавок'!$G$3024,3)</f>
        <v>83.08</v>
      </c>
      <c r="H759" s="94">
        <f>VLOOKUP($A759+ROUND((COLUMN()-2)/24,5),АТС!$A$41:$F$736,5)+VLOOKUP($A759+ROUND((COLUMN()-2)/24,5),'Расчет сбытовых надбавок'!$B$2281:'Расчет сбытовых надбавок'!$G$3024,3)</f>
        <v>105.5</v>
      </c>
      <c r="I759" s="94">
        <f>VLOOKUP($A759+ROUND((COLUMN()-2)/24,5),АТС!$A$41:$F$736,5)+VLOOKUP($A759+ROUND((COLUMN()-2)/24,5),'Расчет сбытовых надбавок'!$B$2281:'Расчет сбытовых надбавок'!$G$3024,3)</f>
        <v>521.01</v>
      </c>
      <c r="J759" s="94">
        <f>VLOOKUP($A759+ROUND((COLUMN()-2)/24,5),АТС!$A$41:$F$736,5)+VLOOKUP($A759+ROUND((COLUMN()-2)/24,5),'Расчет сбытовых надбавок'!$B$2281:'Расчет сбытовых надбавок'!$G$3024,3)</f>
        <v>367.20000000000005</v>
      </c>
      <c r="K759" s="94">
        <f>VLOOKUP($A759+ROUND((COLUMN()-2)/24,5),АТС!$A$41:$F$736,5)+VLOOKUP($A759+ROUND((COLUMN()-2)/24,5),'Расчет сбытовых надбавок'!$B$2281:'Расчет сбытовых надбавок'!$G$3024,3)</f>
        <v>234.39</v>
      </c>
      <c r="L759" s="94">
        <f>VLOOKUP($A759+ROUND((COLUMN()-2)/24,5),АТС!$A$41:$F$736,5)+VLOOKUP($A759+ROUND((COLUMN()-2)/24,5),'Расчет сбытовых надбавок'!$B$2281:'Расчет сбытовых надбавок'!$G$3024,3)</f>
        <v>302.21000000000004</v>
      </c>
      <c r="M759" s="94">
        <f>VLOOKUP($A759+ROUND((COLUMN()-2)/24,5),АТС!$A$41:$F$736,5)+VLOOKUP($A759+ROUND((COLUMN()-2)/24,5),'Расчет сбытовых надбавок'!$B$2281:'Расчет сбытовых надбавок'!$G$3024,3)</f>
        <v>385.75</v>
      </c>
      <c r="N759" s="94">
        <f>VLOOKUP($A759+ROUND((COLUMN()-2)/24,5),АТС!$A$41:$F$736,5)+VLOOKUP($A759+ROUND((COLUMN()-2)/24,5),'Расчет сбытовых надбавок'!$B$2281:'Расчет сбытовых надбавок'!$G$3024,3)</f>
        <v>237.46999999999997</v>
      </c>
      <c r="O759" s="94">
        <f>VLOOKUP($A759+ROUND((COLUMN()-2)/24,5),АТС!$A$41:$F$736,5)+VLOOKUP($A759+ROUND((COLUMN()-2)/24,5),'Расчет сбытовых надбавок'!$B$2281:'Расчет сбытовых надбавок'!$G$3024,3)</f>
        <v>413.12</v>
      </c>
      <c r="P759" s="94">
        <f>VLOOKUP($A759+ROUND((COLUMN()-2)/24,5),АТС!$A$41:$F$736,5)+VLOOKUP($A759+ROUND((COLUMN()-2)/24,5),'Расчет сбытовых надбавок'!$B$2281:'Расчет сбытовых надбавок'!$G$3024,3)</f>
        <v>420.11</v>
      </c>
      <c r="Q759" s="94">
        <f>VLOOKUP($A759+ROUND((COLUMN()-2)/24,5),АТС!$A$41:$F$736,5)+VLOOKUP($A759+ROUND((COLUMN()-2)/24,5),'Расчет сбытовых надбавок'!$B$2281:'Расчет сбытовых надбавок'!$G$3024,3)</f>
        <v>372.15999999999997</v>
      </c>
      <c r="R759" s="94">
        <f>VLOOKUP($A759+ROUND((COLUMN()-2)/24,5),АТС!$A$41:$F$736,5)+VLOOKUP($A759+ROUND((COLUMN()-2)/24,5),'Расчет сбытовых надбавок'!$B$2281:'Расчет сбытовых надбавок'!$G$3024,3)</f>
        <v>252.17999999999998</v>
      </c>
      <c r="S759" s="94">
        <f>VLOOKUP($A759+ROUND((COLUMN()-2)/24,5),АТС!$A$41:$F$736,5)+VLOOKUP($A759+ROUND((COLUMN()-2)/24,5),'Расчет сбытовых надбавок'!$B$2281:'Расчет сбытовых надбавок'!$G$3024,3)</f>
        <v>217.36</v>
      </c>
      <c r="T759" s="94">
        <f>VLOOKUP($A759+ROUND((COLUMN()-2)/24,5),АТС!$A$41:$F$736,5)+VLOOKUP($A759+ROUND((COLUMN()-2)/24,5),'Расчет сбытовых надбавок'!$B$2281:'Расчет сбытовых надбавок'!$G$3024,3)</f>
        <v>227.23</v>
      </c>
      <c r="U759" s="94">
        <f>VLOOKUP($A759+ROUND((COLUMN()-2)/24,5),АТС!$A$41:$F$736,5)+VLOOKUP($A759+ROUND((COLUMN()-2)/24,5),'Расчет сбытовых надбавок'!$B$2281:'Расчет сбытовых надбавок'!$G$3024,3)</f>
        <v>212.86999999999998</v>
      </c>
      <c r="V759" s="94">
        <f>VLOOKUP($A759+ROUND((COLUMN()-2)/24,5),АТС!$A$41:$F$736,5)+VLOOKUP($A759+ROUND((COLUMN()-2)/24,5),'Расчет сбытовых надбавок'!$B$2281:'Расчет сбытовых надбавок'!$G$3024,3)</f>
        <v>198.12</v>
      </c>
      <c r="W759" s="94">
        <f>VLOOKUP($A759+ROUND((COLUMN()-2)/24,5),АТС!$A$41:$F$736,5)+VLOOKUP($A759+ROUND((COLUMN()-2)/24,5),'Расчет сбытовых надбавок'!$B$2281:'Расчет сбытовых надбавок'!$G$3024,3)</f>
        <v>744.3</v>
      </c>
      <c r="X759" s="94">
        <f>VLOOKUP($A759+ROUND((COLUMN()-2)/24,5),АТС!$A$41:$F$736,5)+VLOOKUP($A759+ROUND((COLUMN()-2)/24,5),'Расчет сбытовых надбавок'!$B$2281:'Расчет сбытовых надбавок'!$G$3024,3)</f>
        <v>893.84</v>
      </c>
      <c r="Y759" s="94">
        <f>VLOOKUP($A759+ROUND((COLUMN()-2)/24,5),АТС!$A$41:$F$736,5)+VLOOKUP($A759+ROUND((COLUMN()-2)/24,5),'Расчет сбытовых надбавок'!$B$2281:'Расчет сбытовых надбавок'!$G$3024,3)</f>
        <v>872.59999999999991</v>
      </c>
    </row>
    <row r="760" spans="1:27" x14ac:dyDescent="0.2">
      <c r="A760" s="76">
        <f t="shared" ref="A760:A788" si="22">A759+1</f>
        <v>43223</v>
      </c>
      <c r="B760" s="94">
        <f>VLOOKUP($A760+ROUND((COLUMN()-2)/24,5),АТС!$A$41:$F$736,5)+VLOOKUP($A760+ROUND((COLUMN()-2)/24,5),'Расчет сбытовых надбавок'!$B$2281:'Расчет сбытовых надбавок'!$G$3024,3)</f>
        <v>839.22</v>
      </c>
      <c r="C760" s="94">
        <f>VLOOKUP($A760+ROUND((COLUMN()-2)/24,5),АТС!$A$41:$F$736,5)+VLOOKUP($A760+ROUND((COLUMN()-2)/24,5),'Расчет сбытовых надбавок'!$B$2281:'Расчет сбытовых надбавок'!$G$3024,3)</f>
        <v>1006.64</v>
      </c>
      <c r="D760" s="94">
        <f>VLOOKUP($A760+ROUND((COLUMN()-2)/24,5),АТС!$A$41:$F$736,5)+VLOOKUP($A760+ROUND((COLUMN()-2)/24,5),'Расчет сбытовых надбавок'!$B$2281:'Расчет сбытовых надбавок'!$G$3024,3)</f>
        <v>1256.1400000000001</v>
      </c>
      <c r="E760" s="94">
        <f>VLOOKUP($A760+ROUND((COLUMN()-2)/24,5),АТС!$A$41:$F$736,5)+VLOOKUP($A760+ROUND((COLUMN()-2)/24,5),'Расчет сбытовых надбавок'!$B$2281:'Расчет сбытовых надбавок'!$G$3024,3)</f>
        <v>529.73</v>
      </c>
      <c r="F760" s="94">
        <f>VLOOKUP($A760+ROUND((COLUMN()-2)/24,5),АТС!$A$41:$F$736,5)+VLOOKUP($A760+ROUND((COLUMN()-2)/24,5),'Расчет сбытовых надбавок'!$B$2281:'Расчет сбытовых надбавок'!$G$3024,3)</f>
        <v>394.13</v>
      </c>
      <c r="G760" s="94">
        <f>VLOOKUP($A760+ROUND((COLUMN()-2)/24,5),АТС!$A$41:$F$736,5)+VLOOKUP($A760+ROUND((COLUMN()-2)/24,5),'Расчет сбытовых надбавок'!$B$2281:'Расчет сбытовых надбавок'!$G$3024,3)</f>
        <v>196.81</v>
      </c>
      <c r="H760" s="94">
        <f>VLOOKUP($A760+ROUND((COLUMN()-2)/24,5),АТС!$A$41:$F$736,5)+VLOOKUP($A760+ROUND((COLUMN()-2)/24,5),'Расчет сбытовых надбавок'!$B$2281:'Расчет сбытовых надбавок'!$G$3024,3)</f>
        <v>324.17</v>
      </c>
      <c r="I760" s="94">
        <f>VLOOKUP($A760+ROUND((COLUMN()-2)/24,5),АТС!$A$41:$F$736,5)+VLOOKUP($A760+ROUND((COLUMN()-2)/24,5),'Расчет сбытовых надбавок'!$B$2281:'Расчет сбытовых надбавок'!$G$3024,3)</f>
        <v>169.38</v>
      </c>
      <c r="J760" s="94">
        <f>VLOOKUP($A760+ROUND((COLUMN()-2)/24,5),АТС!$A$41:$F$736,5)+VLOOKUP($A760+ROUND((COLUMN()-2)/24,5),'Расчет сбытовых надбавок'!$B$2281:'Расчет сбытовых надбавок'!$G$3024,3)</f>
        <v>397.68</v>
      </c>
      <c r="K760" s="94">
        <f>VLOOKUP($A760+ROUND((COLUMN()-2)/24,5),АТС!$A$41:$F$736,5)+VLOOKUP($A760+ROUND((COLUMN()-2)/24,5),'Расчет сбытовых надбавок'!$B$2281:'Расчет сбытовых надбавок'!$G$3024,3)</f>
        <v>271.77999999999997</v>
      </c>
      <c r="L760" s="94">
        <f>VLOOKUP($A760+ROUND((COLUMN()-2)/24,5),АТС!$A$41:$F$736,5)+VLOOKUP($A760+ROUND((COLUMN()-2)/24,5),'Расчет сбытовых надбавок'!$B$2281:'Расчет сбытовых надбавок'!$G$3024,3)</f>
        <v>470.42</v>
      </c>
      <c r="M760" s="94">
        <f>VLOOKUP($A760+ROUND((COLUMN()-2)/24,5),АТС!$A$41:$F$736,5)+VLOOKUP($A760+ROUND((COLUMN()-2)/24,5),'Расчет сбытовых надбавок'!$B$2281:'Расчет сбытовых надбавок'!$G$3024,3)</f>
        <v>543.48</v>
      </c>
      <c r="N760" s="94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4">
        <f>VLOOKUP($A760+ROUND((COLUMN()-2)/24,5),АТС!$A$41:$F$736,5)+VLOOKUP($A760+ROUND((COLUMN()-2)/24,5),'Расчет сбытовых надбавок'!$B$2281:'Расчет сбытовых надбавок'!$G$3024,3)</f>
        <v>688.76</v>
      </c>
      <c r="P760" s="94">
        <f>VLOOKUP($A760+ROUND((COLUMN()-2)/24,5),АТС!$A$41:$F$736,5)+VLOOKUP($A760+ROUND((COLUMN()-2)/24,5),'Расчет сбытовых надбавок'!$B$2281:'Расчет сбытовых надбавок'!$G$3024,3)</f>
        <v>982.65</v>
      </c>
      <c r="Q760" s="94">
        <f>VLOOKUP($A760+ROUND((COLUMN()-2)/24,5),АТС!$A$41:$F$736,5)+VLOOKUP($A760+ROUND((COLUMN()-2)/24,5),'Расчет сбытовых надбавок'!$B$2281:'Расчет сбытовых надбавок'!$G$3024,3)</f>
        <v>772.44</v>
      </c>
      <c r="R760" s="94">
        <f>VLOOKUP($A760+ROUND((COLUMN()-2)/24,5),АТС!$A$41:$F$736,5)+VLOOKUP($A760+ROUND((COLUMN()-2)/24,5),'Расчет сбытовых надбавок'!$B$2281:'Расчет сбытовых надбавок'!$G$3024,3)</f>
        <v>686.05</v>
      </c>
      <c r="S760" s="94">
        <f>VLOOKUP($A760+ROUND((COLUMN()-2)/24,5),АТС!$A$41:$F$736,5)+VLOOKUP($A760+ROUND((COLUMN()-2)/24,5),'Расчет сбытовых надбавок'!$B$2281:'Расчет сбытовых надбавок'!$G$3024,3)</f>
        <v>515.43000000000006</v>
      </c>
      <c r="T760" s="94">
        <f>VLOOKUP($A760+ROUND((COLUMN()-2)/24,5),АТС!$A$41:$F$736,5)+VLOOKUP($A760+ROUND((COLUMN()-2)/24,5),'Расчет сбытовых надбавок'!$B$2281:'Расчет сбытовых надбавок'!$G$3024,3)</f>
        <v>319.03999999999996</v>
      </c>
      <c r="U760" s="94">
        <f>VLOOKUP($A760+ROUND((COLUMN()-2)/24,5),АТС!$A$41:$F$736,5)+VLOOKUP($A760+ROUND((COLUMN()-2)/24,5),'Расчет сбытовых надбавок'!$B$2281:'Расчет сбытовых надбавок'!$G$3024,3)</f>
        <v>320.66000000000003</v>
      </c>
      <c r="V760" s="94">
        <f>VLOOKUP($A760+ROUND((COLUMN()-2)/24,5),АТС!$A$41:$F$736,5)+VLOOKUP($A760+ROUND((COLUMN()-2)/24,5),'Расчет сбытовых надбавок'!$B$2281:'Расчет сбытовых надбавок'!$G$3024,3)</f>
        <v>895.56000000000006</v>
      </c>
      <c r="W760" s="94">
        <f>VLOOKUP($A760+ROUND((COLUMN()-2)/24,5),АТС!$A$41:$F$736,5)+VLOOKUP($A760+ROUND((COLUMN()-2)/24,5),'Расчет сбытовых надбавок'!$B$2281:'Расчет сбытовых надбавок'!$G$3024,3)</f>
        <v>980.62</v>
      </c>
      <c r="X760" s="94">
        <f>VLOOKUP($A760+ROUND((COLUMN()-2)/24,5),АТС!$A$41:$F$736,5)+VLOOKUP($A760+ROUND((COLUMN()-2)/24,5),'Расчет сбытовых надбавок'!$B$2281:'Расчет сбытовых надбавок'!$G$3024,3)</f>
        <v>965.30000000000007</v>
      </c>
      <c r="Y760" s="94">
        <f>VLOOKUP($A760+ROUND((COLUMN()-2)/24,5),АТС!$A$41:$F$736,5)+VLOOKUP($A760+ROUND((COLUMN()-2)/24,5),'Расчет сбытовых надбавок'!$B$2281:'Расчет сбытовых надбавок'!$G$3024,3)</f>
        <v>1389.3600000000001</v>
      </c>
    </row>
    <row r="761" spans="1:27" x14ac:dyDescent="0.2">
      <c r="A761" s="76">
        <f t="shared" si="22"/>
        <v>43224</v>
      </c>
      <c r="B761" s="94">
        <f>VLOOKUP($A761+ROUND((COLUMN()-2)/24,5),АТС!$A$41:$F$736,5)+VLOOKUP($A761+ROUND((COLUMN()-2)/24,5),'Расчет сбытовых надбавок'!$B$2281:'Расчет сбытовых надбавок'!$G$3024,3)</f>
        <v>34.120000000000005</v>
      </c>
      <c r="C761" s="94">
        <f>VLOOKUP($A761+ROUND((COLUMN()-2)/24,5),АТС!$A$41:$F$736,5)+VLOOKUP($A761+ROUND((COLUMN()-2)/24,5),'Расчет сбытовых надбавок'!$B$2281:'Расчет сбытовых надбавок'!$G$3024,3)</f>
        <v>403</v>
      </c>
      <c r="D761" s="94">
        <f>VLOOKUP($A761+ROUND((COLUMN()-2)/24,5),АТС!$A$41:$F$736,5)+VLOOKUP($A761+ROUND((COLUMN()-2)/24,5),'Расчет сбытовых надбавок'!$B$2281:'Расчет сбытовых надбавок'!$G$3024,3)</f>
        <v>916.27</v>
      </c>
      <c r="E761" s="94">
        <f>VLOOKUP($A761+ROUND((COLUMN()-2)/24,5),АТС!$A$41:$F$736,5)+VLOOKUP($A761+ROUND((COLUMN()-2)/24,5),'Расчет сбытовых надбавок'!$B$2281:'Расчет сбытовых надбавок'!$G$3024,3)</f>
        <v>814.81</v>
      </c>
      <c r="F761" s="94">
        <f>VLOOKUP($A761+ROUND((COLUMN()-2)/24,5),АТС!$A$41:$F$736,5)+VLOOKUP($A761+ROUND((COLUMN()-2)/24,5),'Расчет сбытовых надбавок'!$B$2281:'Расчет сбытовых надбавок'!$G$3024,3)</f>
        <v>331</v>
      </c>
      <c r="G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4">
        <f>VLOOKUP($A761+ROUND((COLUMN()-2)/24,5),АТС!$A$41:$F$736,5)+VLOOKUP($A761+ROUND((COLUMN()-2)/24,5),'Расчет сбытовых надбавок'!$B$2281:'Расчет сбытовых надбавок'!$G$3024,3)</f>
        <v>312.02</v>
      </c>
      <c r="M761" s="94">
        <f>VLOOKUP($A761+ROUND((COLUMN()-2)/24,5),АТС!$A$41:$F$736,5)+VLOOKUP($A761+ROUND((COLUMN()-2)/24,5),'Расчет сбытовых надбавок'!$B$2281:'Расчет сбытовых надбавок'!$G$3024,3)</f>
        <v>18.7</v>
      </c>
      <c r="N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S761" s="94">
        <f>VLOOKUP($A761+ROUND((COLUMN()-2)/24,5),АТС!$A$41:$F$736,5)+VLOOKUP($A761+ROUND((COLUMN()-2)/24,5),'Расчет сбытовых надбавок'!$B$2281:'Расчет сбытовых надбавок'!$G$3024,3)</f>
        <v>283.21000000000004</v>
      </c>
      <c r="T761" s="94">
        <f>VLOOKUP($A761+ROUND((COLUMN()-2)/24,5),АТС!$A$41:$F$736,5)+VLOOKUP($A761+ROUND((COLUMN()-2)/24,5),'Расчет сбытовых надбавок'!$B$2281:'Расчет сбытовых надбавок'!$G$3024,3)</f>
        <v>176.85</v>
      </c>
      <c r="U761" s="94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4">
        <f>VLOOKUP($A761+ROUND((COLUMN()-2)/24,5),АТС!$A$41:$F$736,5)+VLOOKUP($A761+ROUND((COLUMN()-2)/24,5),'Расчет сбытовых надбавок'!$B$2281:'Расчет сбытовых надбавок'!$G$3024,3)</f>
        <v>131.59</v>
      </c>
      <c r="W761" s="94">
        <f>VLOOKUP($A761+ROUND((COLUMN()-2)/24,5),АТС!$A$41:$F$736,5)+VLOOKUP($A761+ROUND((COLUMN()-2)/24,5),'Расчет сбытовых надбавок'!$B$2281:'Расчет сбытовых надбавок'!$G$3024,3)</f>
        <v>859.5</v>
      </c>
      <c r="X761" s="94">
        <f>VLOOKUP($A761+ROUND((COLUMN()-2)/24,5),АТС!$A$41:$F$736,5)+VLOOKUP($A761+ROUND((COLUMN()-2)/24,5),'Расчет сбытовых надбавок'!$B$2281:'Расчет сбытовых надбавок'!$G$3024,3)</f>
        <v>990.9</v>
      </c>
      <c r="Y761" s="94">
        <f>VLOOKUP($A761+ROUND((COLUMN()-2)/24,5),АТС!$A$41:$F$736,5)+VLOOKUP($A761+ROUND((COLUMN()-2)/24,5),'Расчет сбытовых надбавок'!$B$2281:'Расчет сбытовых надбавок'!$G$3024,3)</f>
        <v>832.80000000000007</v>
      </c>
    </row>
    <row r="762" spans="1:27" x14ac:dyDescent="0.2">
      <c r="A762" s="76">
        <f t="shared" si="22"/>
        <v>43225</v>
      </c>
      <c r="B762" s="94">
        <f>VLOOKUP($A762+ROUND((COLUMN()-2)/24,5),АТС!$A$41:$F$736,5)+VLOOKUP($A762+ROUND((COLUMN()-2)/24,5),'Расчет сбытовых надбавок'!$B$2281:'Расчет сбытовых надбавок'!$G$3024,3)</f>
        <v>891.83</v>
      </c>
      <c r="C762" s="94">
        <f>VLOOKUP($A762+ROUND((COLUMN()-2)/24,5),АТС!$A$41:$F$736,5)+VLOOKUP($A762+ROUND((COLUMN()-2)/24,5),'Расчет сбытовых надбавок'!$B$2281:'Расчет сбытовых надбавок'!$G$3024,3)</f>
        <v>258.98</v>
      </c>
      <c r="D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E762" s="94">
        <f>VLOOKUP($A762+ROUND((COLUMN()-2)/24,5),АТС!$A$41:$F$736,5)+VLOOKUP($A762+ROUND((COLUMN()-2)/24,5),'Расчет сбытовых надбавок'!$B$2281:'Расчет сбытовых надбавок'!$G$3024,3)</f>
        <v>327</v>
      </c>
      <c r="F762" s="94">
        <f>VLOOKUP($A762+ROUND((COLUMN()-2)/24,5),АТС!$A$41:$F$736,5)+VLOOKUP($A762+ROUND((COLUMN()-2)/24,5),'Расчет сбытовых надбавок'!$B$2281:'Расчет сбытовых надбавок'!$G$3024,3)</f>
        <v>356.92</v>
      </c>
      <c r="G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4">
        <f>VLOOKUP($A762+ROUND((COLUMN()-2)/24,5),АТС!$A$41:$F$736,5)+VLOOKUP($A762+ROUND((COLUMN()-2)/24,5),'Расчет сбытовых надбавок'!$B$2281:'Расчет сбытовых надбавок'!$G$3024,3)</f>
        <v>267.76</v>
      </c>
      <c r="K762" s="94">
        <f>VLOOKUP($A762+ROUND((COLUMN()-2)/24,5),АТС!$A$41:$F$736,5)+VLOOKUP($A762+ROUND((COLUMN()-2)/24,5),'Расчет сбытовых надбавок'!$B$2281:'Расчет сбытовых надбавок'!$G$3024,3)</f>
        <v>501.89</v>
      </c>
      <c r="L762" s="94">
        <f>VLOOKUP($A762+ROUND((COLUMN()-2)/24,5),АТС!$A$41:$F$736,5)+VLOOKUP($A762+ROUND((COLUMN()-2)/24,5),'Расчет сбытовых надбавок'!$B$2281:'Расчет сбытовых надбавок'!$G$3024,3)</f>
        <v>312.12</v>
      </c>
      <c r="M762" s="94">
        <f>VLOOKUP($A762+ROUND((COLUMN()-2)/24,5),АТС!$A$41:$F$736,5)+VLOOKUP($A762+ROUND((COLUMN()-2)/24,5),'Расчет сбытовых надбавок'!$B$2281:'Расчет сбытовых надбавок'!$G$3024,3)</f>
        <v>312.32</v>
      </c>
      <c r="N762" s="94">
        <f>VLOOKUP($A762+ROUND((COLUMN()-2)/24,5),АТС!$A$41:$F$736,5)+VLOOKUP($A762+ROUND((COLUMN()-2)/24,5),'Расчет сбытовых надбавок'!$B$2281:'Расчет сбытовых надбавок'!$G$3024,3)</f>
        <v>5.2200000000000006</v>
      </c>
      <c r="O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P762" s="94">
        <f>VLOOKUP($A762+ROUND((COLUMN()-2)/24,5),АТС!$A$41:$F$736,5)+VLOOKUP($A762+ROUND((COLUMN()-2)/24,5),'Расчет сбытовых надбавок'!$B$2281:'Расчет сбытовых надбавок'!$G$3024,3)</f>
        <v>2.0100000000000002</v>
      </c>
      <c r="Q762" s="94">
        <f>VLOOKUP($A762+ROUND((COLUMN()-2)/24,5),АТС!$A$41:$F$736,5)+VLOOKUP($A762+ROUND((COLUMN()-2)/24,5),'Расчет сбытовых надбавок'!$B$2281:'Расчет сбытовых надбавок'!$G$3024,3)</f>
        <v>0.87</v>
      </c>
      <c r="R762" s="94">
        <f>VLOOKUP($A762+ROUND((COLUMN()-2)/24,5),АТС!$A$41:$F$736,5)+VLOOKUP($A762+ROUND((COLUMN()-2)/24,5),'Расчет сбытовых надбавок'!$B$2281:'Расчет сбытовых надбавок'!$G$3024,3)</f>
        <v>297.57</v>
      </c>
      <c r="S762" s="94">
        <f>VLOOKUP($A762+ROUND((COLUMN()-2)/24,5),АТС!$A$41:$F$736,5)+VLOOKUP($A762+ROUND((COLUMN()-2)/24,5),'Расчет сбытовых надбавок'!$B$2281:'Расчет сбытовых надбавок'!$G$3024,3)</f>
        <v>174.84</v>
      </c>
      <c r="T762" s="94">
        <f>VLOOKUP($A762+ROUND((COLUMN()-2)/24,5),АТС!$A$41:$F$736,5)+VLOOKUP($A762+ROUND((COLUMN()-2)/24,5),'Расчет сбытовых надбавок'!$B$2281:'Расчет сбытовых надбавок'!$G$3024,3)</f>
        <v>17.55</v>
      </c>
      <c r="U762" s="94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4">
        <f>VLOOKUP($A762+ROUND((COLUMN()-2)/24,5),АТС!$A$41:$F$736,5)+VLOOKUP($A762+ROUND((COLUMN()-2)/24,5),'Расчет сбытовых надбавок'!$B$2281:'Расчет сбытовых надбавок'!$G$3024,3)</f>
        <v>13.43</v>
      </c>
      <c r="W762" s="94">
        <f>VLOOKUP($A762+ROUND((COLUMN()-2)/24,5),АТС!$A$41:$F$736,5)+VLOOKUP($A762+ROUND((COLUMN()-2)/24,5),'Расчет сбытовых надбавок'!$B$2281:'Расчет сбытовых надбавок'!$G$3024,3)</f>
        <v>311.76</v>
      </c>
      <c r="X762" s="94">
        <f>VLOOKUP($A762+ROUND((COLUMN()-2)/24,5),АТС!$A$41:$F$736,5)+VLOOKUP($A762+ROUND((COLUMN()-2)/24,5),'Расчет сбытовых надбавок'!$B$2281:'Расчет сбытовых надбавок'!$G$3024,3)</f>
        <v>691.37</v>
      </c>
      <c r="Y762" s="94">
        <f>VLOOKUP($A762+ROUND((COLUMN()-2)/24,5),АТС!$A$41:$F$736,5)+VLOOKUP($A762+ROUND((COLUMN()-2)/24,5),'Расчет сбытовых надбавок'!$B$2281:'Расчет сбытовых надбавок'!$G$3024,3)</f>
        <v>797.76</v>
      </c>
    </row>
    <row r="763" spans="1:27" x14ac:dyDescent="0.2">
      <c r="A763" s="76">
        <f t="shared" si="22"/>
        <v>43226</v>
      </c>
      <c r="B763" s="94">
        <f>VLOOKUP($A763+ROUND((COLUMN()-2)/24,5),АТС!$A$41:$F$736,5)+VLOOKUP($A763+ROUND((COLUMN()-2)/24,5),'Расчет сбытовых надбавок'!$B$2281:'Расчет сбытовых надбавок'!$G$3024,3)</f>
        <v>883.1</v>
      </c>
      <c r="C763" s="94">
        <f>VLOOKUP($A763+ROUND((COLUMN()-2)/24,5),АТС!$A$41:$F$736,5)+VLOOKUP($A763+ROUND((COLUMN()-2)/24,5),'Расчет сбытовых надбавок'!$B$2281:'Расчет сбытовых надбавок'!$G$3024,3)</f>
        <v>1034.03</v>
      </c>
      <c r="D763" s="94">
        <f>VLOOKUP($A763+ROUND((COLUMN()-2)/24,5),АТС!$A$41:$F$736,5)+VLOOKUP($A763+ROUND((COLUMN()-2)/24,5),'Расчет сбытовых надбавок'!$B$2281:'Расчет сбытовых надбавок'!$G$3024,3)</f>
        <v>1014.64</v>
      </c>
      <c r="E763" s="94">
        <f>VLOOKUP($A763+ROUND((COLUMN()-2)/24,5),АТС!$A$41:$F$736,5)+VLOOKUP($A763+ROUND((COLUMN()-2)/24,5),'Расчет сбытовых надбавок'!$B$2281:'Расчет сбытовых надбавок'!$G$3024,3)</f>
        <v>1145.83</v>
      </c>
      <c r="F763" s="94">
        <f>VLOOKUP($A763+ROUND((COLUMN()-2)/24,5),АТС!$A$41:$F$736,5)+VLOOKUP($A763+ROUND((COLUMN()-2)/24,5),'Расчет сбытовых надбавок'!$B$2281:'Расчет сбытовых надбавок'!$G$3024,3)</f>
        <v>1219.74</v>
      </c>
      <c r="G763" s="94">
        <f>VLOOKUP($A763+ROUND((COLUMN()-2)/24,5),АТС!$A$41:$F$736,5)+VLOOKUP($A763+ROUND((COLUMN()-2)/24,5),'Расчет сбытовых надбавок'!$B$2281:'Расчет сбытовых надбавок'!$G$3024,3)</f>
        <v>13.329999999999998</v>
      </c>
      <c r="H763" s="94">
        <f>VLOOKUP($A763+ROUND((COLUMN()-2)/24,5),АТС!$A$41:$F$736,5)+VLOOKUP($A763+ROUND((COLUMN()-2)/24,5),'Расчет сбытовых надбавок'!$B$2281:'Расчет сбытовых надбавок'!$G$3024,3)</f>
        <v>65.47</v>
      </c>
      <c r="I763" s="94">
        <f>VLOOKUP($A763+ROUND((COLUMN()-2)/24,5),АТС!$A$41:$F$736,5)+VLOOKUP($A763+ROUND((COLUMN()-2)/24,5),'Расчет сбытовых надбавок'!$B$2281:'Расчет сбытовых надбавок'!$G$3024,3)</f>
        <v>9.69</v>
      </c>
      <c r="J763" s="94">
        <f>VLOOKUP($A763+ROUND((COLUMN()-2)/24,5),АТС!$A$41:$F$736,5)+VLOOKUP($A763+ROUND((COLUMN()-2)/24,5),'Расчет сбытовых надбавок'!$B$2281:'Расчет сбытовых надбавок'!$G$3024,3)</f>
        <v>33.22</v>
      </c>
      <c r="K763" s="94">
        <f>VLOOKUP($A763+ROUND((COLUMN()-2)/24,5),АТС!$A$41:$F$736,5)+VLOOKUP($A763+ROUND((COLUMN()-2)/24,5),'Расчет сбытовых надбавок'!$B$2281:'Расчет сбытовых надбавок'!$G$3024,3)</f>
        <v>690.7</v>
      </c>
      <c r="L763" s="94">
        <f>VLOOKUP($A763+ROUND((COLUMN()-2)/24,5),АТС!$A$41:$F$736,5)+VLOOKUP($A763+ROUND((COLUMN()-2)/24,5),'Расчет сбытовых надбавок'!$B$2281:'Расчет сбытовых надбавок'!$G$3024,3)</f>
        <v>557.56000000000006</v>
      </c>
      <c r="M763" s="94">
        <f>VLOOKUP($A763+ROUND((COLUMN()-2)/24,5),АТС!$A$41:$F$736,5)+VLOOKUP($A763+ROUND((COLUMN()-2)/24,5),'Расчет сбытовых надбавок'!$B$2281:'Расчет сбытовых надбавок'!$G$3024,3)</f>
        <v>566.59</v>
      </c>
      <c r="N763" s="94">
        <f>VLOOKUP($A763+ROUND((COLUMN()-2)/24,5),АТС!$A$41:$F$736,5)+VLOOKUP($A763+ROUND((COLUMN()-2)/24,5),'Расчет сбытовых надбавок'!$B$2281:'Расчет сбытовых надбавок'!$G$3024,3)</f>
        <v>531.66</v>
      </c>
      <c r="O763" s="94">
        <f>VLOOKUP($A763+ROUND((COLUMN()-2)/24,5),АТС!$A$41:$F$736,5)+VLOOKUP($A763+ROUND((COLUMN()-2)/24,5),'Расчет сбытовых надбавок'!$B$2281:'Расчет сбытовых надбавок'!$G$3024,3)</f>
        <v>431.85</v>
      </c>
      <c r="P763" s="94">
        <f>VLOOKUP($A763+ROUND((COLUMN()-2)/24,5),АТС!$A$41:$F$736,5)+VLOOKUP($A763+ROUND((COLUMN()-2)/24,5),'Расчет сбытовых надбавок'!$B$2281:'Расчет сбытовых надбавок'!$G$3024,3)</f>
        <v>413.86</v>
      </c>
      <c r="Q763" s="94">
        <f>VLOOKUP($A763+ROUND((COLUMN()-2)/24,5),АТС!$A$41:$F$736,5)+VLOOKUP($A763+ROUND((COLUMN()-2)/24,5),'Расчет сбытовых надбавок'!$B$2281:'Расчет сбытовых надбавок'!$G$3024,3)</f>
        <v>150.35999999999999</v>
      </c>
      <c r="R763" s="94">
        <f>VLOOKUP($A763+ROUND((COLUMN()-2)/24,5),АТС!$A$41:$F$736,5)+VLOOKUP($A763+ROUND((COLUMN()-2)/24,5),'Расчет сбытовых надбавок'!$B$2281:'Расчет сбытовых надбавок'!$G$3024,3)</f>
        <v>143.68</v>
      </c>
      <c r="S763" s="94">
        <f>VLOOKUP($A763+ROUND((COLUMN()-2)/24,5),АТС!$A$41:$F$736,5)+VLOOKUP($A763+ROUND((COLUMN()-2)/24,5),'Расчет сбытовых надбавок'!$B$2281:'Расчет сбытовых надбавок'!$G$3024,3)</f>
        <v>519.56000000000006</v>
      </c>
      <c r="T763" s="94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4">
        <f>VLOOKUP($A763+ROUND((COLUMN()-2)/24,5),АТС!$A$41:$F$736,5)+VLOOKUP($A763+ROUND((COLUMN()-2)/24,5),'Расчет сбытовых надбавок'!$B$2281:'Расчет сбытовых надбавок'!$G$3024,3)</f>
        <v>14.559999999999999</v>
      </c>
      <c r="V763" s="94">
        <f>VLOOKUP($A763+ROUND((COLUMN()-2)/24,5),АТС!$A$41:$F$736,5)+VLOOKUP($A763+ROUND((COLUMN()-2)/24,5),'Расчет сбытовых надбавок'!$B$2281:'Расчет сбытовых надбавок'!$G$3024,3)</f>
        <v>51.97</v>
      </c>
      <c r="W763" s="94">
        <f>VLOOKUP($A763+ROUND((COLUMN()-2)/24,5),АТС!$A$41:$F$736,5)+VLOOKUP($A763+ROUND((COLUMN()-2)/24,5),'Расчет сбытовых надбавок'!$B$2281:'Расчет сбытовых надбавок'!$G$3024,3)</f>
        <v>670.75</v>
      </c>
      <c r="X763" s="94">
        <f>VLOOKUP($A763+ROUND((COLUMN()-2)/24,5),АТС!$A$41:$F$736,5)+VLOOKUP($A763+ROUND((COLUMN()-2)/24,5),'Расчет сбытовых надбавок'!$B$2281:'Расчет сбытовых надбавок'!$G$3024,3)</f>
        <v>597.68999999999994</v>
      </c>
      <c r="Y763" s="94">
        <f>VLOOKUP($A763+ROUND((COLUMN()-2)/24,5),АТС!$A$41:$F$736,5)+VLOOKUP($A763+ROUND((COLUMN()-2)/24,5),'Расчет сбытовых надбавок'!$B$2281:'Расчет сбытовых надбавок'!$G$3024,3)</f>
        <v>334.1</v>
      </c>
    </row>
    <row r="764" spans="1:27" x14ac:dyDescent="0.2">
      <c r="A764" s="76">
        <f t="shared" si="22"/>
        <v>43227</v>
      </c>
      <c r="B764" s="94">
        <f>VLOOKUP($A764+ROUND((COLUMN()-2)/24,5),АТС!$A$41:$F$736,5)+VLOOKUP($A764+ROUND((COLUMN()-2)/24,5),'Расчет сбытовых надбавок'!$B$2281:'Расчет сбытовых надбавок'!$G$3024,3)</f>
        <v>124.38</v>
      </c>
      <c r="C764" s="94">
        <f>VLOOKUP($A764+ROUND((COLUMN()-2)/24,5),АТС!$A$41:$F$736,5)+VLOOKUP($A764+ROUND((COLUMN()-2)/24,5),'Расчет сбытовых надбавок'!$B$2281:'Расчет сбытовых надбавок'!$G$3024,3)</f>
        <v>148.91</v>
      </c>
      <c r="D764" s="94">
        <f>VLOOKUP($A764+ROUND((COLUMN()-2)/24,5),АТС!$A$41:$F$736,5)+VLOOKUP($A764+ROUND((COLUMN()-2)/24,5),'Расчет сбытовых надбавок'!$B$2281:'Расчет сбытовых надбавок'!$G$3024,3)</f>
        <v>346.4</v>
      </c>
      <c r="E764" s="94">
        <f>VLOOKUP($A764+ROUND((COLUMN()-2)/24,5),АТС!$A$41:$F$736,5)+VLOOKUP($A764+ROUND((COLUMN()-2)/24,5),'Расчет сбытовых надбавок'!$B$2281:'Расчет сбытовых надбавок'!$G$3024,3)</f>
        <v>0</v>
      </c>
      <c r="F764" s="94">
        <f>VLOOKUP($A764+ROUND((COLUMN()-2)/24,5),АТС!$A$41:$F$736,5)+VLOOKUP($A764+ROUND((COLUMN()-2)/24,5),'Расчет сбытовых надбавок'!$B$2281:'Расчет сбытовых надбавок'!$G$3024,3)</f>
        <v>103.98</v>
      </c>
      <c r="G764" s="94">
        <f>VLOOKUP($A764+ROUND((COLUMN()-2)/24,5),АТС!$A$41:$F$736,5)+VLOOKUP($A764+ROUND((COLUMN()-2)/24,5),'Расчет сбытовых надбавок'!$B$2281:'Расчет сбытовых надбавок'!$G$3024,3)</f>
        <v>20.62</v>
      </c>
      <c r="H764" s="94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4">
        <f>VLOOKUP($A764+ROUND((COLUMN()-2)/24,5),АТС!$A$41:$F$736,5)+VLOOKUP($A764+ROUND((COLUMN()-2)/24,5),'Расчет сбытовых надбавок'!$B$2281:'Расчет сбытовых надбавок'!$G$3024,3)</f>
        <v>46.69</v>
      </c>
      <c r="J764" s="94">
        <f>VLOOKUP($A764+ROUND((COLUMN()-2)/24,5),АТС!$A$41:$F$736,5)+VLOOKUP($A764+ROUND((COLUMN()-2)/24,5),'Расчет сбытовых надбавок'!$B$2281:'Расчет сбытовых надбавок'!$G$3024,3)</f>
        <v>64.88</v>
      </c>
      <c r="K764" s="94">
        <f>VLOOKUP($A764+ROUND((COLUMN()-2)/24,5),АТС!$A$41:$F$736,5)+VLOOKUP($A764+ROUND((COLUMN()-2)/24,5),'Расчет сбытовых надбавок'!$B$2281:'Расчет сбытовых надбавок'!$G$3024,3)</f>
        <v>85.31</v>
      </c>
      <c r="L764" s="94">
        <f>VLOOKUP($A764+ROUND((COLUMN()-2)/24,5),АТС!$A$41:$F$736,5)+VLOOKUP($A764+ROUND((COLUMN()-2)/24,5),'Расчет сбытовых надбавок'!$B$2281:'Расчет сбытовых надбавок'!$G$3024,3)</f>
        <v>32.82</v>
      </c>
      <c r="M764" s="94">
        <f>VLOOKUP($A764+ROUND((COLUMN()-2)/24,5),АТС!$A$41:$F$736,5)+VLOOKUP($A764+ROUND((COLUMN()-2)/24,5),'Расчет сбытовых надбавок'!$B$2281:'Расчет сбытовых надбавок'!$G$3024,3)</f>
        <v>257.8</v>
      </c>
      <c r="N764" s="94">
        <f>VLOOKUP($A764+ROUND((COLUMN()-2)/24,5),АТС!$A$41:$F$736,5)+VLOOKUP($A764+ROUND((COLUMN()-2)/24,5),'Расчет сбытовых надбавок'!$B$2281:'Расчет сбытовых надбавок'!$G$3024,3)</f>
        <v>155.62</v>
      </c>
      <c r="O764" s="94">
        <f>VLOOKUP($A764+ROUND((COLUMN()-2)/24,5),АТС!$A$41:$F$736,5)+VLOOKUP($A764+ROUND((COLUMN()-2)/24,5),'Расчет сбытовых надбавок'!$B$2281:'Расчет сбытовых надбавок'!$G$3024,3)</f>
        <v>73.42</v>
      </c>
      <c r="P764" s="94">
        <f>VLOOKUP($A764+ROUND((COLUMN()-2)/24,5),АТС!$A$41:$F$736,5)+VLOOKUP($A764+ROUND((COLUMN()-2)/24,5),'Расчет сбытовых надбавок'!$B$2281:'Расчет сбытовых надбавок'!$G$3024,3)</f>
        <v>136.30000000000001</v>
      </c>
      <c r="Q764" s="94">
        <f>VLOOKUP($A764+ROUND((COLUMN()-2)/24,5),АТС!$A$41:$F$736,5)+VLOOKUP($A764+ROUND((COLUMN()-2)/24,5),'Расчет сбытовых надбавок'!$B$2281:'Расчет сбытовых надбавок'!$G$3024,3)</f>
        <v>187.69</v>
      </c>
      <c r="R764" s="94">
        <f>VLOOKUP($A764+ROUND((COLUMN()-2)/24,5),АТС!$A$41:$F$736,5)+VLOOKUP($A764+ROUND((COLUMN()-2)/24,5),'Расчет сбытовых надбавок'!$B$2281:'Расчет сбытовых надбавок'!$G$3024,3)</f>
        <v>253.75</v>
      </c>
      <c r="S764" s="94">
        <f>VLOOKUP($A764+ROUND((COLUMN()-2)/24,5),АТС!$A$41:$F$736,5)+VLOOKUP($A764+ROUND((COLUMN()-2)/24,5),'Расчет сбытовых надбавок'!$B$2281:'Расчет сбытовых надбавок'!$G$3024,3)</f>
        <v>296.36</v>
      </c>
      <c r="T764" s="94">
        <f>VLOOKUP($A764+ROUND((COLUMN()-2)/24,5),АТС!$A$41:$F$736,5)+VLOOKUP($A764+ROUND((COLUMN()-2)/24,5),'Расчет сбытовых надбавок'!$B$2281:'Расчет сбытовых надбавок'!$G$3024,3)</f>
        <v>139.94999999999999</v>
      </c>
      <c r="U764" s="94">
        <f>VLOOKUP($A764+ROUND((COLUMN()-2)/24,5),АТС!$A$41:$F$736,5)+VLOOKUP($A764+ROUND((COLUMN()-2)/24,5),'Расчет сбытовых надбавок'!$B$2281:'Расчет сбытовых надбавок'!$G$3024,3)</f>
        <v>4.47</v>
      </c>
      <c r="V764" s="94">
        <f>VLOOKUP($A764+ROUND((COLUMN()-2)/24,5),АТС!$A$41:$F$736,5)+VLOOKUP($A764+ROUND((COLUMN()-2)/24,5),'Расчет сбытовых надбавок'!$B$2281:'Расчет сбытовых надбавок'!$G$3024,3)</f>
        <v>165.94</v>
      </c>
      <c r="W764" s="94">
        <f>VLOOKUP($A764+ROUND((COLUMN()-2)/24,5),АТС!$A$41:$F$736,5)+VLOOKUP($A764+ROUND((COLUMN()-2)/24,5),'Расчет сбытовых надбавок'!$B$2281:'Расчет сбытовых надбавок'!$G$3024,3)</f>
        <v>370.95000000000005</v>
      </c>
      <c r="X764" s="94">
        <f>VLOOKUP($A764+ROUND((COLUMN()-2)/24,5),АТС!$A$41:$F$736,5)+VLOOKUP($A764+ROUND((COLUMN()-2)/24,5),'Расчет сбытовых надбавок'!$B$2281:'Расчет сбытовых надбавок'!$G$3024,3)</f>
        <v>757.81</v>
      </c>
      <c r="Y764" s="94">
        <f>VLOOKUP($A764+ROUND((COLUMN()-2)/24,5),АТС!$A$41:$F$736,5)+VLOOKUP($A764+ROUND((COLUMN()-2)/24,5),'Расчет сбытовых надбавок'!$B$2281:'Расчет сбытовых надбавок'!$G$3024,3)</f>
        <v>533.95000000000005</v>
      </c>
    </row>
    <row r="765" spans="1:27" x14ac:dyDescent="0.2">
      <c r="A765" s="76">
        <f t="shared" si="22"/>
        <v>43228</v>
      </c>
      <c r="B765" s="94">
        <f>VLOOKUP($A765+ROUND((COLUMN()-2)/24,5),АТС!$A$41:$F$736,5)+VLOOKUP($A765+ROUND((COLUMN()-2)/24,5),'Расчет сбытовых надбавок'!$B$2281:'Расчет сбытовых надбавок'!$G$3024,3)</f>
        <v>523.01</v>
      </c>
      <c r="C765" s="94">
        <f>VLOOKUP($A765+ROUND((COLUMN()-2)/24,5),АТС!$A$41:$F$736,5)+VLOOKUP($A765+ROUND((COLUMN()-2)/24,5),'Расчет сбытовых надбавок'!$B$2281:'Расчет сбытовых надбавок'!$G$3024,3)</f>
        <v>948.88</v>
      </c>
      <c r="D765" s="94">
        <f>VLOOKUP($A765+ROUND((COLUMN()-2)/24,5),АТС!$A$41:$F$736,5)+VLOOKUP($A765+ROUND((COLUMN()-2)/24,5),'Расчет сбытовых надбавок'!$B$2281:'Расчет сбытовых надбавок'!$G$3024,3)</f>
        <v>868.15000000000009</v>
      </c>
      <c r="E765" s="94">
        <f>VLOOKUP($A765+ROUND((COLUMN()-2)/24,5),АТС!$A$41:$F$736,5)+VLOOKUP($A765+ROUND((COLUMN()-2)/24,5),'Расчет сбытовых надбавок'!$B$2281:'Расчет сбытовых надбавок'!$G$3024,3)</f>
        <v>845.66</v>
      </c>
      <c r="F765" s="94">
        <f>VLOOKUP($A765+ROUND((COLUMN()-2)/24,5),АТС!$A$41:$F$736,5)+VLOOKUP($A765+ROUND((COLUMN()-2)/24,5),'Расчет сбытовых надбавок'!$B$2281:'Расчет сбытовых надбавок'!$G$3024,3)</f>
        <v>854.09999999999991</v>
      </c>
      <c r="G765" s="94">
        <f>VLOOKUP($A765+ROUND((COLUMN()-2)/24,5),АТС!$A$41:$F$736,5)+VLOOKUP($A765+ROUND((COLUMN()-2)/24,5),'Расчет сбытовых надбавок'!$B$2281:'Расчет сбытовых надбавок'!$G$3024,3)</f>
        <v>440.14000000000004</v>
      </c>
      <c r="H765" s="94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4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4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4">
        <f>VLOOKUP($A765+ROUND((COLUMN()-2)/24,5),АТС!$A$41:$F$736,5)+VLOOKUP($A765+ROUND((COLUMN()-2)/24,5),'Расчет сбытовых надбавок'!$B$2281:'Расчет сбытовых надбавок'!$G$3024,3)</f>
        <v>0.01</v>
      </c>
      <c r="L765" s="94">
        <f>VLOOKUP($A765+ROUND((COLUMN()-2)/24,5),АТС!$A$41:$F$736,5)+VLOOKUP($A765+ROUND((COLUMN()-2)/24,5),'Расчет сбытовых надбавок'!$B$2281:'Расчет сбытовых надбавок'!$G$3024,3)</f>
        <v>197.15</v>
      </c>
      <c r="M765" s="94">
        <f>VLOOKUP($A765+ROUND((COLUMN()-2)/24,5),АТС!$A$41:$F$736,5)+VLOOKUP($A765+ROUND((COLUMN()-2)/24,5),'Расчет сбытовых надбавок'!$B$2281:'Расчет сбытовых надбавок'!$G$3024,3)</f>
        <v>261.22000000000003</v>
      </c>
      <c r="N765" s="94">
        <f>VLOOKUP($A765+ROUND((COLUMN()-2)/24,5),АТС!$A$41:$F$736,5)+VLOOKUP($A765+ROUND((COLUMN()-2)/24,5),'Расчет сбытовых надбавок'!$B$2281:'Расчет сбытовых надбавок'!$G$3024,3)</f>
        <v>266.84999999999997</v>
      </c>
      <c r="O765" s="94">
        <f>VLOOKUP($A765+ROUND((COLUMN()-2)/24,5),АТС!$A$41:$F$736,5)+VLOOKUP($A765+ROUND((COLUMN()-2)/24,5),'Расчет сбытовых надбавок'!$B$2281:'Расчет сбытовых надбавок'!$G$3024,3)</f>
        <v>234.23</v>
      </c>
      <c r="P765" s="94">
        <f>VLOOKUP($A765+ROUND((COLUMN()-2)/24,5),АТС!$A$41:$F$736,5)+VLOOKUP($A765+ROUND((COLUMN()-2)/24,5),'Расчет сбытовых надбавок'!$B$2281:'Расчет сбытовых надбавок'!$G$3024,3)</f>
        <v>250.89</v>
      </c>
      <c r="Q765" s="94">
        <f>VLOOKUP($A765+ROUND((COLUMN()-2)/24,5),АТС!$A$41:$F$736,5)+VLOOKUP($A765+ROUND((COLUMN()-2)/24,5),'Расчет сбытовых надбавок'!$B$2281:'Расчет сбытовых надбавок'!$G$3024,3)</f>
        <v>182.3</v>
      </c>
      <c r="R765" s="94">
        <f>VLOOKUP($A765+ROUND((COLUMN()-2)/24,5),АТС!$A$41:$F$736,5)+VLOOKUP($A765+ROUND((COLUMN()-2)/24,5),'Расчет сбытовых надбавок'!$B$2281:'Расчет сбытовых надбавок'!$G$3024,3)</f>
        <v>105.93</v>
      </c>
      <c r="S765" s="94">
        <f>VLOOKUP($A765+ROUND((COLUMN()-2)/24,5),АТС!$A$41:$F$736,5)+VLOOKUP($A765+ROUND((COLUMN()-2)/24,5),'Расчет сбытовых надбавок'!$B$2281:'Расчет сбытовых надбавок'!$G$3024,3)</f>
        <v>376.03</v>
      </c>
      <c r="T765" s="94">
        <f>VLOOKUP($A765+ROUND((COLUMN()-2)/24,5),АТС!$A$41:$F$736,5)+VLOOKUP($A765+ROUND((COLUMN()-2)/24,5),'Расчет сбытовых надбавок'!$B$2281:'Расчет сбытовых надбавок'!$G$3024,3)</f>
        <v>88.22</v>
      </c>
      <c r="U765" s="94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4">
        <f>VLOOKUP($A765+ROUND((COLUMN()-2)/24,5),АТС!$A$41:$F$736,5)+VLOOKUP($A765+ROUND((COLUMN()-2)/24,5),'Расчет сбытовых надбавок'!$B$2281:'Расчет сбытовых надбавок'!$G$3024,3)</f>
        <v>23.65</v>
      </c>
      <c r="W765" s="94">
        <f>VLOOKUP($A765+ROUND((COLUMN()-2)/24,5),АТС!$A$41:$F$736,5)+VLOOKUP($A765+ROUND((COLUMN()-2)/24,5),'Расчет сбытовых надбавок'!$B$2281:'Расчет сбытовых надбавок'!$G$3024,3)</f>
        <v>263.48</v>
      </c>
      <c r="X765" s="94">
        <f>VLOOKUP($A765+ROUND((COLUMN()-2)/24,5),АТС!$A$41:$F$736,5)+VLOOKUP($A765+ROUND((COLUMN()-2)/24,5),'Расчет сбытовых надбавок'!$B$2281:'Расчет сбытовых надбавок'!$G$3024,3)</f>
        <v>521.41</v>
      </c>
      <c r="Y765" s="94">
        <f>VLOOKUP($A765+ROUND((COLUMN()-2)/24,5),АТС!$A$41:$F$736,5)+VLOOKUP($A765+ROUND((COLUMN()-2)/24,5),'Расчет сбытовых надбавок'!$B$2281:'Расчет сбытовых надбавок'!$G$3024,3)</f>
        <v>1184.24</v>
      </c>
    </row>
    <row r="766" spans="1:27" x14ac:dyDescent="0.2">
      <c r="A766" s="76">
        <f t="shared" si="22"/>
        <v>43229</v>
      </c>
      <c r="B766" s="94">
        <f>VLOOKUP($A766+ROUND((COLUMN()-2)/24,5),АТС!$A$41:$F$736,5)+VLOOKUP($A766+ROUND((COLUMN()-2)/24,5),'Расчет сбытовых надбавок'!$B$2281:'Расчет сбытовых надбавок'!$G$3024,3)</f>
        <v>72.349999999999994</v>
      </c>
      <c r="C766" s="94">
        <f>VLOOKUP($A766+ROUND((COLUMN()-2)/24,5),АТС!$A$41:$F$736,5)+VLOOKUP($A766+ROUND((COLUMN()-2)/24,5),'Расчет сбытовых надбавок'!$B$2281:'Расчет сбытовых надбавок'!$G$3024,3)</f>
        <v>72.86</v>
      </c>
      <c r="D766" s="94">
        <f>VLOOKUP($A766+ROUND((COLUMN()-2)/24,5),АТС!$A$41:$F$736,5)+VLOOKUP($A766+ROUND((COLUMN()-2)/24,5),'Расчет сбытовых надбавок'!$B$2281:'Расчет сбытовых надбавок'!$G$3024,3)</f>
        <v>191.6</v>
      </c>
      <c r="E766" s="94">
        <f>VLOOKUP($A766+ROUND((COLUMN()-2)/24,5),АТС!$A$41:$F$736,5)+VLOOKUP($A766+ROUND((COLUMN()-2)/24,5),'Расчет сбытовых надбавок'!$B$2281:'Расчет сбытовых надбавок'!$G$3024,3)</f>
        <v>18.419999999999998</v>
      </c>
      <c r="F766" s="94">
        <f>VLOOKUP($A766+ROUND((COLUMN()-2)/24,5),АТС!$A$41:$F$736,5)+VLOOKUP($A766+ROUND((COLUMN()-2)/24,5),'Расчет сбытовых надбавок'!$B$2281:'Расчет сбытовых надбавок'!$G$3024,3)</f>
        <v>200.62</v>
      </c>
      <c r="G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4">
        <f>VLOOKUP($A766+ROUND((COLUMN()-2)/24,5),АТС!$A$41:$F$736,5)+VLOOKUP($A766+ROUND((COLUMN()-2)/24,5),'Расчет сбытовых надбавок'!$B$2281:'Расчет сбытовых надбавок'!$G$3024,3)</f>
        <v>47.51</v>
      </c>
      <c r="L766" s="94">
        <f>VLOOKUP($A766+ROUND((COLUMN()-2)/24,5),АТС!$A$41:$F$736,5)+VLOOKUP($A766+ROUND((COLUMN()-2)/24,5),'Расчет сбытовых надбавок'!$B$2281:'Расчет сбытовых надбавок'!$G$3024,3)</f>
        <v>120.56</v>
      </c>
      <c r="M766" s="94">
        <f>VLOOKUP($A766+ROUND((COLUMN()-2)/24,5),АТС!$A$41:$F$736,5)+VLOOKUP($A766+ROUND((COLUMN()-2)/24,5),'Расчет сбытовых надбавок'!$B$2281:'Расчет сбытовых надбавок'!$G$3024,3)</f>
        <v>154.97</v>
      </c>
      <c r="N766" s="94">
        <f>VLOOKUP($A766+ROUND((COLUMN()-2)/24,5),АТС!$A$41:$F$736,5)+VLOOKUP($A766+ROUND((COLUMN()-2)/24,5),'Расчет сбытовых надбавок'!$B$2281:'Расчет сбытовых надбавок'!$G$3024,3)</f>
        <v>120.22999999999999</v>
      </c>
      <c r="O766" s="94">
        <f>VLOOKUP($A766+ROUND((COLUMN()-2)/24,5),АТС!$A$41:$F$736,5)+VLOOKUP($A766+ROUND((COLUMN()-2)/24,5),'Расчет сбытовых надбавок'!$B$2281:'Расчет сбытовых надбавок'!$G$3024,3)</f>
        <v>169.63</v>
      </c>
      <c r="P766" s="94">
        <f>VLOOKUP($A766+ROUND((COLUMN()-2)/24,5),АТС!$A$41:$F$736,5)+VLOOKUP($A766+ROUND((COLUMN()-2)/24,5),'Расчет сбытовых надбавок'!$B$2281:'Расчет сбытовых надбавок'!$G$3024,3)</f>
        <v>181.79</v>
      </c>
      <c r="Q766" s="94">
        <f>VLOOKUP($A766+ROUND((COLUMN()-2)/24,5),АТС!$A$41:$F$736,5)+VLOOKUP($A766+ROUND((COLUMN()-2)/24,5),'Расчет сбытовых надбавок'!$B$2281:'Расчет сбытовых надбавок'!$G$3024,3)</f>
        <v>146.38999999999999</v>
      </c>
      <c r="R766" s="94">
        <f>VLOOKUP($A766+ROUND((COLUMN()-2)/24,5),АТС!$A$41:$F$736,5)+VLOOKUP($A766+ROUND((COLUMN()-2)/24,5),'Расчет сбытовых надбавок'!$B$2281:'Расчет сбытовых надбавок'!$G$3024,3)</f>
        <v>95.039999999999992</v>
      </c>
      <c r="S766" s="94">
        <f>VLOOKUP($A766+ROUND((COLUMN()-2)/24,5),АТС!$A$41:$F$736,5)+VLOOKUP($A766+ROUND((COLUMN()-2)/24,5),'Расчет сбытовых надбавок'!$B$2281:'Расчет сбытовых надбавок'!$G$3024,3)</f>
        <v>190.18</v>
      </c>
      <c r="T766" s="94">
        <f>VLOOKUP($A766+ROUND((COLUMN()-2)/24,5),АТС!$A$41:$F$736,5)+VLOOKUP($A766+ROUND((COLUMN()-2)/24,5),'Расчет сбытовых надбавок'!$B$2281:'Расчет сбытовых надбавок'!$G$3024,3)</f>
        <v>156.56</v>
      </c>
      <c r="U766" s="94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4">
        <f>VLOOKUP($A766+ROUND((COLUMN()-2)/24,5),АТС!$A$41:$F$736,5)+VLOOKUP($A766+ROUND((COLUMN()-2)/24,5),'Расчет сбытовых надбавок'!$B$2281:'Расчет сбытовых надбавок'!$G$3024,3)</f>
        <v>19.52</v>
      </c>
      <c r="W766" s="94">
        <f>VLOOKUP($A766+ROUND((COLUMN()-2)/24,5),АТС!$A$41:$F$736,5)+VLOOKUP($A766+ROUND((COLUMN()-2)/24,5),'Расчет сбытовых надбавок'!$B$2281:'Расчет сбытовых надбавок'!$G$3024,3)</f>
        <v>525.43999999999994</v>
      </c>
      <c r="X766" s="94">
        <f>VLOOKUP($A766+ROUND((COLUMN()-2)/24,5),АТС!$A$41:$F$736,5)+VLOOKUP($A766+ROUND((COLUMN()-2)/24,5),'Расчет сбытовых надбавок'!$B$2281:'Расчет сбытовых надбавок'!$G$3024,3)</f>
        <v>291.35000000000002</v>
      </c>
      <c r="Y766" s="94">
        <f>VLOOKUP($A766+ROUND((COLUMN()-2)/24,5),АТС!$A$41:$F$736,5)+VLOOKUP($A766+ROUND((COLUMN()-2)/24,5),'Расчет сбытовых надбавок'!$B$2281:'Расчет сбытовых надбавок'!$G$3024,3)</f>
        <v>235.5</v>
      </c>
    </row>
    <row r="767" spans="1:27" x14ac:dyDescent="0.2">
      <c r="A767" s="76">
        <f t="shared" si="22"/>
        <v>43230</v>
      </c>
      <c r="B767" s="94">
        <f>VLOOKUP($A767+ROUND((COLUMN()-2)/24,5),АТС!$A$41:$F$736,5)+VLOOKUP($A767+ROUND((COLUMN()-2)/24,5),'Расчет сбытовых надбавок'!$B$2281:'Расчет сбытовых надбавок'!$G$3024,3)</f>
        <v>201.76999999999998</v>
      </c>
      <c r="C767" s="94">
        <f>VLOOKUP($A767+ROUND((COLUMN()-2)/24,5),АТС!$A$41:$F$736,5)+VLOOKUP($A767+ROUND((COLUMN()-2)/24,5),'Расчет сбытовых надбавок'!$B$2281:'Расчет сбытовых надбавок'!$G$3024,3)</f>
        <v>209.19</v>
      </c>
      <c r="D767" s="94">
        <f>VLOOKUP($A767+ROUND((COLUMN()-2)/24,5),АТС!$A$41:$F$736,5)+VLOOKUP($A767+ROUND((COLUMN()-2)/24,5),'Расчет сбытовых надбавок'!$B$2281:'Расчет сбытовых надбавок'!$G$3024,3)</f>
        <v>492.78000000000003</v>
      </c>
      <c r="E767" s="94">
        <f>VLOOKUP($A767+ROUND((COLUMN()-2)/24,5),АТС!$A$41:$F$736,5)+VLOOKUP($A767+ROUND((COLUMN()-2)/24,5),'Расчет сбытовых надбавок'!$B$2281:'Расчет сбытовых надбавок'!$G$3024,3)</f>
        <v>839.17000000000007</v>
      </c>
      <c r="F767" s="94">
        <f>VLOOKUP($A767+ROUND((COLUMN()-2)/24,5),АТС!$A$41:$F$736,5)+VLOOKUP($A767+ROUND((COLUMN()-2)/24,5),'Расчет сбытовых надбавок'!$B$2281:'Расчет сбытовых надбавок'!$G$3024,3)</f>
        <v>279.48</v>
      </c>
      <c r="G767" s="94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4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4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4">
        <f>VLOOKUP($A767+ROUND((COLUMN()-2)/24,5),АТС!$A$41:$F$736,5)+VLOOKUP($A767+ROUND((COLUMN()-2)/24,5),'Расчет сбытовых надбавок'!$B$2281:'Расчет сбытовых надбавок'!$G$3024,3)</f>
        <v>96.410000000000011</v>
      </c>
      <c r="K767" s="94">
        <f>VLOOKUP($A767+ROUND((COLUMN()-2)/24,5),АТС!$A$41:$F$736,5)+VLOOKUP($A767+ROUND((COLUMN()-2)/24,5),'Расчет сбытовых надбавок'!$B$2281:'Расчет сбытовых надбавок'!$G$3024,3)</f>
        <v>267.8</v>
      </c>
      <c r="L767" s="94">
        <f>VLOOKUP($A767+ROUND((COLUMN()-2)/24,5),АТС!$A$41:$F$736,5)+VLOOKUP($A767+ROUND((COLUMN()-2)/24,5),'Расчет сбытовых надбавок'!$B$2281:'Расчет сбытовых надбавок'!$G$3024,3)</f>
        <v>498.84000000000003</v>
      </c>
      <c r="M767" s="94">
        <f>VLOOKUP($A767+ROUND((COLUMN()-2)/24,5),АТС!$A$41:$F$736,5)+VLOOKUP($A767+ROUND((COLUMN()-2)/24,5),'Расчет сбытовых надбавок'!$B$2281:'Расчет сбытовых надбавок'!$G$3024,3)</f>
        <v>386.32</v>
      </c>
      <c r="N767" s="94">
        <f>VLOOKUP($A767+ROUND((COLUMN()-2)/24,5),АТС!$A$41:$F$736,5)+VLOOKUP($A767+ROUND((COLUMN()-2)/24,5),'Расчет сбытовых надбавок'!$B$2281:'Расчет сбытовых надбавок'!$G$3024,3)</f>
        <v>357.63</v>
      </c>
      <c r="O767" s="94">
        <f>VLOOKUP($A767+ROUND((COLUMN()-2)/24,5),АТС!$A$41:$F$736,5)+VLOOKUP($A767+ROUND((COLUMN()-2)/24,5),'Расчет сбытовых надбавок'!$B$2281:'Расчет сбытовых надбавок'!$G$3024,3)</f>
        <v>353.99</v>
      </c>
      <c r="P767" s="94">
        <f>VLOOKUP($A767+ROUND((COLUMN()-2)/24,5),АТС!$A$41:$F$736,5)+VLOOKUP($A767+ROUND((COLUMN()-2)/24,5),'Расчет сбытовых надбавок'!$B$2281:'Расчет сбытовых надбавок'!$G$3024,3)</f>
        <v>544.18000000000006</v>
      </c>
      <c r="Q767" s="94">
        <f>VLOOKUP($A767+ROUND((COLUMN()-2)/24,5),АТС!$A$41:$F$736,5)+VLOOKUP($A767+ROUND((COLUMN()-2)/24,5),'Расчет сбытовых надбавок'!$B$2281:'Расчет сбытовых надбавок'!$G$3024,3)</f>
        <v>542.1</v>
      </c>
      <c r="R767" s="94">
        <f>VLOOKUP($A767+ROUND((COLUMN()-2)/24,5),АТС!$A$41:$F$736,5)+VLOOKUP($A767+ROUND((COLUMN()-2)/24,5),'Расчет сбытовых надбавок'!$B$2281:'Расчет сбытовых надбавок'!$G$3024,3)</f>
        <v>519.88</v>
      </c>
      <c r="S767" s="94">
        <f>VLOOKUP($A767+ROUND((COLUMN()-2)/24,5),АТС!$A$41:$F$736,5)+VLOOKUP($A767+ROUND((COLUMN()-2)/24,5),'Расчет сбытовых надбавок'!$B$2281:'Расчет сбытовых надбавок'!$G$3024,3)</f>
        <v>377.43</v>
      </c>
      <c r="T767" s="94">
        <f>VLOOKUP($A767+ROUND((COLUMN()-2)/24,5),АТС!$A$41:$F$736,5)+VLOOKUP($A767+ROUND((COLUMN()-2)/24,5),'Расчет сбытовых надбавок'!$B$2281:'Расчет сбытовых надбавок'!$G$3024,3)</f>
        <v>340.52</v>
      </c>
      <c r="U767" s="94">
        <f>VLOOKUP($A767+ROUND((COLUMN()-2)/24,5),АТС!$A$41:$F$736,5)+VLOOKUP($A767+ROUND((COLUMN()-2)/24,5),'Расчет сбытовых надбавок'!$B$2281:'Расчет сбытовых надбавок'!$G$3024,3)</f>
        <v>231.76</v>
      </c>
      <c r="V767" s="94">
        <f>VLOOKUP($A767+ROUND((COLUMN()-2)/24,5),АТС!$A$41:$F$736,5)+VLOOKUP($A767+ROUND((COLUMN()-2)/24,5),'Расчет сбытовых надбавок'!$B$2281:'Расчет сбытовых надбавок'!$G$3024,3)</f>
        <v>31.040000000000003</v>
      </c>
      <c r="W767" s="94">
        <f>VLOOKUP($A767+ROUND((COLUMN()-2)/24,5),АТС!$A$41:$F$736,5)+VLOOKUP($A767+ROUND((COLUMN()-2)/24,5),'Расчет сбытовых надбавок'!$B$2281:'Расчет сбытовых надбавок'!$G$3024,3)</f>
        <v>670.15</v>
      </c>
      <c r="X767" s="94">
        <f>VLOOKUP($A767+ROUND((COLUMN()-2)/24,5),АТС!$A$41:$F$736,5)+VLOOKUP($A767+ROUND((COLUMN()-2)/24,5),'Расчет сбытовых надбавок'!$B$2281:'Расчет сбытовых надбавок'!$G$3024,3)</f>
        <v>670.84999999999991</v>
      </c>
      <c r="Y767" s="94">
        <f>VLOOKUP($A767+ROUND((COLUMN()-2)/24,5),АТС!$A$41:$F$736,5)+VLOOKUP($A767+ROUND((COLUMN()-2)/24,5),'Расчет сбытовых надбавок'!$B$2281:'Расчет сбытовых надбавок'!$G$3024,3)</f>
        <v>378.90999999999997</v>
      </c>
    </row>
    <row r="768" spans="1:27" x14ac:dyDescent="0.2">
      <c r="A768" s="76">
        <f t="shared" si="22"/>
        <v>43231</v>
      </c>
      <c r="B768" s="94">
        <f>VLOOKUP($A768+ROUND((COLUMN()-2)/24,5),АТС!$A$41:$F$736,5)+VLOOKUP($A768+ROUND((COLUMN()-2)/24,5),'Расчет сбытовых надбавок'!$B$2281:'Расчет сбытовых надбавок'!$G$3024,3)</f>
        <v>241.35</v>
      </c>
      <c r="C768" s="94">
        <f>VLOOKUP($A768+ROUND((COLUMN()-2)/24,5),АТС!$A$41:$F$736,5)+VLOOKUP($A768+ROUND((COLUMN()-2)/24,5),'Расчет сбытовых надбавок'!$B$2281:'Расчет сбытовых надбавок'!$G$3024,3)</f>
        <v>203.91</v>
      </c>
      <c r="D768" s="94">
        <f>VLOOKUP($A768+ROUND((COLUMN()-2)/24,5),АТС!$A$41:$F$736,5)+VLOOKUP($A768+ROUND((COLUMN()-2)/24,5),'Расчет сбытовых надбавок'!$B$2281:'Расчет сбытовых надбавок'!$G$3024,3)</f>
        <v>775.31999999999994</v>
      </c>
      <c r="E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F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4">
        <f>VLOOKUP($A768+ROUND((COLUMN()-2)/24,5),АТС!$A$41:$F$736,5)+VLOOKUP($A768+ROUND((COLUMN()-2)/24,5),'Расчет сбытовых надбавок'!$B$2281:'Расчет сбытовых надбавок'!$G$3024,3)</f>
        <v>76.05</v>
      </c>
      <c r="N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4">
        <f>VLOOKUP($A768+ROUND((COLUMN()-2)/24,5),АТС!$A$41:$F$736,5)+VLOOKUP($A768+ROUND((COLUMN()-2)/24,5),'Расчет сбытовых надбавок'!$B$2281:'Расчет сбытовых надбавок'!$G$3024,3)</f>
        <v>102.60000000000001</v>
      </c>
      <c r="P768" s="94">
        <f>VLOOKUP($A768+ROUND((COLUMN()-2)/24,5),АТС!$A$41:$F$736,5)+VLOOKUP($A768+ROUND((COLUMN()-2)/24,5),'Расчет сбытовых надбавок'!$B$2281:'Расчет сбытовых надбавок'!$G$3024,3)</f>
        <v>142.81</v>
      </c>
      <c r="Q768" s="94">
        <f>VLOOKUP($A768+ROUND((COLUMN()-2)/24,5),АТС!$A$41:$F$736,5)+VLOOKUP($A768+ROUND((COLUMN()-2)/24,5),'Расчет сбытовых надбавок'!$B$2281:'Расчет сбытовых надбавок'!$G$3024,3)</f>
        <v>106.34</v>
      </c>
      <c r="R768" s="94">
        <f>VLOOKUP($A768+ROUND((COLUMN()-2)/24,5),АТС!$A$41:$F$736,5)+VLOOKUP($A768+ROUND((COLUMN()-2)/24,5),'Расчет сбытовых надбавок'!$B$2281:'Расчет сбытовых надбавок'!$G$3024,3)</f>
        <v>365.88</v>
      </c>
      <c r="S768" s="94">
        <f>VLOOKUP($A768+ROUND((COLUMN()-2)/24,5),АТС!$A$41:$F$736,5)+VLOOKUP($A768+ROUND((COLUMN()-2)/24,5),'Расчет сбытовых надбавок'!$B$2281:'Расчет сбытовых надбавок'!$G$3024,3)</f>
        <v>44.23</v>
      </c>
      <c r="T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4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4">
        <f>VLOOKUP($A768+ROUND((COLUMN()-2)/24,5),АТС!$A$41:$F$736,5)+VLOOKUP($A768+ROUND((COLUMN()-2)/24,5),'Расчет сбытовых надбавок'!$B$2281:'Расчет сбытовых надбавок'!$G$3024,3)</f>
        <v>210.42000000000002</v>
      </c>
      <c r="X768" s="94">
        <f>VLOOKUP($A768+ROUND((COLUMN()-2)/24,5),АТС!$A$41:$F$736,5)+VLOOKUP($A768+ROUND((COLUMN()-2)/24,5),'Расчет сбытовых надбавок'!$B$2281:'Расчет сбытовых надбавок'!$G$3024,3)</f>
        <v>683.28</v>
      </c>
      <c r="Y768" s="94">
        <f>VLOOKUP($A768+ROUND((COLUMN()-2)/24,5),АТС!$A$41:$F$736,5)+VLOOKUP($A768+ROUND((COLUMN()-2)/24,5),'Расчет сбытовых надбавок'!$B$2281:'Расчет сбытовых надбавок'!$G$3024,3)</f>
        <v>340.65000000000003</v>
      </c>
    </row>
    <row r="769" spans="1:25" x14ac:dyDescent="0.2">
      <c r="A769" s="76">
        <f t="shared" si="22"/>
        <v>43232</v>
      </c>
      <c r="B769" s="94">
        <f>VLOOKUP($A769+ROUND((COLUMN()-2)/24,5),АТС!$A$41:$F$736,5)+VLOOKUP($A769+ROUND((COLUMN()-2)/24,5),'Расчет сбытовых надбавок'!$B$2281:'Расчет сбытовых надбавок'!$G$3024,3)</f>
        <v>96.95</v>
      </c>
      <c r="C769" s="94">
        <f>VLOOKUP($A769+ROUND((COLUMN()-2)/24,5),АТС!$A$41:$F$736,5)+VLOOKUP($A769+ROUND((COLUMN()-2)/24,5),'Расчет сбытовых надбавок'!$B$2281:'Расчет сбытовых надбавок'!$G$3024,3)</f>
        <v>4.53</v>
      </c>
      <c r="D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E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L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M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N769" s="94">
        <f>VLOOKUP($A769+ROUND((COLUMN()-2)/24,5),АТС!$A$41:$F$736,5)+VLOOKUP($A769+ROUND((COLUMN()-2)/24,5),'Расчет сбытовых надбавок'!$B$2281:'Расчет сбытовых надбавок'!$G$3024,3)</f>
        <v>0.1</v>
      </c>
      <c r="O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P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Q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R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4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4">
        <f>VLOOKUP($A769+ROUND((COLUMN()-2)/24,5),АТС!$A$41:$F$736,5)+VLOOKUP($A769+ROUND((COLUMN()-2)/24,5),'Расчет сбытовых надбавок'!$B$2281:'Расчет сбытовых надбавок'!$G$3024,3)</f>
        <v>336.63</v>
      </c>
      <c r="X769" s="94">
        <f>VLOOKUP($A769+ROUND((COLUMN()-2)/24,5),АТС!$A$41:$F$736,5)+VLOOKUP($A769+ROUND((COLUMN()-2)/24,5),'Расчет сбытовых надбавок'!$B$2281:'Расчет сбытовых надбавок'!$G$3024,3)</f>
        <v>468.69</v>
      </c>
      <c r="Y769" s="94">
        <f>VLOOKUP($A769+ROUND((COLUMN()-2)/24,5),АТС!$A$41:$F$736,5)+VLOOKUP($A769+ROUND((COLUMN()-2)/24,5),'Расчет сбытовых надбавок'!$B$2281:'Расчет сбытовых надбавок'!$G$3024,3)</f>
        <v>297.48</v>
      </c>
    </row>
    <row r="770" spans="1:25" x14ac:dyDescent="0.2">
      <c r="A770" s="76">
        <f t="shared" si="22"/>
        <v>43233</v>
      </c>
      <c r="B770" s="94">
        <f>VLOOKUP($A770+ROUND((COLUMN()-2)/24,5),АТС!$A$41:$F$736,5)+VLOOKUP($A770+ROUND((COLUMN()-2)/24,5),'Расчет сбытовых надбавок'!$B$2281:'Расчет сбытовых надбавок'!$G$3024,3)</f>
        <v>673.1</v>
      </c>
      <c r="C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D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E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4">
        <f>VLOOKUP($A770+ROUND((COLUMN()-2)/24,5),АТС!$A$41:$F$736,5)+VLOOKUP($A770+ROUND((COLUMN()-2)/24,5),'Расчет сбытовых надбавок'!$B$2281:'Расчет сбытовых надбавок'!$G$3024,3)</f>
        <v>5.9399999999999995</v>
      </c>
      <c r="H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4">
        <f>VLOOKUP($A770+ROUND((COLUMN()-2)/24,5),АТС!$A$41:$F$736,5)+VLOOKUP($A770+ROUND((COLUMN()-2)/24,5),'Расчет сбытовых надбавок'!$B$2281:'Расчет сбытовых надбавок'!$G$3024,3)</f>
        <v>104.02000000000001</v>
      </c>
      <c r="L770" s="94">
        <f>VLOOKUP($A770+ROUND((COLUMN()-2)/24,5),АТС!$A$41:$F$736,5)+VLOOKUP($A770+ROUND((COLUMN()-2)/24,5),'Расчет сбытовых надбавок'!$B$2281:'Расчет сбытовых надбавок'!$G$3024,3)</f>
        <v>262.7</v>
      </c>
      <c r="M770" s="94">
        <f>VLOOKUP($A770+ROUND((COLUMN()-2)/24,5),АТС!$A$41:$F$736,5)+VLOOKUP($A770+ROUND((COLUMN()-2)/24,5),'Расчет сбытовых надбавок'!$B$2281:'Расчет сбытовых надбавок'!$G$3024,3)</f>
        <v>184.10000000000002</v>
      </c>
      <c r="N770" s="94">
        <f>VLOOKUP($A770+ROUND((COLUMN()-2)/24,5),АТС!$A$41:$F$736,5)+VLOOKUP($A770+ROUND((COLUMN()-2)/24,5),'Расчет сбытовых надбавок'!$B$2281:'Расчет сбытовых надбавок'!$G$3024,3)</f>
        <v>102.85</v>
      </c>
      <c r="O770" s="94">
        <f>VLOOKUP($A770+ROUND((COLUMN()-2)/24,5),АТС!$A$41:$F$736,5)+VLOOKUP($A770+ROUND((COLUMN()-2)/24,5),'Расчет сбытовых надбавок'!$B$2281:'Расчет сбытовых надбавок'!$G$3024,3)</f>
        <v>103.15</v>
      </c>
      <c r="P770" s="94">
        <f>VLOOKUP($A770+ROUND((COLUMN()-2)/24,5),АТС!$A$41:$F$736,5)+VLOOKUP($A770+ROUND((COLUMN()-2)/24,5),'Расчет сбытовых надбавок'!$B$2281:'Расчет сбытовых надбавок'!$G$3024,3)</f>
        <v>323.55</v>
      </c>
      <c r="Q770" s="94">
        <f>VLOOKUP($A770+ROUND((COLUMN()-2)/24,5),АТС!$A$41:$F$736,5)+VLOOKUP($A770+ROUND((COLUMN()-2)/24,5),'Расчет сбытовых надбавок'!$B$2281:'Расчет сбытовых надбавок'!$G$3024,3)</f>
        <v>75.61</v>
      </c>
      <c r="R770" s="94">
        <f>VLOOKUP($A770+ROUND((COLUMN()-2)/24,5),АТС!$A$41:$F$736,5)+VLOOKUP($A770+ROUND((COLUMN()-2)/24,5),'Расчет сбытовых надбавок'!$B$2281:'Расчет сбытовых надбавок'!$G$3024,3)</f>
        <v>137.29</v>
      </c>
      <c r="S770" s="94">
        <f>VLOOKUP($A770+ROUND((COLUMN()-2)/24,5),АТС!$A$41:$F$736,5)+VLOOKUP($A770+ROUND((COLUMN()-2)/24,5),'Расчет сбытовых надбавок'!$B$2281:'Расчет сбытовых надбавок'!$G$3024,3)</f>
        <v>117.81</v>
      </c>
      <c r="T770" s="94">
        <f>VLOOKUP($A770+ROUND((COLUMN()-2)/24,5),АТС!$A$41:$F$736,5)+VLOOKUP($A770+ROUND((COLUMN()-2)/24,5),'Расчет сбытовых надбавок'!$B$2281:'Расчет сбытовых надбавок'!$G$3024,3)</f>
        <v>69.260000000000005</v>
      </c>
      <c r="U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4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4">
        <f>VLOOKUP($A770+ROUND((COLUMN()-2)/24,5),АТС!$A$41:$F$736,5)+VLOOKUP($A770+ROUND((COLUMN()-2)/24,5),'Расчет сбытовых надбавок'!$B$2281:'Расчет сбытовых надбавок'!$G$3024,3)</f>
        <v>154.03</v>
      </c>
      <c r="X770" s="94">
        <f>VLOOKUP($A770+ROUND((COLUMN()-2)/24,5),АТС!$A$41:$F$736,5)+VLOOKUP($A770+ROUND((COLUMN()-2)/24,5),'Расчет сбытовых надбавок'!$B$2281:'Расчет сбытовых надбавок'!$G$3024,3)</f>
        <v>301.96999999999997</v>
      </c>
      <c r="Y770" s="94">
        <f>VLOOKUP($A770+ROUND((COLUMN()-2)/24,5),АТС!$A$41:$F$736,5)+VLOOKUP($A770+ROUND((COLUMN()-2)/24,5),'Расчет сбытовых надбавок'!$B$2281:'Расчет сбытовых надбавок'!$G$3024,3)</f>
        <v>254.89</v>
      </c>
    </row>
    <row r="771" spans="1:25" x14ac:dyDescent="0.2">
      <c r="A771" s="76">
        <f t="shared" si="22"/>
        <v>43234</v>
      </c>
      <c r="B771" s="94">
        <f>VLOOKUP($A771+ROUND((COLUMN()-2)/24,5),АТС!$A$41:$F$736,5)+VLOOKUP($A771+ROUND((COLUMN()-2)/24,5),'Расчет сбытовых надбавок'!$B$2281:'Расчет сбытовых надбавок'!$G$3024,3)</f>
        <v>18.099999999999998</v>
      </c>
      <c r="C771" s="94">
        <f>VLOOKUP($A771+ROUND((COLUMN()-2)/24,5),АТС!$A$41:$F$736,5)+VLOOKUP($A771+ROUND((COLUMN()-2)/24,5),'Расчет сбытовых надбавок'!$B$2281:'Расчет сбытовых надбавок'!$G$3024,3)</f>
        <v>81.190000000000012</v>
      </c>
      <c r="D771" s="94">
        <f>VLOOKUP($A771+ROUND((COLUMN()-2)/24,5),АТС!$A$41:$F$736,5)+VLOOKUP($A771+ROUND((COLUMN()-2)/24,5),'Расчет сбытовых надбавок'!$B$2281:'Расчет сбытовых надбавок'!$G$3024,3)</f>
        <v>78.97</v>
      </c>
      <c r="E771" s="94">
        <f>VLOOKUP($A771+ROUND((COLUMN()-2)/24,5),АТС!$A$41:$F$736,5)+VLOOKUP($A771+ROUND((COLUMN()-2)/24,5),'Расчет сбытовых надбавок'!$B$2281:'Расчет сбытовых надбавок'!$G$3024,3)</f>
        <v>65.72</v>
      </c>
      <c r="F771" s="94">
        <f>VLOOKUP($A771+ROUND((COLUMN()-2)/24,5),АТС!$A$41:$F$736,5)+VLOOKUP($A771+ROUND((COLUMN()-2)/24,5),'Расчет сбытовых надбавок'!$B$2281:'Расчет сбытовых надбавок'!$G$3024,3)</f>
        <v>67.040000000000006</v>
      </c>
      <c r="G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4">
        <f>VLOOKUP($A771+ROUND((COLUMN()-2)/24,5),АТС!$A$41:$F$736,5)+VLOOKUP($A771+ROUND((COLUMN()-2)/24,5),'Расчет сбытовых надбавок'!$B$2281:'Расчет сбытовых надбавок'!$G$3024,3)</f>
        <v>154.94</v>
      </c>
      <c r="J771" s="94">
        <f>VLOOKUP($A771+ROUND((COLUMN()-2)/24,5),АТС!$A$41:$F$736,5)+VLOOKUP($A771+ROUND((COLUMN()-2)/24,5),'Расчет сбытовых надбавок'!$B$2281:'Расчет сбытовых надбавок'!$G$3024,3)</f>
        <v>2.54</v>
      </c>
      <c r="K771" s="94">
        <f>VLOOKUP($A771+ROUND((COLUMN()-2)/24,5),АТС!$A$41:$F$736,5)+VLOOKUP($A771+ROUND((COLUMN()-2)/24,5),'Расчет сбытовых надбавок'!$B$2281:'Расчет сбытовых надбавок'!$G$3024,3)</f>
        <v>36</v>
      </c>
      <c r="L771" s="94">
        <f>VLOOKUP($A771+ROUND((COLUMN()-2)/24,5),АТС!$A$41:$F$736,5)+VLOOKUP($A771+ROUND((COLUMN()-2)/24,5),'Расчет сбытовых надбавок'!$B$2281:'Расчет сбытовых надбавок'!$G$3024,3)</f>
        <v>78</v>
      </c>
      <c r="M771" s="94">
        <f>VLOOKUP($A771+ROUND((COLUMN()-2)/24,5),АТС!$A$41:$F$736,5)+VLOOKUP($A771+ROUND((COLUMN()-2)/24,5),'Расчет сбытовых надбавок'!$B$2281:'Расчет сбытовых надбавок'!$G$3024,3)</f>
        <v>31.07</v>
      </c>
      <c r="N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4">
        <f>VLOOKUP($A771+ROUND((COLUMN()-2)/24,5),АТС!$A$41:$F$736,5)+VLOOKUP($A771+ROUND((COLUMN()-2)/24,5),'Расчет сбытовых надбавок'!$B$2281:'Расчет сбытовых надбавок'!$G$3024,3)</f>
        <v>0.01</v>
      </c>
      <c r="P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4">
        <f>VLOOKUP($A771+ROUND((COLUMN()-2)/24,5),АТС!$A$41:$F$736,5)+VLOOKUP($A771+ROUND((COLUMN()-2)/24,5),'Расчет сбытовых надбавок'!$B$2281:'Расчет сбытовых надбавок'!$G$3024,3)</f>
        <v>69.09</v>
      </c>
      <c r="S771" s="94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4">
        <f>VLOOKUP($A771+ROUND((COLUMN()-2)/24,5),АТС!$A$41:$F$736,5)+VLOOKUP($A771+ROUND((COLUMN()-2)/24,5),'Расчет сбытовых надбавок'!$B$2281:'Расчет сбытовых надбавок'!$G$3024,3)</f>
        <v>52.199999999999996</v>
      </c>
      <c r="U771" s="94">
        <f>VLOOKUP($A771+ROUND((COLUMN()-2)/24,5),АТС!$A$41:$F$736,5)+VLOOKUP($A771+ROUND((COLUMN()-2)/24,5),'Расчет сбытовых надбавок'!$B$2281:'Расчет сбытовых надбавок'!$G$3024,3)</f>
        <v>159.09</v>
      </c>
      <c r="V771" s="94">
        <f>VLOOKUP($A771+ROUND((COLUMN()-2)/24,5),АТС!$A$41:$F$736,5)+VLOOKUP($A771+ROUND((COLUMN()-2)/24,5),'Расчет сбытовых надбавок'!$B$2281:'Расчет сбытовых надбавок'!$G$3024,3)</f>
        <v>0.32</v>
      </c>
      <c r="W771" s="94">
        <f>VLOOKUP($A771+ROUND((COLUMN()-2)/24,5),АТС!$A$41:$F$736,5)+VLOOKUP($A771+ROUND((COLUMN()-2)/24,5),'Расчет сбытовых надбавок'!$B$2281:'Расчет сбытовых надбавок'!$G$3024,3)</f>
        <v>92.259999999999991</v>
      </c>
      <c r="X771" s="94">
        <f>VLOOKUP($A771+ROUND((COLUMN()-2)/24,5),АТС!$A$41:$F$736,5)+VLOOKUP($A771+ROUND((COLUMN()-2)/24,5),'Расчет сбытовых надбавок'!$B$2281:'Расчет сбытовых надбавок'!$G$3024,3)</f>
        <v>655.25</v>
      </c>
      <c r="Y771" s="94">
        <f>VLOOKUP($A771+ROUND((COLUMN()-2)/24,5),АТС!$A$41:$F$736,5)+VLOOKUP($A771+ROUND((COLUMN()-2)/24,5),'Расчет сбытовых надбавок'!$B$2281:'Расчет сбытовых надбавок'!$G$3024,3)</f>
        <v>207.95</v>
      </c>
    </row>
    <row r="772" spans="1:25" x14ac:dyDescent="0.2">
      <c r="A772" s="76">
        <f t="shared" si="22"/>
        <v>43235</v>
      </c>
      <c r="B772" s="94">
        <f>VLOOKUP($A772+ROUND((COLUMN()-2)/24,5),АТС!$A$41:$F$736,5)+VLOOKUP($A772+ROUND((COLUMN()-2)/24,5),'Расчет сбытовых надбавок'!$B$2281:'Расчет сбытовых надбавок'!$G$3024,3)</f>
        <v>113.75999999999999</v>
      </c>
      <c r="C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D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E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F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M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O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P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R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S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U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V772" s="94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4">
        <f>VLOOKUP($A772+ROUND((COLUMN()-2)/24,5),АТС!$A$41:$F$736,5)+VLOOKUP($A772+ROUND((COLUMN()-2)/24,5),'Расчет сбытовых надбавок'!$B$2281:'Расчет сбытовых надбавок'!$G$3024,3)</f>
        <v>209.57999999999998</v>
      </c>
      <c r="X772" s="94">
        <f>VLOOKUP($A772+ROUND((COLUMN()-2)/24,5),АТС!$A$41:$F$736,5)+VLOOKUP($A772+ROUND((COLUMN()-2)/24,5),'Расчет сбытовых надбавок'!$B$2281:'Расчет сбытовых надбавок'!$G$3024,3)</f>
        <v>368.39</v>
      </c>
      <c r="Y772" s="94">
        <f>VLOOKUP($A772+ROUND((COLUMN()-2)/24,5),АТС!$A$41:$F$736,5)+VLOOKUP($A772+ROUND((COLUMN()-2)/24,5),'Расчет сбытовых надбавок'!$B$2281:'Расчет сбытовых надбавок'!$G$3024,3)</f>
        <v>1384.9900000000002</v>
      </c>
    </row>
    <row r="773" spans="1:25" x14ac:dyDescent="0.2">
      <c r="A773" s="76">
        <f t="shared" si="22"/>
        <v>43236</v>
      </c>
      <c r="B773" s="94">
        <f>VLOOKUP($A773+ROUND((COLUMN()-2)/24,5),АТС!$A$41:$F$736,5)+VLOOKUP($A773+ROUND((COLUMN()-2)/24,5),'Расчет сбытовых надбавок'!$B$2281:'Расчет сбытовых надбавок'!$G$3024,3)</f>
        <v>359.67</v>
      </c>
      <c r="C773" s="94">
        <f>VLOOKUP($A773+ROUND((COLUMN()-2)/24,5),АТС!$A$41:$F$736,5)+VLOOKUP($A773+ROUND((COLUMN()-2)/24,5),'Расчет сбытовых надбавок'!$B$2281:'Расчет сбытовых надбавок'!$G$3024,3)</f>
        <v>467.11</v>
      </c>
      <c r="D773" s="94">
        <f>VLOOKUP($A773+ROUND((COLUMN()-2)/24,5),АТС!$A$41:$F$736,5)+VLOOKUP($A773+ROUND((COLUMN()-2)/24,5),'Расчет сбытовых надбавок'!$B$2281:'Расчет сбытовых надбавок'!$G$3024,3)</f>
        <v>215.37</v>
      </c>
      <c r="E773" s="94">
        <f>VLOOKUP($A773+ROUND((COLUMN()-2)/24,5),АТС!$A$41:$F$736,5)+VLOOKUP($A773+ROUND((COLUMN()-2)/24,5),'Расчет сбытовых надбавок'!$B$2281:'Расчет сбытовых надбавок'!$G$3024,3)</f>
        <v>335.46000000000004</v>
      </c>
      <c r="F773" s="94">
        <f>VLOOKUP($A773+ROUND((COLUMN()-2)/24,5),АТС!$A$41:$F$736,5)+VLOOKUP($A773+ROUND((COLUMN()-2)/24,5),'Расчет сбытовых надбавок'!$B$2281:'Расчет сбытовых надбавок'!$G$3024,3)</f>
        <v>59.75</v>
      </c>
      <c r="G773" s="94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4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4">
        <f>VLOOKUP($A773+ROUND((COLUMN()-2)/24,5),АТС!$A$41:$F$736,5)+VLOOKUP($A773+ROUND((COLUMN()-2)/24,5),'Расчет сбытовых надбавок'!$B$2281:'Расчет сбытовых надбавок'!$G$3024,3)</f>
        <v>48.94</v>
      </c>
      <c r="J773" s="94">
        <f>VLOOKUP($A773+ROUND((COLUMN()-2)/24,5),АТС!$A$41:$F$736,5)+VLOOKUP($A773+ROUND((COLUMN()-2)/24,5),'Расчет сбытовых надбавок'!$B$2281:'Расчет сбытовых надбавок'!$G$3024,3)</f>
        <v>172.26</v>
      </c>
      <c r="K773" s="94">
        <f>VLOOKUP($A773+ROUND((COLUMN()-2)/24,5),АТС!$A$41:$F$736,5)+VLOOKUP($A773+ROUND((COLUMN()-2)/24,5),'Расчет сбытовых надбавок'!$B$2281:'Расчет сбытовых надбавок'!$G$3024,3)</f>
        <v>192.51000000000002</v>
      </c>
      <c r="L773" s="94">
        <f>VLOOKUP($A773+ROUND((COLUMN()-2)/24,5),АТС!$A$41:$F$736,5)+VLOOKUP($A773+ROUND((COLUMN()-2)/24,5),'Расчет сбытовых надбавок'!$B$2281:'Расчет сбытовых надбавок'!$G$3024,3)</f>
        <v>192.34</v>
      </c>
      <c r="M773" s="94">
        <f>VLOOKUP($A773+ROUND((COLUMN()-2)/24,5),АТС!$A$41:$F$736,5)+VLOOKUP($A773+ROUND((COLUMN()-2)/24,5),'Расчет сбытовых надбавок'!$B$2281:'Расчет сбытовых надбавок'!$G$3024,3)</f>
        <v>297.69</v>
      </c>
      <c r="N773" s="94">
        <f>VLOOKUP($A773+ROUND((COLUMN()-2)/24,5),АТС!$A$41:$F$736,5)+VLOOKUP($A773+ROUND((COLUMN()-2)/24,5),'Расчет сбытовых надбавок'!$B$2281:'Расчет сбытовых надбавок'!$G$3024,3)</f>
        <v>327.47999999999996</v>
      </c>
      <c r="O773" s="94">
        <f>VLOOKUP($A773+ROUND((COLUMN()-2)/24,5),АТС!$A$41:$F$736,5)+VLOOKUP($A773+ROUND((COLUMN()-2)/24,5),'Расчет сбытовых надбавок'!$B$2281:'Расчет сбытовых надбавок'!$G$3024,3)</f>
        <v>266.89</v>
      </c>
      <c r="P773" s="94">
        <f>VLOOKUP($A773+ROUND((COLUMN()-2)/24,5),АТС!$A$41:$F$736,5)+VLOOKUP($A773+ROUND((COLUMN()-2)/24,5),'Расчет сбытовых надбавок'!$B$2281:'Расчет сбытовых надбавок'!$G$3024,3)</f>
        <v>276.22000000000003</v>
      </c>
      <c r="Q773" s="94">
        <f>VLOOKUP($A773+ROUND((COLUMN()-2)/24,5),АТС!$A$41:$F$736,5)+VLOOKUP($A773+ROUND((COLUMN()-2)/24,5),'Расчет сбытовых надбавок'!$B$2281:'Расчет сбытовых надбавок'!$G$3024,3)</f>
        <v>256.14</v>
      </c>
      <c r="R773" s="94">
        <f>VLOOKUP($A773+ROUND((COLUMN()-2)/24,5),АТС!$A$41:$F$736,5)+VLOOKUP($A773+ROUND((COLUMN()-2)/24,5),'Расчет сбытовых надбавок'!$B$2281:'Расчет сбытовых надбавок'!$G$3024,3)</f>
        <v>258.07</v>
      </c>
      <c r="S773" s="94">
        <f>VLOOKUP($A773+ROUND((COLUMN()-2)/24,5),АТС!$A$41:$F$736,5)+VLOOKUP($A773+ROUND((COLUMN()-2)/24,5),'Расчет сбытовых надбавок'!$B$2281:'Расчет сбытовых надбавок'!$G$3024,3)</f>
        <v>274.58999999999997</v>
      </c>
      <c r="T773" s="94">
        <f>VLOOKUP($A773+ROUND((COLUMN()-2)/24,5),АТС!$A$41:$F$736,5)+VLOOKUP($A773+ROUND((COLUMN()-2)/24,5),'Расчет сбытовых надбавок'!$B$2281:'Расчет сбытовых надбавок'!$G$3024,3)</f>
        <v>265.54000000000002</v>
      </c>
      <c r="U773" s="94">
        <f>VLOOKUP($A773+ROUND((COLUMN()-2)/24,5),АТС!$A$41:$F$736,5)+VLOOKUP($A773+ROUND((COLUMN()-2)/24,5),'Расчет сбытовых надбавок'!$B$2281:'Расчет сбытовых надбавок'!$G$3024,3)</f>
        <v>233.87</v>
      </c>
      <c r="V773" s="94">
        <f>VLOOKUP($A773+ROUND((COLUMN()-2)/24,5),АТС!$A$41:$F$736,5)+VLOOKUP($A773+ROUND((COLUMN()-2)/24,5),'Расчет сбытовых надбавок'!$B$2281:'Расчет сбытовых надбавок'!$G$3024,3)</f>
        <v>95.03</v>
      </c>
      <c r="W773" s="94">
        <f>VLOOKUP($A773+ROUND((COLUMN()-2)/24,5),АТС!$A$41:$F$736,5)+VLOOKUP($A773+ROUND((COLUMN()-2)/24,5),'Расчет сбытовых надбавок'!$B$2281:'Расчет сбытовых надбавок'!$G$3024,3)</f>
        <v>366.23</v>
      </c>
      <c r="X773" s="94">
        <f>VLOOKUP($A773+ROUND((COLUMN()-2)/24,5),АТС!$A$41:$F$736,5)+VLOOKUP($A773+ROUND((COLUMN()-2)/24,5),'Расчет сбытовых надбавок'!$B$2281:'Расчет сбытовых надбавок'!$G$3024,3)</f>
        <v>862.75</v>
      </c>
      <c r="Y773" s="94">
        <f>VLOOKUP($A773+ROUND((COLUMN()-2)/24,5),АТС!$A$41:$F$736,5)+VLOOKUP($A773+ROUND((COLUMN()-2)/24,5),'Расчет сбытовых надбавок'!$B$2281:'Расчет сбытовых надбавок'!$G$3024,3)</f>
        <v>866</v>
      </c>
    </row>
    <row r="774" spans="1:25" x14ac:dyDescent="0.2">
      <c r="A774" s="76">
        <f t="shared" si="22"/>
        <v>43237</v>
      </c>
      <c r="B774" s="94">
        <f>VLOOKUP($A774+ROUND((COLUMN()-2)/24,5),АТС!$A$41:$F$736,5)+VLOOKUP($A774+ROUND((COLUMN()-2)/24,5),'Расчет сбытовых надбавок'!$B$2281:'Расчет сбытовых надбавок'!$G$3024,3)</f>
        <v>134.78</v>
      </c>
      <c r="C774" s="94">
        <f>VLOOKUP($A774+ROUND((COLUMN()-2)/24,5),АТС!$A$41:$F$736,5)+VLOOKUP($A774+ROUND((COLUMN()-2)/24,5),'Расчет сбытовых надбавок'!$B$2281:'Расчет сбытовых надбавок'!$G$3024,3)</f>
        <v>9.2099999999999991</v>
      </c>
      <c r="D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E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F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4">
        <f>VLOOKUP($A774+ROUND((COLUMN()-2)/24,5),АТС!$A$41:$F$736,5)+VLOOKUP($A774+ROUND((COLUMN()-2)/24,5),'Расчет сбытовых надбавок'!$B$2281:'Расчет сбытовых надбавок'!$G$3024,3)</f>
        <v>11.71</v>
      </c>
      <c r="M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O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4">
        <f>VLOOKUP($A774+ROUND((COLUMN()-2)/24,5),АТС!$A$41:$F$736,5)+VLOOKUP($A774+ROUND((COLUMN()-2)/24,5),'Расчет сбытовых надбавок'!$B$2281:'Расчет сбытовых надбавок'!$G$3024,3)</f>
        <v>0.01</v>
      </c>
      <c r="S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4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4">
        <f>VLOOKUP($A774+ROUND((COLUMN()-2)/24,5),АТС!$A$41:$F$736,5)+VLOOKUP($A774+ROUND((COLUMN()-2)/24,5),'Расчет сбытовых надбавок'!$B$2281:'Расчет сбытовых надбавок'!$G$3024,3)</f>
        <v>91.84</v>
      </c>
      <c r="X774" s="94">
        <f>VLOOKUP($A774+ROUND((COLUMN()-2)/24,5),АТС!$A$41:$F$736,5)+VLOOKUP($A774+ROUND((COLUMN()-2)/24,5),'Расчет сбытовых надбавок'!$B$2281:'Расчет сбытовых надбавок'!$G$3024,3)</f>
        <v>660.46</v>
      </c>
      <c r="Y774" s="94">
        <f>VLOOKUP($A774+ROUND((COLUMN()-2)/24,5),АТС!$A$41:$F$736,5)+VLOOKUP($A774+ROUND((COLUMN()-2)/24,5),'Расчет сбытовых надбавок'!$B$2281:'Расчет сбытовых надбавок'!$G$3024,3)</f>
        <v>388.82</v>
      </c>
    </row>
    <row r="775" spans="1:25" x14ac:dyDescent="0.2">
      <c r="A775" s="76">
        <f t="shared" si="22"/>
        <v>43238</v>
      </c>
      <c r="B775" s="94">
        <f>VLOOKUP($A775+ROUND((COLUMN()-2)/24,5),АТС!$A$41:$F$736,5)+VLOOKUP($A775+ROUND((COLUMN()-2)/24,5),'Расчет сбытовых надбавок'!$B$2281:'Расчет сбытовых надбавок'!$G$3024,3)</f>
        <v>115.78999999999999</v>
      </c>
      <c r="C775" s="94">
        <f>VLOOKUP($A775+ROUND((COLUMN()-2)/24,5),АТС!$A$41:$F$736,5)+VLOOKUP($A775+ROUND((COLUMN()-2)/24,5),'Расчет сбытовых надбавок'!$B$2281:'Расчет сбытовых надбавок'!$G$3024,3)</f>
        <v>26.119999999999997</v>
      </c>
      <c r="D775" s="94">
        <f>VLOOKUP($A775+ROUND((COLUMN()-2)/24,5),АТС!$A$41:$F$736,5)+VLOOKUP($A775+ROUND((COLUMN()-2)/24,5),'Расчет сбытовых надбавок'!$B$2281:'Расчет сбытовых надбавок'!$G$3024,3)</f>
        <v>68.930000000000007</v>
      </c>
      <c r="E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4">
        <f>VLOOKUP($A775+ROUND((COLUMN()-2)/24,5),АТС!$A$41:$F$736,5)+VLOOKUP($A775+ROUND((COLUMN()-2)/24,5),'Расчет сбытовых надбавок'!$B$2281:'Расчет сбытовых надбавок'!$G$3024,3)</f>
        <v>77.64</v>
      </c>
      <c r="U775" s="94">
        <f>VLOOKUP($A775+ROUND((COLUMN()-2)/24,5),АТС!$A$41:$F$736,5)+VLOOKUP($A775+ROUND((COLUMN()-2)/24,5),'Расчет сбытовых надбавок'!$B$2281:'Расчет сбытовых надбавок'!$G$3024,3)</f>
        <v>6.37</v>
      </c>
      <c r="V775" s="94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4">
        <f>VLOOKUP($A775+ROUND((COLUMN()-2)/24,5),АТС!$A$41:$F$736,5)+VLOOKUP($A775+ROUND((COLUMN()-2)/24,5),'Расчет сбытовых надбавок'!$B$2281:'Расчет сбытовых надбавок'!$G$3024,3)</f>
        <v>143.1</v>
      </c>
      <c r="X775" s="94">
        <f>VLOOKUP($A775+ROUND((COLUMN()-2)/24,5),АТС!$A$41:$F$736,5)+VLOOKUP($A775+ROUND((COLUMN()-2)/24,5),'Расчет сбытовых надбавок'!$B$2281:'Расчет сбытовых надбавок'!$G$3024,3)</f>
        <v>550.16999999999996</v>
      </c>
      <c r="Y775" s="94">
        <f>VLOOKUP($A775+ROUND((COLUMN()-2)/24,5),АТС!$A$41:$F$736,5)+VLOOKUP($A775+ROUND((COLUMN()-2)/24,5),'Расчет сбытовых надбавок'!$B$2281:'Расчет сбытовых надбавок'!$G$3024,3)</f>
        <v>605.70000000000005</v>
      </c>
    </row>
    <row r="776" spans="1:25" x14ac:dyDescent="0.2">
      <c r="A776" s="76">
        <f t="shared" si="22"/>
        <v>43239</v>
      </c>
      <c r="B776" s="94">
        <f>VLOOKUP($A776+ROUND((COLUMN()-2)/24,5),АТС!$A$41:$F$736,5)+VLOOKUP($A776+ROUND((COLUMN()-2)/24,5),'Расчет сбытовых надбавок'!$B$2281:'Расчет сбытовых надбавок'!$G$3024,3)</f>
        <v>91.25</v>
      </c>
      <c r="C776" s="94">
        <f>VLOOKUP($A776+ROUND((COLUMN()-2)/24,5),АТС!$A$41:$F$736,5)+VLOOKUP($A776+ROUND((COLUMN()-2)/24,5),'Расчет сбытовых надбавок'!$B$2281:'Расчет сбытовых надбавок'!$G$3024,3)</f>
        <v>11.48</v>
      </c>
      <c r="D776" s="94">
        <f>VLOOKUP($A776+ROUND((COLUMN()-2)/24,5),АТС!$A$41:$F$736,5)+VLOOKUP($A776+ROUND((COLUMN()-2)/24,5),'Расчет сбытовых надбавок'!$B$2281:'Расчет сбытовых надбавок'!$G$3024,3)</f>
        <v>0</v>
      </c>
      <c r="E776" s="94">
        <f>VLOOKUP($A776+ROUND((COLUMN()-2)/24,5),АТС!$A$41:$F$736,5)+VLOOKUP($A776+ROUND((COLUMN()-2)/24,5),'Расчет сбытовых надбавок'!$B$2281:'Расчет сбытовых надбавок'!$G$3024,3)</f>
        <v>5.26</v>
      </c>
      <c r="F776" s="94">
        <f>VLOOKUP($A776+ROUND((COLUMN()-2)/24,5),АТС!$A$41:$F$736,5)+VLOOKUP($A776+ROUND((COLUMN()-2)/24,5),'Расчет сбытовых надбавок'!$B$2281:'Расчет сбытовых надбавок'!$G$3024,3)</f>
        <v>45.78</v>
      </c>
      <c r="G776" s="94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4">
        <f>VLOOKUP($A776+ROUND((COLUMN()-2)/24,5),АТС!$A$41:$F$736,5)+VLOOKUP($A776+ROUND((COLUMN()-2)/24,5),'Расчет сбытовых надбавок'!$B$2281:'Расчет сбытовых надбавок'!$G$3024,3)</f>
        <v>21.849999999999998</v>
      </c>
      <c r="I776" s="94">
        <f>VLOOKUP($A776+ROUND((COLUMN()-2)/24,5),АТС!$A$41:$F$736,5)+VLOOKUP($A776+ROUND((COLUMN()-2)/24,5),'Расчет сбытовых надбавок'!$B$2281:'Расчет сбытовых надбавок'!$G$3024,3)</f>
        <v>61.67</v>
      </c>
      <c r="J776" s="94">
        <f>VLOOKUP($A776+ROUND((COLUMN()-2)/24,5),АТС!$A$41:$F$736,5)+VLOOKUP($A776+ROUND((COLUMN()-2)/24,5),'Расчет сбытовых надбавок'!$B$2281:'Расчет сбытовых надбавок'!$G$3024,3)</f>
        <v>138.55000000000001</v>
      </c>
      <c r="K776" s="94">
        <f>VLOOKUP($A776+ROUND((COLUMN()-2)/24,5),АТС!$A$41:$F$736,5)+VLOOKUP($A776+ROUND((COLUMN()-2)/24,5),'Расчет сбытовых надбавок'!$B$2281:'Расчет сбытовых надбавок'!$G$3024,3)</f>
        <v>153.25</v>
      </c>
      <c r="L776" s="94">
        <f>VLOOKUP($A776+ROUND((COLUMN()-2)/24,5),АТС!$A$41:$F$736,5)+VLOOKUP($A776+ROUND((COLUMN()-2)/24,5),'Расчет сбытовых надбавок'!$B$2281:'Расчет сбытовых надбавок'!$G$3024,3)</f>
        <v>205.44</v>
      </c>
      <c r="M776" s="94">
        <f>VLOOKUP($A776+ROUND((COLUMN()-2)/24,5),АТС!$A$41:$F$736,5)+VLOOKUP($A776+ROUND((COLUMN()-2)/24,5),'Расчет сбытовых надбавок'!$B$2281:'Расчет сбытовых надбавок'!$G$3024,3)</f>
        <v>193.06</v>
      </c>
      <c r="N776" s="94">
        <f>VLOOKUP($A776+ROUND((COLUMN()-2)/24,5),АТС!$A$41:$F$736,5)+VLOOKUP($A776+ROUND((COLUMN()-2)/24,5),'Расчет сбытовых надбавок'!$B$2281:'Расчет сбытовых надбавок'!$G$3024,3)</f>
        <v>165.93</v>
      </c>
      <c r="O776" s="94">
        <f>VLOOKUP($A776+ROUND((COLUMN()-2)/24,5),АТС!$A$41:$F$736,5)+VLOOKUP($A776+ROUND((COLUMN()-2)/24,5),'Расчет сбытовых надбавок'!$B$2281:'Расчет сбытовых надбавок'!$G$3024,3)</f>
        <v>106.23</v>
      </c>
      <c r="P776" s="94">
        <f>VLOOKUP($A776+ROUND((COLUMN()-2)/24,5),АТС!$A$41:$F$736,5)+VLOOKUP($A776+ROUND((COLUMN()-2)/24,5),'Расчет сбытовых надбавок'!$B$2281:'Расчет сбытовых надбавок'!$G$3024,3)</f>
        <v>106.10000000000001</v>
      </c>
      <c r="Q776" s="94">
        <f>VLOOKUP($A776+ROUND((COLUMN()-2)/24,5),АТС!$A$41:$F$736,5)+VLOOKUP($A776+ROUND((COLUMN()-2)/24,5),'Расчет сбытовых надбавок'!$B$2281:'Расчет сбытовых надбавок'!$G$3024,3)</f>
        <v>63.4</v>
      </c>
      <c r="R776" s="94">
        <f>VLOOKUP($A776+ROUND((COLUMN()-2)/24,5),АТС!$A$41:$F$736,5)+VLOOKUP($A776+ROUND((COLUMN()-2)/24,5),'Расчет сбытовых надбавок'!$B$2281:'Расчет сбытовых надбавок'!$G$3024,3)</f>
        <v>35.299999999999997</v>
      </c>
      <c r="S776" s="94">
        <f>VLOOKUP($A776+ROUND((COLUMN()-2)/24,5),АТС!$A$41:$F$736,5)+VLOOKUP($A776+ROUND((COLUMN()-2)/24,5),'Расчет сбытовых надбавок'!$B$2281:'Расчет сбытовых надбавок'!$G$3024,3)</f>
        <v>150.63</v>
      </c>
      <c r="T776" s="94">
        <f>VLOOKUP($A776+ROUND((COLUMN()-2)/24,5),АТС!$A$41:$F$736,5)+VLOOKUP($A776+ROUND((COLUMN()-2)/24,5),'Расчет сбытовых надбавок'!$B$2281:'Расчет сбытовых надбавок'!$G$3024,3)</f>
        <v>43.95</v>
      </c>
      <c r="U776" s="94">
        <f>VLOOKUP($A776+ROUND((COLUMN()-2)/24,5),АТС!$A$41:$F$736,5)+VLOOKUP($A776+ROUND((COLUMN()-2)/24,5),'Расчет сбытовых надбавок'!$B$2281:'Расчет сбытовых надбавок'!$G$3024,3)</f>
        <v>47.309999999999995</v>
      </c>
      <c r="V776" s="94">
        <f>VLOOKUP($A776+ROUND((COLUMN()-2)/24,5),АТС!$A$41:$F$736,5)+VLOOKUP($A776+ROUND((COLUMN()-2)/24,5),'Расчет сбытовых надбавок'!$B$2281:'Расчет сбытовых надбавок'!$G$3024,3)</f>
        <v>14.3</v>
      </c>
      <c r="W776" s="94">
        <f>VLOOKUP($A776+ROUND((COLUMN()-2)/24,5),АТС!$A$41:$F$736,5)+VLOOKUP($A776+ROUND((COLUMN()-2)/24,5),'Расчет сбытовых надбавок'!$B$2281:'Расчет сбытовых надбавок'!$G$3024,3)</f>
        <v>265.38</v>
      </c>
      <c r="X776" s="94">
        <f>VLOOKUP($A776+ROUND((COLUMN()-2)/24,5),АТС!$A$41:$F$736,5)+VLOOKUP($A776+ROUND((COLUMN()-2)/24,5),'Расчет сбытовых надбавок'!$B$2281:'Расчет сбытовых надбавок'!$G$3024,3)</f>
        <v>709.26</v>
      </c>
      <c r="Y776" s="94">
        <f>VLOOKUP($A776+ROUND((COLUMN()-2)/24,5),АТС!$A$41:$F$736,5)+VLOOKUP($A776+ROUND((COLUMN()-2)/24,5),'Расчет сбытовых надбавок'!$B$2281:'Расчет сбытовых надбавок'!$G$3024,3)</f>
        <v>428.83</v>
      </c>
    </row>
    <row r="777" spans="1:25" x14ac:dyDescent="0.2">
      <c r="A777" s="76">
        <f t="shared" si="22"/>
        <v>43240</v>
      </c>
      <c r="B777" s="94">
        <f>VLOOKUP($A777+ROUND((COLUMN()-2)/24,5),АТС!$A$41:$F$736,5)+VLOOKUP($A777+ROUND((COLUMN()-2)/24,5),'Расчет сбытовых надбавок'!$B$2281:'Расчет сбытовых надбавок'!$G$3024,3)</f>
        <v>60.440000000000005</v>
      </c>
      <c r="C777" s="94">
        <f>VLOOKUP($A777+ROUND((COLUMN()-2)/24,5),АТС!$A$41:$F$736,5)+VLOOKUP($A777+ROUND((COLUMN()-2)/24,5),'Расчет сбытовых надбавок'!$B$2281:'Расчет сбытовых надбавок'!$G$3024,3)</f>
        <v>89.1</v>
      </c>
      <c r="D777" s="94">
        <f>VLOOKUP($A777+ROUND((COLUMN()-2)/24,5),АТС!$A$41:$F$736,5)+VLOOKUP($A777+ROUND((COLUMN()-2)/24,5),'Расчет сбытовых надбавок'!$B$2281:'Расчет сбытовых надбавок'!$G$3024,3)</f>
        <v>32.03</v>
      </c>
      <c r="E777" s="94">
        <f>VLOOKUP($A777+ROUND((COLUMN()-2)/24,5),АТС!$A$41:$F$736,5)+VLOOKUP($A777+ROUND((COLUMN()-2)/24,5),'Расчет сбытовых надбавок'!$B$2281:'Расчет сбытовых надбавок'!$G$3024,3)</f>
        <v>81.31</v>
      </c>
      <c r="F777" s="94">
        <f>VLOOKUP($A777+ROUND((COLUMN()-2)/24,5),АТС!$A$41:$F$736,5)+VLOOKUP($A777+ROUND((COLUMN()-2)/24,5),'Расчет сбытовых надбавок'!$B$2281:'Расчет сбытовых надбавок'!$G$3024,3)</f>
        <v>681.73</v>
      </c>
      <c r="G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4">
        <f>VLOOKUP($A777+ROUND((COLUMN()-2)/24,5),АТС!$A$41:$F$736,5)+VLOOKUP($A777+ROUND((COLUMN()-2)/24,5),'Расчет сбытовых надбавок'!$B$2281:'Расчет сбытовых надбавок'!$G$3024,3)</f>
        <v>0.29000000000000004</v>
      </c>
      <c r="I777" s="94">
        <f>VLOOKUP($A777+ROUND((COLUMN()-2)/24,5),АТС!$A$41:$F$736,5)+VLOOKUP($A777+ROUND((COLUMN()-2)/24,5),'Расчет сбытовых надбавок'!$B$2281:'Расчет сбытовых надбавок'!$G$3024,3)</f>
        <v>0.41000000000000003</v>
      </c>
      <c r="J777" s="94">
        <f>VLOOKUP($A777+ROUND((COLUMN()-2)/24,5),АТС!$A$41:$F$736,5)+VLOOKUP($A777+ROUND((COLUMN()-2)/24,5),'Расчет сбытовых надбавок'!$B$2281:'Расчет сбытовых надбавок'!$G$3024,3)</f>
        <v>52.599999999999994</v>
      </c>
      <c r="K777" s="94">
        <f>VLOOKUP($A777+ROUND((COLUMN()-2)/24,5),АТС!$A$41:$F$736,5)+VLOOKUP($A777+ROUND((COLUMN()-2)/24,5),'Расчет сбытовых надбавок'!$B$2281:'Расчет сбытовых надбавок'!$G$3024,3)</f>
        <v>108.61</v>
      </c>
      <c r="L777" s="94">
        <f>VLOOKUP($A777+ROUND((COLUMN()-2)/24,5),АТС!$A$41:$F$736,5)+VLOOKUP($A777+ROUND((COLUMN()-2)/24,5),'Расчет сбытовых надбавок'!$B$2281:'Расчет сбытовых надбавок'!$G$3024,3)</f>
        <v>201.87</v>
      </c>
      <c r="M777" s="94">
        <f>VLOOKUP($A777+ROUND((COLUMN()-2)/24,5),АТС!$A$41:$F$736,5)+VLOOKUP($A777+ROUND((COLUMN()-2)/24,5),'Расчет сбытовых надбавок'!$B$2281:'Расчет сбытовых надбавок'!$G$3024,3)</f>
        <v>146.79999999999998</v>
      </c>
      <c r="N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4">
        <f>VLOOKUP($A777+ROUND((COLUMN()-2)/24,5),АТС!$A$41:$F$736,5)+VLOOKUP($A777+ROUND((COLUMN()-2)/24,5),'Расчет сбытовых надбавок'!$B$2281:'Расчет сбытовых надбавок'!$G$3024,3)</f>
        <v>6.0000000000000005E-2</v>
      </c>
      <c r="P777" s="94">
        <f>VLOOKUP($A777+ROUND((COLUMN()-2)/24,5),АТС!$A$41:$F$736,5)+VLOOKUP($A777+ROUND((COLUMN()-2)/24,5),'Расчет сбытовых надбавок'!$B$2281:'Расчет сбытовых надбавок'!$G$3024,3)</f>
        <v>109.47</v>
      </c>
      <c r="Q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R777" s="94">
        <f>VLOOKUP($A777+ROUND((COLUMN()-2)/24,5),АТС!$A$41:$F$736,5)+VLOOKUP($A777+ROUND((COLUMN()-2)/24,5),'Расчет сбытовых надбавок'!$B$2281:'Расчет сбытовых надбавок'!$G$3024,3)</f>
        <v>18.77</v>
      </c>
      <c r="S777" s="94">
        <f>VLOOKUP($A777+ROUND((COLUMN()-2)/24,5),АТС!$A$41:$F$736,5)+VLOOKUP($A777+ROUND((COLUMN()-2)/24,5),'Расчет сбытовых надбавок'!$B$2281:'Расчет сбытовых надбавок'!$G$3024,3)</f>
        <v>72.63</v>
      </c>
      <c r="T777" s="94">
        <f>VLOOKUP($A777+ROUND((COLUMN()-2)/24,5),АТС!$A$41:$F$736,5)+VLOOKUP($A777+ROUND((COLUMN()-2)/24,5),'Расчет сбытовых надбавок'!$B$2281:'Расчет сбытовых надбавок'!$G$3024,3)</f>
        <v>43.209999999999994</v>
      </c>
      <c r="U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4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4">
        <f>VLOOKUP($A777+ROUND((COLUMN()-2)/24,5),АТС!$A$41:$F$736,5)+VLOOKUP($A777+ROUND((COLUMN()-2)/24,5),'Расчет сбытовых надбавок'!$B$2281:'Расчет сбытовых надбавок'!$G$3024,3)</f>
        <v>98.83</v>
      </c>
      <c r="X777" s="94">
        <f>VLOOKUP($A777+ROUND((COLUMN()-2)/24,5),АТС!$A$41:$F$736,5)+VLOOKUP($A777+ROUND((COLUMN()-2)/24,5),'Расчет сбытовых надбавок'!$B$2281:'Расчет сбытовых надбавок'!$G$3024,3)</f>
        <v>414.37</v>
      </c>
      <c r="Y777" s="94">
        <f>VLOOKUP($A777+ROUND((COLUMN()-2)/24,5),АТС!$A$41:$F$736,5)+VLOOKUP($A777+ROUND((COLUMN()-2)/24,5),'Расчет сбытовых надбавок'!$B$2281:'Расчет сбытовых надбавок'!$G$3024,3)</f>
        <v>256.14999999999998</v>
      </c>
    </row>
    <row r="778" spans="1:25" x14ac:dyDescent="0.2">
      <c r="A778" s="76">
        <f t="shared" si="22"/>
        <v>43241</v>
      </c>
      <c r="B778" s="94">
        <f>VLOOKUP($A778+ROUND((COLUMN()-2)/24,5),АТС!$A$41:$F$736,5)+VLOOKUP($A778+ROUND((COLUMN()-2)/24,5),'Расчет сбытовых надбавок'!$B$2281:'Расчет сбытовых надбавок'!$G$3024,3)</f>
        <v>194.51999999999998</v>
      </c>
      <c r="C778" s="94">
        <f>VLOOKUP($A778+ROUND((COLUMN()-2)/24,5),АТС!$A$41:$F$736,5)+VLOOKUP($A778+ROUND((COLUMN()-2)/24,5),'Расчет сбытовых надбавок'!$B$2281:'Расчет сбытовых надбавок'!$G$3024,3)</f>
        <v>111.98</v>
      </c>
      <c r="D778" s="94">
        <f>VLOOKUP($A778+ROUND((COLUMN()-2)/24,5),АТС!$A$41:$F$736,5)+VLOOKUP($A778+ROUND((COLUMN()-2)/24,5),'Расчет сбытовых надбавок'!$B$2281:'Расчет сбытовых надбавок'!$G$3024,3)</f>
        <v>476.95</v>
      </c>
      <c r="E778" s="94">
        <f>VLOOKUP($A778+ROUND((COLUMN()-2)/24,5),АТС!$A$41:$F$736,5)+VLOOKUP($A778+ROUND((COLUMN()-2)/24,5),'Расчет сбытовых надбавок'!$B$2281:'Расчет сбытовых надбавок'!$G$3024,3)</f>
        <v>254.85999999999999</v>
      </c>
      <c r="F778" s="94">
        <f>VLOOKUP($A778+ROUND((COLUMN()-2)/24,5),АТС!$A$41:$F$736,5)+VLOOKUP($A778+ROUND((COLUMN()-2)/24,5),'Расчет сбытовых надбавок'!$B$2281:'Расчет сбытовых надбавок'!$G$3024,3)</f>
        <v>889.24</v>
      </c>
      <c r="G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4">
        <f>VLOOKUP($A778+ROUND((COLUMN()-2)/24,5),АТС!$A$41:$F$736,5)+VLOOKUP($A778+ROUND((COLUMN()-2)/24,5),'Расчет сбытовых надбавок'!$B$2281:'Расчет сбытовых надбавок'!$G$3024,3)</f>
        <v>48.22</v>
      </c>
      <c r="L778" s="94">
        <f>VLOOKUP($A778+ROUND((COLUMN()-2)/24,5),АТС!$A$41:$F$736,5)+VLOOKUP($A778+ROUND((COLUMN()-2)/24,5),'Расчет сбытовых надбавок'!$B$2281:'Расчет сбытовых надбавок'!$G$3024,3)</f>
        <v>10.99</v>
      </c>
      <c r="M778" s="94">
        <f>VLOOKUP($A778+ROUND((COLUMN()-2)/24,5),АТС!$A$41:$F$736,5)+VLOOKUP($A778+ROUND((COLUMN()-2)/24,5),'Расчет сбытовых надбавок'!$B$2281:'Расчет сбытовых надбавок'!$G$3024,3)</f>
        <v>119.93</v>
      </c>
      <c r="N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4">
        <f>VLOOKUP($A778+ROUND((COLUMN()-2)/24,5),АТС!$A$41:$F$736,5)+VLOOKUP($A778+ROUND((COLUMN()-2)/24,5),'Расчет сбытовых надбавок'!$B$2281:'Расчет сбытовых надбавок'!$G$3024,3)</f>
        <v>365.59000000000003</v>
      </c>
      <c r="R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4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4">
        <f>VLOOKUP($A778+ROUND((COLUMN()-2)/24,5),АТС!$A$41:$F$736,5)+VLOOKUP($A778+ROUND((COLUMN()-2)/24,5),'Расчет сбытовых надбавок'!$B$2281:'Расчет сбытовых надбавок'!$G$3024,3)</f>
        <v>5.28</v>
      </c>
      <c r="V778" s="94">
        <f>VLOOKUP($A778+ROUND((COLUMN()-2)/24,5),АТС!$A$41:$F$736,5)+VLOOKUP($A778+ROUND((COLUMN()-2)/24,5),'Расчет сбытовых надбавок'!$B$2281:'Расчет сбытовых надбавок'!$G$3024,3)</f>
        <v>151.01999999999998</v>
      </c>
      <c r="W778" s="94">
        <f>VLOOKUP($A778+ROUND((COLUMN()-2)/24,5),АТС!$A$41:$F$736,5)+VLOOKUP($A778+ROUND((COLUMN()-2)/24,5),'Расчет сбытовых надбавок'!$B$2281:'Расчет сбытовых надбавок'!$G$3024,3)</f>
        <v>535.87</v>
      </c>
      <c r="X778" s="94">
        <f>VLOOKUP($A778+ROUND((COLUMN()-2)/24,5),АТС!$A$41:$F$736,5)+VLOOKUP($A778+ROUND((COLUMN()-2)/24,5),'Расчет сбытовых надбавок'!$B$2281:'Расчет сбытовых надбавок'!$G$3024,3)</f>
        <v>429.27</v>
      </c>
      <c r="Y778" s="94">
        <f>VLOOKUP($A778+ROUND((COLUMN()-2)/24,5),АТС!$A$41:$F$736,5)+VLOOKUP($A778+ROUND((COLUMN()-2)/24,5),'Расчет сбытовых надбавок'!$B$2281:'Расчет сбытовых надбавок'!$G$3024,3)</f>
        <v>911.70999999999992</v>
      </c>
    </row>
    <row r="779" spans="1:25" x14ac:dyDescent="0.2">
      <c r="A779" s="76">
        <f t="shared" si="22"/>
        <v>43242</v>
      </c>
      <c r="B779" s="94">
        <f>VLOOKUP($A779+ROUND((COLUMN()-2)/24,5),АТС!$A$41:$F$736,5)+VLOOKUP($A779+ROUND((COLUMN()-2)/24,5),'Расчет сбытовых надбавок'!$B$2281:'Расчет сбытовых надбавок'!$G$3024,3)</f>
        <v>89.740000000000009</v>
      </c>
      <c r="C779" s="94">
        <f>VLOOKUP($A779+ROUND((COLUMN()-2)/24,5),АТС!$A$41:$F$736,5)+VLOOKUP($A779+ROUND((COLUMN()-2)/24,5),'Расчет сбытовых надбавок'!$B$2281:'Расчет сбытовых надбавок'!$G$3024,3)</f>
        <v>11.959999999999999</v>
      </c>
      <c r="D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E779" s="94">
        <f>VLOOKUP($A779+ROUND((COLUMN()-2)/24,5),АТС!$A$41:$F$736,5)+VLOOKUP($A779+ROUND((COLUMN()-2)/24,5),'Расчет сбытовых надбавок'!$B$2281:'Расчет сбытовых надбавок'!$G$3024,3)</f>
        <v>700.4</v>
      </c>
      <c r="F779" s="94">
        <f>VLOOKUP($A779+ROUND((COLUMN()-2)/24,5),АТС!$A$41:$F$736,5)+VLOOKUP($A779+ROUND((COLUMN()-2)/24,5),'Расчет сбытовых надбавок'!$B$2281:'Расчет сбытовых надбавок'!$G$3024,3)</f>
        <v>19.12</v>
      </c>
      <c r="G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4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4">
        <f>VLOOKUP($A779+ROUND((COLUMN()-2)/24,5),АТС!$A$41:$F$736,5)+VLOOKUP($A779+ROUND((COLUMN()-2)/24,5),'Расчет сбытовых надбавок'!$B$2281:'Расчет сбытовых надбавок'!$G$3024,3)</f>
        <v>52.58</v>
      </c>
      <c r="X779" s="94">
        <f>VLOOKUP($A779+ROUND((COLUMN()-2)/24,5),АТС!$A$41:$F$736,5)+VLOOKUP($A779+ROUND((COLUMN()-2)/24,5),'Расчет сбытовых надбавок'!$B$2281:'Расчет сбытовых надбавок'!$G$3024,3)</f>
        <v>238.29000000000002</v>
      </c>
      <c r="Y779" s="94">
        <f>VLOOKUP($A779+ROUND((COLUMN()-2)/24,5),АТС!$A$41:$F$736,5)+VLOOKUP($A779+ROUND((COLUMN()-2)/24,5),'Расчет сбытовых надбавок'!$B$2281:'Расчет сбытовых надбавок'!$G$3024,3)</f>
        <v>52.650000000000006</v>
      </c>
    </row>
    <row r="780" spans="1:25" x14ac:dyDescent="0.2">
      <c r="A780" s="76">
        <f t="shared" si="22"/>
        <v>43243</v>
      </c>
      <c r="B780" s="94">
        <f>VLOOKUP($A780+ROUND((COLUMN()-2)/24,5),АТС!$A$41:$F$736,5)+VLOOKUP($A780+ROUND((COLUMN()-2)/24,5),'Расчет сбытовых надбавок'!$B$2281:'Расчет сбытовых надбавок'!$G$3024,3)</f>
        <v>87.289999999999992</v>
      </c>
      <c r="C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D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E780" s="94">
        <f>VLOOKUP($A780+ROUND((COLUMN()-2)/24,5),АТС!$A$41:$F$736,5)+VLOOKUP($A780+ROUND((COLUMN()-2)/24,5),'Расчет сбытовых надбавок'!$B$2281:'Расчет сбытовых надбавок'!$G$3024,3)</f>
        <v>58.89</v>
      </c>
      <c r="F780" s="94">
        <f>VLOOKUP($A780+ROUND((COLUMN()-2)/24,5),АТС!$A$41:$F$736,5)+VLOOKUP($A780+ROUND((COLUMN()-2)/24,5),'Расчет сбытовых надбавок'!$B$2281:'Расчет сбытовых надбавок'!$G$3024,3)</f>
        <v>98.389999999999986</v>
      </c>
      <c r="G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4">
        <f>VLOOKUP($A780+ROUND((COLUMN()-2)/24,5),АТС!$A$41:$F$736,5)+VLOOKUP($A780+ROUND((COLUMN()-2)/24,5),'Расчет сбытовых надбавок'!$B$2281:'Расчет сбытовых надбавок'!$G$3024,3)</f>
        <v>1008.11</v>
      </c>
      <c r="K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4">
        <f>VLOOKUP($A780+ROUND((COLUMN()-2)/24,5),АТС!$A$41:$F$736,5)+VLOOKUP($A780+ROUND((COLUMN()-2)/24,5),'Расчет сбытовых надбавок'!$B$2281:'Расчет сбытовых надбавок'!$G$3024,3)</f>
        <v>24.88</v>
      </c>
      <c r="M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4">
        <f>VLOOKUP($A780+ROUND((COLUMN()-2)/24,5),АТС!$A$41:$F$736,5)+VLOOKUP($A780+ROUND((COLUMN()-2)/24,5),'Расчет сбытовых надбавок'!$B$2281:'Расчет сбытовых надбавок'!$G$3024,3)</f>
        <v>171.6</v>
      </c>
      <c r="U780" s="94">
        <f>VLOOKUP($A780+ROUND((COLUMN()-2)/24,5),АТС!$A$41:$F$736,5)+VLOOKUP($A780+ROUND((COLUMN()-2)/24,5),'Расчет сбытовых надбавок'!$B$2281:'Расчет сбытовых надбавок'!$G$3024,3)</f>
        <v>26.119999999999997</v>
      </c>
      <c r="V780" s="94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4">
        <f>VLOOKUP($A780+ROUND((COLUMN()-2)/24,5),АТС!$A$41:$F$736,5)+VLOOKUP($A780+ROUND((COLUMN()-2)/24,5),'Расчет сбытовых надбавок'!$B$2281:'Расчет сбытовых надбавок'!$G$3024,3)</f>
        <v>819.36999999999989</v>
      </c>
      <c r="X780" s="94">
        <f>VLOOKUP($A780+ROUND((COLUMN()-2)/24,5),АТС!$A$41:$F$736,5)+VLOOKUP($A780+ROUND((COLUMN()-2)/24,5),'Расчет сбытовых надбавок'!$B$2281:'Расчет сбытовых надбавок'!$G$3024,3)</f>
        <v>778.55</v>
      </c>
      <c r="Y780" s="94">
        <f>VLOOKUP($A780+ROUND((COLUMN()-2)/24,5),АТС!$A$41:$F$736,5)+VLOOKUP($A780+ROUND((COLUMN()-2)/24,5),'Расчет сбытовых надбавок'!$B$2281:'Расчет сбытовых надбавок'!$G$3024,3)</f>
        <v>638.77</v>
      </c>
    </row>
    <row r="781" spans="1:25" x14ac:dyDescent="0.2">
      <c r="A781" s="76">
        <f t="shared" si="22"/>
        <v>43244</v>
      </c>
      <c r="B781" s="94">
        <f>VLOOKUP($A781+ROUND((COLUMN()-2)/24,5),АТС!$A$41:$F$736,5)+VLOOKUP($A781+ROUND((COLUMN()-2)/24,5),'Расчет сбытовых надбавок'!$B$2281:'Расчет сбытовых надбавок'!$G$3024,3)</f>
        <v>73.069999999999993</v>
      </c>
      <c r="C781" s="94">
        <f>VLOOKUP($A781+ROUND((COLUMN()-2)/24,5),АТС!$A$41:$F$736,5)+VLOOKUP($A781+ROUND((COLUMN()-2)/24,5),'Расчет сбытовых надбавок'!$B$2281:'Расчет сбытовых надбавок'!$G$3024,3)</f>
        <v>357.76</v>
      </c>
      <c r="D781" s="94">
        <f>VLOOKUP($A781+ROUND((COLUMN()-2)/24,5),АТС!$A$41:$F$736,5)+VLOOKUP($A781+ROUND((COLUMN()-2)/24,5),'Расчет сбытовых надбавок'!$B$2281:'Расчет сбытовых надбавок'!$G$3024,3)</f>
        <v>269.29000000000002</v>
      </c>
      <c r="E781" s="94">
        <f>VLOOKUP($A781+ROUND((COLUMN()-2)/24,5),АТС!$A$41:$F$736,5)+VLOOKUP($A781+ROUND((COLUMN()-2)/24,5),'Расчет сбытовых надбавок'!$B$2281:'Расчет сбытовых надбавок'!$G$3024,3)</f>
        <v>616.85</v>
      </c>
      <c r="F781" s="94">
        <f>VLOOKUP($A781+ROUND((COLUMN()-2)/24,5),АТС!$A$41:$F$736,5)+VLOOKUP($A781+ROUND((COLUMN()-2)/24,5),'Расчет сбытовых надбавок'!$B$2281:'Расчет сбытовых надбавок'!$G$3024,3)</f>
        <v>184.94</v>
      </c>
      <c r="G781" s="94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4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4">
        <f>VLOOKUP($A781+ROUND((COLUMN()-2)/24,5),АТС!$A$41:$F$736,5)+VLOOKUP($A781+ROUND((COLUMN()-2)/24,5),'Расчет сбытовых надбавок'!$B$2281:'Расчет сбытовых надбавок'!$G$3024,3)</f>
        <v>29.81</v>
      </c>
      <c r="J781" s="94">
        <f>VLOOKUP($A781+ROUND((COLUMN()-2)/24,5),АТС!$A$41:$F$736,5)+VLOOKUP($A781+ROUND((COLUMN()-2)/24,5),'Расчет сбытовых надбавок'!$B$2281:'Расчет сбытовых надбавок'!$G$3024,3)</f>
        <v>338.86</v>
      </c>
      <c r="K781" s="94">
        <f>VLOOKUP($A781+ROUND((COLUMN()-2)/24,5),АТС!$A$41:$F$736,5)+VLOOKUP($A781+ROUND((COLUMN()-2)/24,5),'Расчет сбытовых надбавок'!$B$2281:'Расчет сбытовых надбавок'!$G$3024,3)</f>
        <v>806.06</v>
      </c>
      <c r="L781" s="94">
        <f>VLOOKUP($A781+ROUND((COLUMN()-2)/24,5),АТС!$A$41:$F$736,5)+VLOOKUP($A781+ROUND((COLUMN()-2)/24,5),'Расчет сбытовых надбавок'!$B$2281:'Расчет сбытовых надбавок'!$G$3024,3)</f>
        <v>208.72</v>
      </c>
      <c r="M781" s="94">
        <f>VLOOKUP($A781+ROUND((COLUMN()-2)/24,5),АТС!$A$41:$F$736,5)+VLOOKUP($A781+ROUND((COLUMN()-2)/24,5),'Расчет сбытовых надбавок'!$B$2281:'Расчет сбытовых надбавок'!$G$3024,3)</f>
        <v>212.54999999999998</v>
      </c>
      <c r="N781" s="94">
        <f>VLOOKUP($A781+ROUND((COLUMN()-2)/24,5),АТС!$A$41:$F$736,5)+VLOOKUP($A781+ROUND((COLUMN()-2)/24,5),'Расчет сбытовых надбавок'!$B$2281:'Расчет сбытовых надбавок'!$G$3024,3)</f>
        <v>76.13</v>
      </c>
      <c r="O781" s="94">
        <f>VLOOKUP($A781+ROUND((COLUMN()-2)/24,5),АТС!$A$41:$F$736,5)+VLOOKUP($A781+ROUND((COLUMN()-2)/24,5),'Расчет сбытовых надбавок'!$B$2281:'Расчет сбытовых надбавок'!$G$3024,3)</f>
        <v>53</v>
      </c>
      <c r="P781" s="94">
        <f>VLOOKUP($A781+ROUND((COLUMN()-2)/24,5),АТС!$A$41:$F$736,5)+VLOOKUP($A781+ROUND((COLUMN()-2)/24,5),'Расчет сбытовых надбавок'!$B$2281:'Расчет сбытовых надбавок'!$G$3024,3)</f>
        <v>80.210000000000008</v>
      </c>
      <c r="Q781" s="94">
        <f>VLOOKUP($A781+ROUND((COLUMN()-2)/24,5),АТС!$A$41:$F$736,5)+VLOOKUP($A781+ROUND((COLUMN()-2)/24,5),'Расчет сбытовых надбавок'!$B$2281:'Расчет сбытовых надбавок'!$G$3024,3)</f>
        <v>93.67</v>
      </c>
      <c r="R781" s="94">
        <f>VLOOKUP($A781+ROUND((COLUMN()-2)/24,5),АТС!$A$41:$F$736,5)+VLOOKUP($A781+ROUND((COLUMN()-2)/24,5),'Расчет сбытовых надбавок'!$B$2281:'Расчет сбытовых надбавок'!$G$3024,3)</f>
        <v>147.27000000000001</v>
      </c>
      <c r="S781" s="94">
        <f>VLOOKUP($A781+ROUND((COLUMN()-2)/24,5),АТС!$A$41:$F$736,5)+VLOOKUP($A781+ROUND((COLUMN()-2)/24,5),'Расчет сбытовых надбавок'!$B$2281:'Расчет сбытовых надбавок'!$G$3024,3)</f>
        <v>83.710000000000008</v>
      </c>
      <c r="T781" s="94">
        <f>VLOOKUP($A781+ROUND((COLUMN()-2)/24,5),АТС!$A$41:$F$736,5)+VLOOKUP($A781+ROUND((COLUMN()-2)/24,5),'Расчет сбытовых надбавок'!$B$2281:'Расчет сбытовых надбавок'!$G$3024,3)</f>
        <v>176.67000000000002</v>
      </c>
      <c r="U781" s="94">
        <f>VLOOKUP($A781+ROUND((COLUMN()-2)/24,5),АТС!$A$41:$F$736,5)+VLOOKUP($A781+ROUND((COLUMN()-2)/24,5),'Расчет сбытовых надбавок'!$B$2281:'Расчет сбытовых надбавок'!$G$3024,3)</f>
        <v>165.71</v>
      </c>
      <c r="V781" s="94">
        <f>VLOOKUP($A781+ROUND((COLUMN()-2)/24,5),АТС!$A$41:$F$736,5)+VLOOKUP($A781+ROUND((COLUMN()-2)/24,5),'Расчет сбытовых надбавок'!$B$2281:'Расчет сбытовых надбавок'!$G$3024,3)</f>
        <v>407.21000000000004</v>
      </c>
      <c r="W781" s="94">
        <f>VLOOKUP($A781+ROUND((COLUMN()-2)/24,5),АТС!$A$41:$F$736,5)+VLOOKUP($A781+ROUND((COLUMN()-2)/24,5),'Расчет сбытовых надбавок'!$B$2281:'Расчет сбытовых надбавок'!$G$3024,3)</f>
        <v>1056.1199999999999</v>
      </c>
      <c r="X781" s="94">
        <f>VLOOKUP($A781+ROUND((COLUMN()-2)/24,5),АТС!$A$41:$F$736,5)+VLOOKUP($A781+ROUND((COLUMN()-2)/24,5),'Расчет сбытовых надбавок'!$B$2281:'Расчет сбытовых надбавок'!$G$3024,3)</f>
        <v>736.76</v>
      </c>
      <c r="Y781" s="94">
        <f>VLOOKUP($A781+ROUND((COLUMN()-2)/24,5),АТС!$A$41:$F$736,5)+VLOOKUP($A781+ROUND((COLUMN()-2)/24,5),'Расчет сбытовых надбавок'!$B$2281:'Расчет сбытовых надбавок'!$G$3024,3)</f>
        <v>525.9</v>
      </c>
    </row>
    <row r="782" spans="1:25" x14ac:dyDescent="0.2">
      <c r="A782" s="76">
        <f t="shared" si="22"/>
        <v>43245</v>
      </c>
      <c r="B782" s="94">
        <f>VLOOKUP($A782+ROUND((COLUMN()-2)/24,5),АТС!$A$41:$F$736,5)+VLOOKUP($A782+ROUND((COLUMN()-2)/24,5),'Расчет сбытовых надбавок'!$B$2281:'Расчет сбытовых надбавок'!$G$3024,3)</f>
        <v>132.4</v>
      </c>
      <c r="C782" s="94">
        <f>VLOOKUP($A782+ROUND((COLUMN()-2)/24,5),АТС!$A$41:$F$736,5)+VLOOKUP($A782+ROUND((COLUMN()-2)/24,5),'Расчет сбытовых надбавок'!$B$2281:'Расчет сбытовых надбавок'!$G$3024,3)</f>
        <v>206.26</v>
      </c>
      <c r="D782" s="94">
        <f>VLOOKUP($A782+ROUND((COLUMN()-2)/24,5),АТС!$A$41:$F$736,5)+VLOOKUP($A782+ROUND((COLUMN()-2)/24,5),'Расчет сбытовых надбавок'!$B$2281:'Расчет сбытовых надбавок'!$G$3024,3)</f>
        <v>71.199999999999989</v>
      </c>
      <c r="E782" s="94">
        <f>VLOOKUP($A782+ROUND((COLUMN()-2)/24,5),АТС!$A$41:$F$736,5)+VLOOKUP($A782+ROUND((COLUMN()-2)/24,5),'Расчет сбытовых надбавок'!$B$2281:'Расчет сбытовых надбавок'!$G$3024,3)</f>
        <v>252.17999999999998</v>
      </c>
      <c r="F782" s="94">
        <f>VLOOKUP($A782+ROUND((COLUMN()-2)/24,5),АТС!$A$41:$F$736,5)+VLOOKUP($A782+ROUND((COLUMN()-2)/24,5),'Расчет сбытовых надбавок'!$B$2281:'Расчет сбытовых надбавок'!$G$3024,3)</f>
        <v>868.31000000000006</v>
      </c>
      <c r="G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4">
        <f>VLOOKUP($A782+ROUND((COLUMN()-2)/24,5),АТС!$A$41:$F$736,5)+VLOOKUP($A782+ROUND((COLUMN()-2)/24,5),'Расчет сбытовых надбавок'!$B$2281:'Расчет сбытовых надбавок'!$G$3024,3)</f>
        <v>200.61</v>
      </c>
      <c r="J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4">
        <f>VLOOKUP($A782+ROUND((COLUMN()-2)/24,5),АТС!$A$41:$F$736,5)+VLOOKUP($A782+ROUND((COLUMN()-2)/24,5),'Расчет сбытовых надбавок'!$B$2281:'Расчет сбытовых надбавок'!$G$3024,3)</f>
        <v>12.18</v>
      </c>
      <c r="L782" s="94">
        <f>VLOOKUP($A782+ROUND((COLUMN()-2)/24,5),АТС!$A$41:$F$736,5)+VLOOKUP($A782+ROUND((COLUMN()-2)/24,5),'Расчет сбытовых надбавок'!$B$2281:'Расчет сбытовых надбавок'!$G$3024,3)</f>
        <v>92.86</v>
      </c>
      <c r="M782" s="94">
        <f>VLOOKUP($A782+ROUND((COLUMN()-2)/24,5),АТС!$A$41:$F$736,5)+VLOOKUP($A782+ROUND((COLUMN()-2)/24,5),'Расчет сбытовых надбавок'!$B$2281:'Расчет сбытовых надбавок'!$G$3024,3)</f>
        <v>421.94</v>
      </c>
      <c r="N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4">
        <f>VLOOKUP($A782+ROUND((COLUMN()-2)/24,5),АТС!$A$41:$F$736,5)+VLOOKUP($A782+ROUND((COLUMN()-2)/24,5),'Расчет сбытовых надбавок'!$B$2281:'Расчет сбытовых надбавок'!$G$3024,3)</f>
        <v>0.51</v>
      </c>
      <c r="P782" s="94">
        <f>VLOOKUP($A782+ROUND((COLUMN()-2)/24,5),АТС!$A$41:$F$736,5)+VLOOKUP($A782+ROUND((COLUMN()-2)/24,5),'Расчет сбытовых надбавок'!$B$2281:'Расчет сбытовых надбавок'!$G$3024,3)</f>
        <v>143.92000000000002</v>
      </c>
      <c r="Q782" s="94">
        <f>VLOOKUP($A782+ROUND((COLUMN()-2)/24,5),АТС!$A$41:$F$736,5)+VLOOKUP($A782+ROUND((COLUMN()-2)/24,5),'Расчет сбытовых надбавок'!$B$2281:'Расчет сбытовых надбавок'!$G$3024,3)</f>
        <v>166.75</v>
      </c>
      <c r="R782" s="94">
        <f>VLOOKUP($A782+ROUND((COLUMN()-2)/24,5),АТС!$A$41:$F$736,5)+VLOOKUP($A782+ROUND((COLUMN()-2)/24,5),'Расчет сбытовых надбавок'!$B$2281:'Расчет сбытовых надбавок'!$G$3024,3)</f>
        <v>432.37</v>
      </c>
      <c r="S782" s="94">
        <f>VLOOKUP($A782+ROUND((COLUMN()-2)/24,5),АТС!$A$41:$F$736,5)+VLOOKUP($A782+ROUND((COLUMN()-2)/24,5),'Расчет сбытовых надбавок'!$B$2281:'Расчет сбытовых надбавок'!$G$3024,3)</f>
        <v>130.42000000000002</v>
      </c>
      <c r="T782" s="94">
        <f>VLOOKUP($A782+ROUND((COLUMN()-2)/24,5),АТС!$A$41:$F$736,5)+VLOOKUP($A782+ROUND((COLUMN()-2)/24,5),'Расчет сбытовых надбавок'!$B$2281:'Расчет сбытовых надбавок'!$G$3024,3)</f>
        <v>72.03</v>
      </c>
      <c r="U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4">
        <f>VLOOKUP($A782+ROUND((COLUMN()-2)/24,5),АТС!$A$41:$F$736,5)+VLOOKUP($A782+ROUND((COLUMN()-2)/24,5),'Расчет сбытовых надбавок'!$B$2281:'Расчет сбытовых надбавок'!$G$3024,3)</f>
        <v>0</v>
      </c>
      <c r="X782" s="94">
        <f>VLOOKUP($A782+ROUND((COLUMN()-2)/24,5),АТС!$A$41:$F$736,5)+VLOOKUP($A782+ROUND((COLUMN()-2)/24,5),'Расчет сбытовых надбавок'!$B$2281:'Расчет сбытовых надбавок'!$G$3024,3)</f>
        <v>369.5</v>
      </c>
      <c r="Y782" s="94">
        <f>VLOOKUP($A782+ROUND((COLUMN()-2)/24,5),АТС!$A$41:$F$736,5)+VLOOKUP($A782+ROUND((COLUMN()-2)/24,5),'Расчет сбытовых надбавок'!$B$2281:'Расчет сбытовых надбавок'!$G$3024,3)</f>
        <v>514.68999999999994</v>
      </c>
    </row>
    <row r="783" spans="1:25" x14ac:dyDescent="0.2">
      <c r="A783" s="76">
        <f t="shared" si="22"/>
        <v>43246</v>
      </c>
      <c r="B783" s="94">
        <f>VLOOKUP($A783+ROUND((COLUMN()-2)/24,5),АТС!$A$41:$F$736,5)+VLOOKUP($A783+ROUND((COLUMN()-2)/24,5),'Расчет сбытовых надбавок'!$B$2281:'Расчет сбытовых надбавок'!$G$3024,3)</f>
        <v>155.76999999999998</v>
      </c>
      <c r="C783" s="94">
        <f>VLOOKUP($A783+ROUND((COLUMN()-2)/24,5),АТС!$A$41:$F$736,5)+VLOOKUP($A783+ROUND((COLUMN()-2)/24,5),'Расчет сбытовых надбавок'!$B$2281:'Расчет сбытовых надбавок'!$G$3024,3)</f>
        <v>108.11000000000001</v>
      </c>
      <c r="D783" s="94">
        <f>VLOOKUP($A783+ROUND((COLUMN()-2)/24,5),АТС!$A$41:$F$736,5)+VLOOKUP($A783+ROUND((COLUMN()-2)/24,5),'Расчет сбытовых надбавок'!$B$2281:'Расчет сбытовых надбавок'!$G$3024,3)</f>
        <v>68.680000000000007</v>
      </c>
      <c r="E783" s="94">
        <f>VLOOKUP($A783+ROUND((COLUMN()-2)/24,5),АТС!$A$41:$F$736,5)+VLOOKUP($A783+ROUND((COLUMN()-2)/24,5),'Расчет сбытовых надбавок'!$B$2281:'Расчет сбытовых надбавок'!$G$3024,3)</f>
        <v>50.78</v>
      </c>
      <c r="F783" s="94">
        <f>VLOOKUP($A783+ROUND((COLUMN()-2)/24,5),АТС!$A$41:$F$736,5)+VLOOKUP($A783+ROUND((COLUMN()-2)/24,5),'Расчет сбытовых надбавок'!$B$2281:'Расчет сбытовых надбавок'!$G$3024,3)</f>
        <v>217.70000000000002</v>
      </c>
      <c r="G783" s="94">
        <f>VLOOKUP($A783+ROUND((COLUMN()-2)/24,5),АТС!$A$41:$F$736,5)+VLOOKUP($A783+ROUND((COLUMN()-2)/24,5),'Расчет сбытовых надбавок'!$B$2281:'Расчет сбытовых надбавок'!$G$3024,3)</f>
        <v>153.31</v>
      </c>
      <c r="H783" s="94">
        <f>VLOOKUP($A783+ROUND((COLUMN()-2)/24,5),АТС!$A$41:$F$736,5)+VLOOKUP($A783+ROUND((COLUMN()-2)/24,5),'Расчет сбытовых надбавок'!$B$2281:'Расчет сбытовых надбавок'!$G$3024,3)</f>
        <v>111.35</v>
      </c>
      <c r="I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4">
        <f>VLOOKUP($A783+ROUND((COLUMN()-2)/24,5),АТС!$A$41:$F$736,5)+VLOOKUP($A783+ROUND((COLUMN()-2)/24,5),'Расчет сбытовых надбавок'!$B$2281:'Расчет сбытовых надбавок'!$G$3024,3)</f>
        <v>118.5</v>
      </c>
      <c r="M783" s="94">
        <f>VLOOKUP($A783+ROUND((COLUMN()-2)/24,5),АТС!$A$41:$F$736,5)+VLOOKUP($A783+ROUND((COLUMN()-2)/24,5),'Расчет сбытовых надбавок'!$B$2281:'Расчет сбытовых надбавок'!$G$3024,3)</f>
        <v>162.98000000000002</v>
      </c>
      <c r="N783" s="94">
        <f>VLOOKUP($A783+ROUND((COLUMN()-2)/24,5),АТС!$A$41:$F$736,5)+VLOOKUP($A783+ROUND((COLUMN()-2)/24,5),'Расчет сбытовых надбавок'!$B$2281:'Расчет сбытовых надбавок'!$G$3024,3)</f>
        <v>162.27000000000001</v>
      </c>
      <c r="O783" s="94">
        <f>VLOOKUP($A783+ROUND((COLUMN()-2)/24,5),АТС!$A$41:$F$736,5)+VLOOKUP($A783+ROUND((COLUMN()-2)/24,5),'Расчет сбытовых надбавок'!$B$2281:'Расчет сбытовых надбавок'!$G$3024,3)</f>
        <v>172.01</v>
      </c>
      <c r="P783" s="94">
        <f>VLOOKUP($A783+ROUND((COLUMN()-2)/24,5),АТС!$A$41:$F$736,5)+VLOOKUP($A783+ROUND((COLUMN()-2)/24,5),'Расчет сбытовых надбавок'!$B$2281:'Расчет сбытовых надбавок'!$G$3024,3)</f>
        <v>203.39</v>
      </c>
      <c r="Q783" s="94">
        <f>VLOOKUP($A783+ROUND((COLUMN()-2)/24,5),АТС!$A$41:$F$736,5)+VLOOKUP($A783+ROUND((COLUMN()-2)/24,5),'Расчет сбытовых надбавок'!$B$2281:'Расчет сбытовых надбавок'!$G$3024,3)</f>
        <v>207.68</v>
      </c>
      <c r="R783" s="94">
        <f>VLOOKUP($A783+ROUND((COLUMN()-2)/24,5),АТС!$A$41:$F$736,5)+VLOOKUP($A783+ROUND((COLUMN()-2)/24,5),'Расчет сбытовых надбавок'!$B$2281:'Расчет сбытовых надбавок'!$G$3024,3)</f>
        <v>339.46999999999997</v>
      </c>
      <c r="S783" s="94">
        <f>VLOOKUP($A783+ROUND((COLUMN()-2)/24,5),АТС!$A$41:$F$736,5)+VLOOKUP($A783+ROUND((COLUMN()-2)/24,5),'Расчет сбытовых надбавок'!$B$2281:'Расчет сбытовых надбавок'!$G$3024,3)</f>
        <v>232.82</v>
      </c>
      <c r="T783" s="94">
        <f>VLOOKUP($A783+ROUND((COLUMN()-2)/24,5),АТС!$A$41:$F$736,5)+VLOOKUP($A783+ROUND((COLUMN()-2)/24,5),'Расчет сбытовых надбавок'!$B$2281:'Расчет сбытовых надбавок'!$G$3024,3)</f>
        <v>237.87</v>
      </c>
      <c r="U783" s="94">
        <f>VLOOKUP($A783+ROUND((COLUMN()-2)/24,5),АТС!$A$41:$F$736,5)+VLOOKUP($A783+ROUND((COLUMN()-2)/24,5),'Расчет сбытовых надбавок'!$B$2281:'Расчет сбытовых надбавок'!$G$3024,3)</f>
        <v>131.33000000000001</v>
      </c>
      <c r="V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4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4">
        <f>VLOOKUP($A783+ROUND((COLUMN()-2)/24,5),АТС!$A$41:$F$736,5)+VLOOKUP($A783+ROUND((COLUMN()-2)/24,5),'Расчет сбытовых надбавок'!$B$2281:'Расчет сбытовых надбавок'!$G$3024,3)</f>
        <v>744.16</v>
      </c>
      <c r="Y783" s="94">
        <f>VLOOKUP($A783+ROUND((COLUMN()-2)/24,5),АТС!$A$41:$F$736,5)+VLOOKUP($A783+ROUND((COLUMN()-2)/24,5),'Расчет сбытовых надбавок'!$B$2281:'Расчет сбытовых надбавок'!$G$3024,3)</f>
        <v>385.68</v>
      </c>
    </row>
    <row r="784" spans="1:25" x14ac:dyDescent="0.2">
      <c r="A784" s="76">
        <f t="shared" si="22"/>
        <v>43247</v>
      </c>
      <c r="B784" s="94">
        <f>VLOOKUP($A784+ROUND((COLUMN()-2)/24,5),АТС!$A$41:$F$736,5)+VLOOKUP($A784+ROUND((COLUMN()-2)/24,5),'Расчет сбытовых надбавок'!$B$2281:'Расчет сбытовых надбавок'!$G$3024,3)</f>
        <v>131.1</v>
      </c>
      <c r="C784" s="94">
        <f>VLOOKUP($A784+ROUND((COLUMN()-2)/24,5),АТС!$A$41:$F$736,5)+VLOOKUP($A784+ROUND((COLUMN()-2)/24,5),'Расчет сбытовых надбавок'!$B$2281:'Расчет сбытовых надбавок'!$G$3024,3)</f>
        <v>138.94999999999999</v>
      </c>
      <c r="D784" s="94">
        <f>VLOOKUP($A784+ROUND((COLUMN()-2)/24,5),АТС!$A$41:$F$736,5)+VLOOKUP($A784+ROUND((COLUMN()-2)/24,5),'Расчет сбытовых надбавок'!$B$2281:'Расчет сбытовых надбавок'!$G$3024,3)</f>
        <v>69.66</v>
      </c>
      <c r="E784" s="94">
        <f>VLOOKUP($A784+ROUND((COLUMN()-2)/24,5),АТС!$A$41:$F$736,5)+VLOOKUP($A784+ROUND((COLUMN()-2)/24,5),'Расчет сбытовых надбавок'!$B$2281:'Расчет сбытовых надбавок'!$G$3024,3)</f>
        <v>116.27000000000001</v>
      </c>
      <c r="F784" s="94">
        <f>VLOOKUP($A784+ROUND((COLUMN()-2)/24,5),АТС!$A$41:$F$736,5)+VLOOKUP($A784+ROUND((COLUMN()-2)/24,5),'Расчет сбытовых надбавок'!$B$2281:'Расчет сбытовых надбавок'!$G$3024,3)</f>
        <v>373.53</v>
      </c>
      <c r="G784" s="94">
        <f>VLOOKUP($A784+ROUND((COLUMN()-2)/24,5),АТС!$A$41:$F$736,5)+VLOOKUP($A784+ROUND((COLUMN()-2)/24,5),'Расчет сбытовых надбавок'!$B$2281:'Расчет сбытовых надбавок'!$G$3024,3)</f>
        <v>219.43</v>
      </c>
      <c r="H784" s="94">
        <f>VLOOKUP($A784+ROUND((COLUMN()-2)/24,5),АТС!$A$41:$F$736,5)+VLOOKUP($A784+ROUND((COLUMN()-2)/24,5),'Расчет сбытовых надбавок'!$B$2281:'Расчет сбытовых надбавок'!$G$3024,3)</f>
        <v>0.01</v>
      </c>
      <c r="I784" s="94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4">
        <f>VLOOKUP($A784+ROUND((COLUMN()-2)/24,5),АТС!$A$41:$F$736,5)+VLOOKUP($A784+ROUND((COLUMN()-2)/24,5),'Расчет сбытовых надбавок'!$B$2281:'Расчет сбытовых надбавок'!$G$3024,3)</f>
        <v>6.0000000000000005E-2</v>
      </c>
      <c r="K784" s="94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4">
        <f>VLOOKUP($A784+ROUND((COLUMN()-2)/24,5),АТС!$A$41:$F$736,5)+VLOOKUP($A784+ROUND((COLUMN()-2)/24,5),'Расчет сбытовых надбавок'!$B$2281:'Расчет сбытовых надбавок'!$G$3024,3)</f>
        <v>60.760000000000005</v>
      </c>
      <c r="M784" s="94">
        <f>VLOOKUP($A784+ROUND((COLUMN()-2)/24,5),АТС!$A$41:$F$736,5)+VLOOKUP($A784+ROUND((COLUMN()-2)/24,5),'Расчет сбытовых надбавок'!$B$2281:'Расчет сбытовых надбавок'!$G$3024,3)</f>
        <v>48.49</v>
      </c>
      <c r="N784" s="94">
        <f>VLOOKUP($A784+ROUND((COLUMN()-2)/24,5),АТС!$A$41:$F$736,5)+VLOOKUP($A784+ROUND((COLUMN()-2)/24,5),'Расчет сбытовых надбавок'!$B$2281:'Расчет сбытовых надбавок'!$G$3024,3)</f>
        <v>286.70999999999998</v>
      </c>
      <c r="O784" s="94">
        <f>VLOOKUP($A784+ROUND((COLUMN()-2)/24,5),АТС!$A$41:$F$736,5)+VLOOKUP($A784+ROUND((COLUMN()-2)/24,5),'Расчет сбытовых надбавок'!$B$2281:'Расчет сбытовых надбавок'!$G$3024,3)</f>
        <v>144.82</v>
      </c>
      <c r="P784" s="94">
        <f>VLOOKUP($A784+ROUND((COLUMN()-2)/24,5),АТС!$A$41:$F$736,5)+VLOOKUP($A784+ROUND((COLUMN()-2)/24,5),'Расчет сбытовых надбавок'!$B$2281:'Расчет сбытовых надбавок'!$G$3024,3)</f>
        <v>275.82</v>
      </c>
      <c r="Q784" s="94">
        <f>VLOOKUP($A784+ROUND((COLUMN()-2)/24,5),АТС!$A$41:$F$736,5)+VLOOKUP($A784+ROUND((COLUMN()-2)/24,5),'Расчет сбытовых надбавок'!$B$2281:'Расчет сбытовых надбавок'!$G$3024,3)</f>
        <v>284.64</v>
      </c>
      <c r="R784" s="94">
        <f>VLOOKUP($A784+ROUND((COLUMN()-2)/24,5),АТС!$A$41:$F$736,5)+VLOOKUP($A784+ROUND((COLUMN()-2)/24,5),'Расчет сбытовых надбавок'!$B$2281:'Расчет сбытовых надбавок'!$G$3024,3)</f>
        <v>78.37</v>
      </c>
      <c r="S784" s="94">
        <f>VLOOKUP($A784+ROUND((COLUMN()-2)/24,5),АТС!$A$41:$F$736,5)+VLOOKUP($A784+ROUND((COLUMN()-2)/24,5),'Расчет сбытовых надбавок'!$B$2281:'Расчет сбытовых надбавок'!$G$3024,3)</f>
        <v>98.34</v>
      </c>
      <c r="T784" s="94">
        <f>VLOOKUP($A784+ROUND((COLUMN()-2)/24,5),АТС!$A$41:$F$736,5)+VLOOKUP($A784+ROUND((COLUMN()-2)/24,5),'Расчет сбытовых надбавок'!$B$2281:'Расчет сбытовых надбавок'!$G$3024,3)</f>
        <v>76.150000000000006</v>
      </c>
      <c r="U784" s="94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4">
        <f>VLOOKUP($A784+ROUND((COLUMN()-2)/24,5),АТС!$A$41:$F$736,5)+VLOOKUP($A784+ROUND((COLUMN()-2)/24,5),'Расчет сбытовых надбавок'!$B$2281:'Расчет сбытовых надбавок'!$G$3024,3)</f>
        <v>9.7900000000000009</v>
      </c>
      <c r="W784" s="94">
        <f>VLOOKUP($A784+ROUND((COLUMN()-2)/24,5),АТС!$A$41:$F$736,5)+VLOOKUP($A784+ROUND((COLUMN()-2)/24,5),'Расчет сбытовых надбавок'!$B$2281:'Расчет сбытовых надбавок'!$G$3024,3)</f>
        <v>162.01999999999998</v>
      </c>
      <c r="X784" s="94">
        <f>VLOOKUP($A784+ROUND((COLUMN()-2)/24,5),АТС!$A$41:$F$736,5)+VLOOKUP($A784+ROUND((COLUMN()-2)/24,5),'Расчет сбытовых надбавок'!$B$2281:'Расчет сбытовых надбавок'!$G$3024,3)</f>
        <v>635.89</v>
      </c>
      <c r="Y784" s="94">
        <f>VLOOKUP($A784+ROUND((COLUMN()-2)/24,5),АТС!$A$41:$F$736,5)+VLOOKUP($A784+ROUND((COLUMN()-2)/24,5),'Расчет сбытовых надбавок'!$B$2281:'Расчет сбытовых надбавок'!$G$3024,3)</f>
        <v>262.06</v>
      </c>
    </row>
    <row r="785" spans="1:27" x14ac:dyDescent="0.2">
      <c r="A785" s="76">
        <f t="shared" si="22"/>
        <v>43248</v>
      </c>
      <c r="B785" s="94">
        <f>VLOOKUP($A785+ROUND((COLUMN()-2)/24,5),АТС!$A$41:$F$736,5)+VLOOKUP($A785+ROUND((COLUMN()-2)/24,5),'Расчет сбытовых надбавок'!$B$2281:'Расчет сбытовых надбавок'!$G$3024,3)</f>
        <v>60.9</v>
      </c>
      <c r="C785" s="94">
        <f>VLOOKUP($A785+ROUND((COLUMN()-2)/24,5),АТС!$A$41:$F$736,5)+VLOOKUP($A785+ROUND((COLUMN()-2)/24,5),'Расчет сбытовых надбавок'!$B$2281:'Расчет сбытовых надбавок'!$G$3024,3)</f>
        <v>3.69</v>
      </c>
      <c r="D785" s="94">
        <f>VLOOKUP($A785+ROUND((COLUMN()-2)/24,5),АТС!$A$41:$F$736,5)+VLOOKUP($A785+ROUND((COLUMN()-2)/24,5),'Расчет сбытовых надбавок'!$B$2281:'Расчет сбытовых надбавок'!$G$3024,3)</f>
        <v>29.560000000000002</v>
      </c>
      <c r="E785" s="94">
        <f>VLOOKUP($A785+ROUND((COLUMN()-2)/24,5),АТС!$A$41:$F$736,5)+VLOOKUP($A785+ROUND((COLUMN()-2)/24,5),'Расчет сбытовых надбавок'!$B$2281:'Расчет сбытовых надбавок'!$G$3024,3)</f>
        <v>47.78</v>
      </c>
      <c r="F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4">
        <f>VLOOKUP($A785+ROUND((COLUMN()-2)/24,5),АТС!$A$41:$F$736,5)+VLOOKUP($A785+ROUND((COLUMN()-2)/24,5),'Расчет сбытовых надбавок'!$B$2281:'Расчет сбытовых надбавок'!$G$3024,3)</f>
        <v>24.83</v>
      </c>
      <c r="M785" s="94">
        <f>VLOOKUP($A785+ROUND((COLUMN()-2)/24,5),АТС!$A$41:$F$736,5)+VLOOKUP($A785+ROUND((COLUMN()-2)/24,5),'Расчет сбытовых надбавок'!$B$2281:'Расчет сбытовых надбавок'!$G$3024,3)</f>
        <v>121.81</v>
      </c>
      <c r="N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O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4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4">
        <f>VLOOKUP($A785+ROUND((COLUMN()-2)/24,5),АТС!$A$41:$F$736,5)+VLOOKUP($A785+ROUND((COLUMN()-2)/24,5),'Расчет сбытовых надбавок'!$B$2281:'Расчет сбытовых надбавок'!$G$3024,3)</f>
        <v>166.38</v>
      </c>
      <c r="X785" s="94">
        <f>VLOOKUP($A785+ROUND((COLUMN()-2)/24,5),АТС!$A$41:$F$736,5)+VLOOKUP($A785+ROUND((COLUMN()-2)/24,5),'Расчет сбытовых надбавок'!$B$2281:'Расчет сбытовых надбавок'!$G$3024,3)</f>
        <v>563.12</v>
      </c>
      <c r="Y785" s="94">
        <f>VLOOKUP($A785+ROUND((COLUMN()-2)/24,5),АТС!$A$41:$F$736,5)+VLOOKUP($A785+ROUND((COLUMN()-2)/24,5),'Расчет сбытовых надбавок'!$B$2281:'Расчет сбытовых надбавок'!$G$3024,3)</f>
        <v>134.22</v>
      </c>
    </row>
    <row r="786" spans="1:27" x14ac:dyDescent="0.2">
      <c r="A786" s="76">
        <f t="shared" si="22"/>
        <v>43249</v>
      </c>
      <c r="B786" s="94">
        <f>VLOOKUP($A786+ROUND((COLUMN()-2)/24,5),АТС!$A$41:$F$736,5)+VLOOKUP($A786+ROUND((COLUMN()-2)/24,5),'Расчет сбытовых надбавок'!$B$2281:'Расчет сбытовых надбавок'!$G$3024,3)</f>
        <v>105.57</v>
      </c>
      <c r="C786" s="94">
        <f>VLOOKUP($A786+ROUND((COLUMN()-2)/24,5),АТС!$A$41:$F$736,5)+VLOOKUP($A786+ROUND((COLUMN()-2)/24,5),'Расчет сбытовых надбавок'!$B$2281:'Расчет сбытовых надбавок'!$G$3024,3)</f>
        <v>57.519999999999996</v>
      </c>
      <c r="D786" s="94">
        <f>VLOOKUP($A786+ROUND((COLUMN()-2)/24,5),АТС!$A$41:$F$736,5)+VLOOKUP($A786+ROUND((COLUMN()-2)/24,5),'Расчет сбытовых надбавок'!$B$2281:'Расчет сбытовых надбавок'!$G$3024,3)</f>
        <v>23.990000000000002</v>
      </c>
      <c r="E786" s="94">
        <f>VLOOKUP($A786+ROUND((COLUMN()-2)/24,5),АТС!$A$41:$F$736,5)+VLOOKUP($A786+ROUND((COLUMN()-2)/24,5),'Расчет сбытовых надбавок'!$B$2281:'Расчет сбытовых надбавок'!$G$3024,3)</f>
        <v>842.19</v>
      </c>
      <c r="F786" s="94">
        <f>VLOOKUP($A786+ROUND((COLUMN()-2)/24,5),АТС!$A$41:$F$736,5)+VLOOKUP($A786+ROUND((COLUMN()-2)/24,5),'Расчет сбытовых надбавок'!$B$2281:'Расчет сбытовых надбавок'!$G$3024,3)</f>
        <v>27.23</v>
      </c>
      <c r="G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4">
        <f>VLOOKUP($A786+ROUND((COLUMN()-2)/24,5),АТС!$A$41:$F$736,5)+VLOOKUP($A786+ROUND((COLUMN()-2)/24,5),'Расчет сбытовых надбавок'!$B$2281:'Расчет сбытовых надбавок'!$G$3024,3)</f>
        <v>163</v>
      </c>
      <c r="M786" s="94">
        <f>VLOOKUP($A786+ROUND((COLUMN()-2)/24,5),АТС!$A$41:$F$736,5)+VLOOKUP($A786+ROUND((COLUMN()-2)/24,5),'Расчет сбытовых надбавок'!$B$2281:'Расчет сбытовых надбавок'!$G$3024,3)</f>
        <v>286.07</v>
      </c>
      <c r="N786" s="94">
        <f>VLOOKUP($A786+ROUND((COLUMN()-2)/24,5),АТС!$A$41:$F$736,5)+VLOOKUP($A786+ROUND((COLUMN()-2)/24,5),'Расчет сбытовых надбавок'!$B$2281:'Расчет сбытовых надбавок'!$G$3024,3)</f>
        <v>120.91</v>
      </c>
      <c r="O786" s="94">
        <f>VLOOKUP($A786+ROUND((COLUMN()-2)/24,5),АТС!$A$41:$F$736,5)+VLOOKUP($A786+ROUND((COLUMN()-2)/24,5),'Расчет сбытовых надбавок'!$B$2281:'Расчет сбытовых надбавок'!$G$3024,3)</f>
        <v>89.3</v>
      </c>
      <c r="P786" s="94">
        <f>VLOOKUP($A786+ROUND((COLUMN()-2)/24,5),АТС!$A$41:$F$736,5)+VLOOKUP($A786+ROUND((COLUMN()-2)/24,5),'Расчет сбытовых надбавок'!$B$2281:'Расчет сбытовых надбавок'!$G$3024,3)</f>
        <v>179.57999999999998</v>
      </c>
      <c r="Q786" s="94">
        <f>VLOOKUP($A786+ROUND((COLUMN()-2)/24,5),АТС!$A$41:$F$736,5)+VLOOKUP($A786+ROUND((COLUMN()-2)/24,5),'Расчет сбытовых надбавок'!$B$2281:'Расчет сбытовых надбавок'!$G$3024,3)</f>
        <v>265.20999999999998</v>
      </c>
      <c r="R786" s="94">
        <f>VLOOKUP($A786+ROUND((COLUMN()-2)/24,5),АТС!$A$41:$F$736,5)+VLOOKUP($A786+ROUND((COLUMN()-2)/24,5),'Расчет сбытовых надбавок'!$B$2281:'Расчет сбытовых надбавок'!$G$3024,3)</f>
        <v>126.39</v>
      </c>
      <c r="S786" s="94">
        <f>VLOOKUP($A786+ROUND((COLUMN()-2)/24,5),АТС!$A$41:$F$736,5)+VLOOKUP($A786+ROUND((COLUMN()-2)/24,5),'Расчет сбытовых надбавок'!$B$2281:'Расчет сбытовых надбавок'!$G$3024,3)</f>
        <v>160.60000000000002</v>
      </c>
      <c r="T786" s="94">
        <f>VLOOKUP($A786+ROUND((COLUMN()-2)/24,5),АТС!$A$41:$F$736,5)+VLOOKUP($A786+ROUND((COLUMN()-2)/24,5),'Расчет сбытовых надбавок'!$B$2281:'Расчет сбытовых надбавок'!$G$3024,3)</f>
        <v>255.42000000000002</v>
      </c>
      <c r="U786" s="94">
        <f>VLOOKUP($A786+ROUND((COLUMN()-2)/24,5),АТС!$A$41:$F$736,5)+VLOOKUP($A786+ROUND((COLUMN()-2)/24,5),'Расчет сбытовых надбавок'!$B$2281:'Расчет сбытовых надбавок'!$G$3024,3)</f>
        <v>291.44</v>
      </c>
      <c r="V786" s="94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4">
        <f>VLOOKUP($A786+ROUND((COLUMN()-2)/24,5),АТС!$A$41:$F$736,5)+VLOOKUP($A786+ROUND((COLUMN()-2)/24,5),'Расчет сбытовых надбавок'!$B$2281:'Расчет сбытовых надбавок'!$G$3024,3)</f>
        <v>180.60000000000002</v>
      </c>
      <c r="X786" s="94">
        <f>VLOOKUP($A786+ROUND((COLUMN()-2)/24,5),АТС!$A$41:$F$736,5)+VLOOKUP($A786+ROUND((COLUMN()-2)/24,5),'Расчет сбытовых надбавок'!$B$2281:'Расчет сбытовых надбавок'!$G$3024,3)</f>
        <v>599.4</v>
      </c>
      <c r="Y786" s="94">
        <f>VLOOKUP($A786+ROUND((COLUMN()-2)/24,5),АТС!$A$41:$F$736,5)+VLOOKUP($A786+ROUND((COLUMN()-2)/24,5),'Расчет сбытовых надбавок'!$B$2281:'Расчет сбытовых надбавок'!$G$3024,3)</f>
        <v>406.34</v>
      </c>
    </row>
    <row r="787" spans="1:27" x14ac:dyDescent="0.2">
      <c r="A787" s="76">
        <f t="shared" si="22"/>
        <v>43250</v>
      </c>
      <c r="B787" s="94">
        <f>VLOOKUP($A787+ROUND((COLUMN()-2)/24,5),АТС!$A$41:$F$760,5)+VLOOKUP($A787+ROUND((COLUMN()-2)/24,5),'Расчет сбытовых надбавок'!$B$2281:'Расчет сбытовых надбавок'!$G$3024,3)</f>
        <v>110.22999999999999</v>
      </c>
      <c r="C787" s="94">
        <f>VLOOKUP($A787+ROUND((COLUMN()-2)/24,5),АТС!$A$41:$F$760,5)+VLOOKUP($A787+ROUND((COLUMN()-2)/24,5),'Расчет сбытовых надбавок'!$B$2281:'Расчет сбытовых надбавок'!$G$3024,3)</f>
        <v>81.83</v>
      </c>
      <c r="D787" s="94">
        <f>VLOOKUP($A787+ROUND((COLUMN()-2)/24,5),АТС!$A$41:$F$760,5)+VLOOKUP($A787+ROUND((COLUMN()-2)/24,5),'Расчет сбытовых надбавок'!$B$2281:'Расчет сбытовых надбавок'!$G$3024,3)</f>
        <v>23.459999999999997</v>
      </c>
      <c r="E787" s="94">
        <f>VLOOKUP($A787+ROUND((COLUMN()-2)/24,5),АТС!$A$41:$F$760,5)+VLOOKUP($A787+ROUND((COLUMN()-2)/24,5),'Расчет сбытовых надбавок'!$B$2281:'Расчет сбытовых надбавок'!$G$3024,3)</f>
        <v>702.16000000000008</v>
      </c>
      <c r="F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4">
        <f>VLOOKUP($A787+ROUND((COLUMN()-2)/24,5),АТС!$A$41:$F$760,5)+VLOOKUP($A787+ROUND((COLUMN()-2)/24,5),'Расчет сбытовых надбавок'!$B$2281:'Расчет сбытовых надбавок'!$G$3024,3)</f>
        <v>61.57</v>
      </c>
      <c r="M787" s="94">
        <f>VLOOKUP($A787+ROUND((COLUMN()-2)/24,5),АТС!$A$41:$F$760,5)+VLOOKUP($A787+ROUND((COLUMN()-2)/24,5),'Расчет сбытовых надбавок'!$B$2281:'Расчет сбытовых надбавок'!$G$3024,3)</f>
        <v>57.92</v>
      </c>
      <c r="N787" s="94">
        <f>VLOOKUP($A787+ROUND((COLUMN()-2)/24,5),АТС!$A$41:$F$760,5)+VLOOKUP($A787+ROUND((COLUMN()-2)/24,5),'Расчет сбытовых надбавок'!$B$2281:'Расчет сбытовых надбавок'!$G$3024,3)</f>
        <v>25.26</v>
      </c>
      <c r="O787" s="94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4">
        <f>VLOOKUP($A787+ROUND((COLUMN()-2)/24,5),АТС!$A$41:$F$760,5)+VLOOKUP($A787+ROUND((COLUMN()-2)/24,5),'Расчет сбытовых надбавок'!$B$2281:'Расчет сбытовых надбавок'!$G$3024,3)</f>
        <v>18.5</v>
      </c>
      <c r="Q787" s="94">
        <f>VLOOKUP($A787+ROUND((COLUMN()-2)/24,5),АТС!$A$41:$F$760,5)+VLOOKUP($A787+ROUND((COLUMN()-2)/24,5),'Расчет сбытовых надбавок'!$B$2281:'Расчет сбытовых надбавок'!$G$3024,3)</f>
        <v>9.0000000000000011E-2</v>
      </c>
      <c r="R787" s="94">
        <f>VLOOKUP($A787+ROUND((COLUMN()-2)/24,5),АТС!$A$41:$F$760,5)+VLOOKUP($A787+ROUND((COLUMN()-2)/24,5),'Расчет сбытовых надбавок'!$B$2281:'Расчет сбытовых надбавок'!$G$3024,3)</f>
        <v>0.85000000000000009</v>
      </c>
      <c r="S787" s="94">
        <f>VLOOKUP($A787+ROUND((COLUMN()-2)/24,5),АТС!$A$41:$F$760,5)+VLOOKUP($A787+ROUND((COLUMN()-2)/24,5),'Расчет сбытовых надбавок'!$B$2281:'Расчет сбытовых надбавок'!$G$3024,3)</f>
        <v>24.86</v>
      </c>
      <c r="T787" s="94">
        <f>VLOOKUP($A787+ROUND((COLUMN()-2)/24,5),АТС!$A$41:$F$760,5)+VLOOKUP($A787+ROUND((COLUMN()-2)/24,5),'Расчет сбытовых надбавок'!$B$2281:'Расчет сбытовых надбавок'!$G$3024,3)</f>
        <v>87.34</v>
      </c>
      <c r="U787" s="94">
        <f>VLOOKUP($A787+ROUND((COLUMN()-2)/24,5),АТС!$A$41:$F$760,5)+VLOOKUP($A787+ROUND((COLUMN()-2)/24,5),'Расчет сбытовых надбавок'!$B$2281:'Расчет сбытовых надбавок'!$G$3024,3)</f>
        <v>64.36</v>
      </c>
      <c r="V787" s="94">
        <f>VLOOKUP($A787+ROUND((COLUMN()-2)/24,5),АТС!$A$41:$F$760,5)+VLOOKUP($A787+ROUND((COLUMN()-2)/24,5),'Расчет сбытовых надбавок'!$B$2281:'Расчет сбытовых надбавок'!$G$3024,3)</f>
        <v>98.77000000000001</v>
      </c>
      <c r="W787" s="94">
        <f>VLOOKUP($A787+ROUND((COLUMN()-2)/24,5),АТС!$A$41:$F$760,5)+VLOOKUP($A787+ROUND((COLUMN()-2)/24,5),'Расчет сбытовых надбавок'!$B$2281:'Расчет сбытовых надбавок'!$G$3024,3)</f>
        <v>142.64000000000001</v>
      </c>
      <c r="X787" s="94">
        <f>VLOOKUP($A787+ROUND((COLUMN()-2)/24,5),АТС!$A$41:$F$760,5)+VLOOKUP($A787+ROUND((COLUMN()-2)/24,5),'Расчет сбытовых надбавок'!$B$2281:'Расчет сбытовых надбавок'!$G$3024,3)</f>
        <v>521.28</v>
      </c>
      <c r="Y787" s="94">
        <f>VLOOKUP($A787+ROUND((COLUMN()-2)/24,5),АТС!$A$41:$F$760,5)+VLOOKUP($A787+ROUND((COLUMN()-2)/24,5),'Расчет сбытовых надбавок'!$B$2281:'Расчет сбытовых надбавок'!$G$3024,3)</f>
        <v>605.04999999999995</v>
      </c>
    </row>
    <row r="788" spans="1:27" x14ac:dyDescent="0.2">
      <c r="A788" s="76">
        <f t="shared" si="22"/>
        <v>43251</v>
      </c>
      <c r="B788" s="94">
        <f>VLOOKUP($A788+ROUND((COLUMN()-2)/24,5),АТС!$A$41:$F$784,5)+VLOOKUP($A788+ROUND((COLUMN()-2)/24,5),'Расчет сбытовых надбавок'!$B$2281:'Расчет сбытовых надбавок'!$G$3024,3)</f>
        <v>134.93</v>
      </c>
      <c r="C788" s="94">
        <f>VLOOKUP($A788+ROUND((COLUMN()-2)/24,5),АТС!$A$41:$F$784,5)+VLOOKUP($A788+ROUND((COLUMN()-2)/24,5),'Расчет сбытовых надбавок'!$B$2281:'Расчет сбытовых надбавок'!$G$3024,3)</f>
        <v>129.47</v>
      </c>
      <c r="D788" s="94">
        <f>VLOOKUP($A788+ROUND((COLUMN()-2)/24,5),АТС!$A$41:$F$784,5)+VLOOKUP($A788+ROUND((COLUMN()-2)/24,5),'Расчет сбытовых надбавок'!$B$2281:'Расчет сбытовых надбавок'!$G$3024,3)</f>
        <v>39.35</v>
      </c>
      <c r="E788" s="94">
        <f>VLOOKUP($A788+ROUND((COLUMN()-2)/24,5),АТС!$A$41:$F$784,5)+VLOOKUP($A788+ROUND((COLUMN()-2)/24,5),'Расчет сбытовых надбавок'!$B$2281:'Расчет сбытовых надбавок'!$G$3024,3)</f>
        <v>148.42000000000002</v>
      </c>
      <c r="F788" s="94">
        <f>VLOOKUP($A788+ROUND((COLUMN()-2)/24,5),АТС!$A$41:$F$784,5)+VLOOKUP($A788+ROUND((COLUMN()-2)/24,5),'Расчет сбытовых надбавок'!$B$2281:'Расчет сбытовых надбавок'!$G$3024,3)</f>
        <v>170.04</v>
      </c>
      <c r="G788" s="94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4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4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4">
        <f>VLOOKUP($A788+ROUND((COLUMN()-2)/24,5),АТС!$A$41:$F$784,5)+VLOOKUP($A788+ROUND((COLUMN()-2)/24,5),'Расчет сбытовых надбавок'!$B$2281:'Расчет сбытовых надбавок'!$G$3024,3)</f>
        <v>0.01</v>
      </c>
      <c r="K788" s="94">
        <f>VLOOKUP($A788+ROUND((COLUMN()-2)/24,5),АТС!$A$41:$F$784,5)+VLOOKUP($A788+ROUND((COLUMN()-2)/24,5),'Расчет сбытовых надбавок'!$B$2281:'Расчет сбытовых надбавок'!$G$3024,3)</f>
        <v>0.14000000000000001</v>
      </c>
      <c r="L788" s="94">
        <f>VLOOKUP($A788+ROUND((COLUMN()-2)/24,5),АТС!$A$41:$F$784,5)+VLOOKUP($A788+ROUND((COLUMN()-2)/24,5),'Расчет сбытовых надбавок'!$B$2281:'Расчет сбытовых надбавок'!$G$3024,3)</f>
        <v>24.55</v>
      </c>
      <c r="M788" s="94">
        <f>VLOOKUP($A788+ROUND((COLUMN()-2)/24,5),АТС!$A$41:$F$784,5)+VLOOKUP($A788+ROUND((COLUMN()-2)/24,5),'Расчет сбытовых надбавок'!$B$2281:'Расчет сбытовых надбавок'!$G$3024,3)</f>
        <v>209.18</v>
      </c>
      <c r="N788" s="94">
        <f>VLOOKUP($A788+ROUND((COLUMN()-2)/24,5),АТС!$A$41:$F$784,5)+VLOOKUP($A788+ROUND((COLUMN()-2)/24,5),'Расчет сбытовых надбавок'!$B$2281:'Расчет сбытовых надбавок'!$G$3024,3)</f>
        <v>105.72</v>
      </c>
      <c r="O788" s="94">
        <f>VLOOKUP($A788+ROUND((COLUMN()-2)/24,5),АТС!$A$41:$F$784,5)+VLOOKUP($A788+ROUND((COLUMN()-2)/24,5),'Расчет сбытовых надбавок'!$B$2281:'Расчет сбытовых надбавок'!$G$3024,3)</f>
        <v>124.38</v>
      </c>
      <c r="P788" s="94">
        <f>VLOOKUP($A788+ROUND((COLUMN()-2)/24,5),АТС!$A$41:$F$784,5)+VLOOKUP($A788+ROUND((COLUMN()-2)/24,5),'Расчет сбытовых надбавок'!$B$2281:'Расчет сбытовых надбавок'!$G$3024,3)</f>
        <v>176.73</v>
      </c>
      <c r="Q788" s="94">
        <f>VLOOKUP($A788+ROUND((COLUMN()-2)/24,5),АТС!$A$41:$F$784,5)+VLOOKUP($A788+ROUND((COLUMN()-2)/24,5),'Расчет сбытовых надбавок'!$B$2281:'Расчет сбытовых надбавок'!$G$3024,3)</f>
        <v>121.15</v>
      </c>
      <c r="R788" s="94">
        <f>VLOOKUP($A788+ROUND((COLUMN()-2)/24,5),АТС!$A$41:$F$784,5)+VLOOKUP($A788+ROUND((COLUMN()-2)/24,5),'Расчет сбытовых надбавок'!$B$2281:'Расчет сбытовых надбавок'!$G$3024,3)</f>
        <v>71.62</v>
      </c>
      <c r="S788" s="94">
        <f>VLOOKUP($A788+ROUND((COLUMN()-2)/24,5),АТС!$A$41:$F$784,5)+VLOOKUP($A788+ROUND((COLUMN()-2)/24,5),'Расчет сбытовых надбавок'!$B$2281:'Расчет сбытовых надбавок'!$G$3024,3)</f>
        <v>46.09</v>
      </c>
      <c r="T788" s="94">
        <f>VLOOKUP($A788+ROUND((COLUMN()-2)/24,5),АТС!$A$41:$F$784,5)+VLOOKUP($A788+ROUND((COLUMN()-2)/24,5),'Расчет сбытовых надбавок'!$B$2281:'Расчет сбытовых надбавок'!$G$3024,3)</f>
        <v>158.84</v>
      </c>
      <c r="U788" s="94">
        <f>VLOOKUP($A788+ROUND((COLUMN()-2)/24,5),АТС!$A$41:$F$784,5)+VLOOKUP($A788+ROUND((COLUMN()-2)/24,5),'Расчет сбытовых надбавок'!$B$2281:'Расчет сбытовых надбавок'!$G$3024,3)</f>
        <v>353.12</v>
      </c>
      <c r="V788" s="94">
        <f>VLOOKUP($A788+ROUND((COLUMN()-2)/24,5),АТС!$A$41:$F$784,5)+VLOOKUP($A788+ROUND((COLUMN()-2)/24,5),'Расчет сбытовых надбавок'!$B$2281:'Расчет сбытовых надбавок'!$G$3024,3)</f>
        <v>30.950000000000003</v>
      </c>
      <c r="W788" s="94">
        <f>VLOOKUP($A788+ROUND((COLUMN()-2)/24,5),АТС!$A$41:$F$784,5)+VLOOKUP($A788+ROUND((COLUMN()-2)/24,5),'Расчет сбытовых надбавок'!$B$2281:'Расчет сбытовых надбавок'!$G$3024,3)</f>
        <v>184.5</v>
      </c>
      <c r="X788" s="94">
        <f>VLOOKUP($A788+ROUND((COLUMN()-2)/24,5),АТС!$A$41:$F$784,5)+VLOOKUP($A788+ROUND((COLUMN()-2)/24,5),'Расчет сбытовых надбавок'!$B$2281:'Расчет сбытовых надбавок'!$G$3024,3)</f>
        <v>291.89</v>
      </c>
      <c r="Y788" s="94">
        <f>VLOOKUP($A788+ROUND((COLUMN()-2)/24,5),АТС!$A$41:$F$784,5)+VLOOKUP($A788+ROUND((COLUMN()-2)/24,5),'Расчет сбытовых надбавок'!$B$2281:'Расчет сбытовых надбавок'!$G$3024,3)</f>
        <v>483.14</v>
      </c>
    </row>
    <row r="789" spans="1:27" x14ac:dyDescent="0.2">
      <c r="A789" s="87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8"/>
    </row>
    <row r="790" spans="1:27" x14ac:dyDescent="0.25">
      <c r="A790" s="83" t="s">
        <v>150</v>
      </c>
      <c r="B790" s="75"/>
      <c r="C790" s="75"/>
      <c r="D790" s="75"/>
    </row>
    <row r="791" spans="1:27" ht="12.75" customHeight="1" x14ac:dyDescent="0.2">
      <c r="A791" s="176" t="s">
        <v>48</v>
      </c>
      <c r="B791" s="187" t="s">
        <v>154</v>
      </c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9"/>
    </row>
    <row r="792" spans="1:27" ht="12.75" customHeight="1" x14ac:dyDescent="0.2">
      <c r="A792" s="177"/>
      <c r="B792" s="190"/>
      <c r="C792" s="191"/>
      <c r="D792" s="191"/>
      <c r="E792" s="191"/>
      <c r="F792" s="191"/>
      <c r="G792" s="191"/>
      <c r="H792" s="191"/>
      <c r="I792" s="191"/>
      <c r="J792" s="191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2"/>
    </row>
    <row r="793" spans="1:27" s="107" customFormat="1" ht="12.75" customHeight="1" x14ac:dyDescent="0.2">
      <c r="A793" s="177"/>
      <c r="B793" s="223" t="s">
        <v>122</v>
      </c>
      <c r="C793" s="211" t="s">
        <v>123</v>
      </c>
      <c r="D793" s="211" t="s">
        <v>124</v>
      </c>
      <c r="E793" s="211" t="s">
        <v>125</v>
      </c>
      <c r="F793" s="211" t="s">
        <v>126</v>
      </c>
      <c r="G793" s="211" t="s">
        <v>127</v>
      </c>
      <c r="H793" s="211" t="s">
        <v>128</v>
      </c>
      <c r="I793" s="211" t="s">
        <v>129</v>
      </c>
      <c r="J793" s="211" t="s">
        <v>130</v>
      </c>
      <c r="K793" s="211" t="s">
        <v>131</v>
      </c>
      <c r="L793" s="211" t="s">
        <v>132</v>
      </c>
      <c r="M793" s="211" t="s">
        <v>133</v>
      </c>
      <c r="N793" s="221" t="s">
        <v>134</v>
      </c>
      <c r="O793" s="211" t="s">
        <v>135</v>
      </c>
      <c r="P793" s="211" t="s">
        <v>136</v>
      </c>
      <c r="Q793" s="211" t="s">
        <v>137</v>
      </c>
      <c r="R793" s="211" t="s">
        <v>138</v>
      </c>
      <c r="S793" s="211" t="s">
        <v>139</v>
      </c>
      <c r="T793" s="211" t="s">
        <v>140</v>
      </c>
      <c r="U793" s="211" t="s">
        <v>141</v>
      </c>
      <c r="V793" s="211" t="s">
        <v>142</v>
      </c>
      <c r="W793" s="211" t="s">
        <v>143</v>
      </c>
      <c r="X793" s="211" t="s">
        <v>144</v>
      </c>
      <c r="Y793" s="211" t="s">
        <v>145</v>
      </c>
    </row>
    <row r="794" spans="1:27" s="107" customFormat="1" ht="11.25" customHeight="1" x14ac:dyDescent="0.2">
      <c r="A794" s="178"/>
      <c r="B794" s="224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2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</row>
    <row r="795" spans="1:27" ht="15.75" customHeight="1" x14ac:dyDescent="0.2">
      <c r="A795" s="76">
        <f>A758</f>
        <v>43221</v>
      </c>
      <c r="B795" s="94">
        <f>VLOOKUP($A795+ROUND((COLUMN()-2)/24,5),АТС!$A$41:$F$736,5)+VLOOKUP($A795+ROUND((COLUMN()-2)/24,5),'Расчет сбытовых надбавок'!$B$2281:'Расчет сбытовых надбавок'!$G$3024,4)</f>
        <v>764.80000000000007</v>
      </c>
      <c r="C795" s="94">
        <f>VLOOKUP($A795+ROUND((COLUMN()-2)/24,5),АТС!$A$41:$F$736,5)+VLOOKUP($A795+ROUND((COLUMN()-2)/24,5),'Расчет сбытовых надбавок'!$B$2281:'Расчет сбытовых надбавок'!$G$3024,4)</f>
        <v>799.55</v>
      </c>
      <c r="D795" s="94">
        <f>VLOOKUP($A795+ROUND((COLUMN()-2)/24,5),АТС!$A$41:$F$736,5)+VLOOKUP($A795+ROUND((COLUMN()-2)/24,5),'Расчет сбытовых надбавок'!$B$2281:'Расчет сбытовых надбавок'!$G$3024,4)</f>
        <v>791.37</v>
      </c>
      <c r="E795" s="94">
        <f>VLOOKUP($A795+ROUND((COLUMN()-2)/24,5),АТС!$A$41:$F$736,5)+VLOOKUP($A795+ROUND((COLUMN()-2)/24,5),'Расчет сбытовых надбавок'!$B$2281:'Расчет сбытовых надбавок'!$G$3024,4)</f>
        <v>98.12</v>
      </c>
      <c r="F795" s="94">
        <f>VLOOKUP($A795+ROUND((COLUMN()-2)/24,5),АТС!$A$41:$F$736,5)+VLOOKUP($A795+ROUND((COLUMN()-2)/24,5),'Расчет сбытовых надбавок'!$B$2281:'Расчет сбытовых надбавок'!$G$3024,4)</f>
        <v>109.21</v>
      </c>
      <c r="G795" s="94">
        <f>VLOOKUP($A795+ROUND((COLUMN()-2)/24,5),АТС!$A$41:$F$736,5)+VLOOKUP($A795+ROUND((COLUMN()-2)/24,5),'Расчет сбытовых надбавок'!$B$2281:'Расчет сбытовых надбавок'!$G$3024,4)</f>
        <v>109.37</v>
      </c>
      <c r="H795" s="94">
        <f>VLOOKUP($A795+ROUND((COLUMN()-2)/24,5),АТС!$A$41:$F$736,5)+VLOOKUP($A795+ROUND((COLUMN()-2)/24,5),'Расчет сбытовых надбавок'!$B$2281:'Расчет сбытовых надбавок'!$G$3024,4)</f>
        <v>138.66999999999999</v>
      </c>
      <c r="I795" s="94">
        <f>VLOOKUP($A795+ROUND((COLUMN()-2)/24,5),АТС!$A$41:$F$736,5)+VLOOKUP($A795+ROUND((COLUMN()-2)/24,5),'Расчет сбытовых надбавок'!$B$2281:'Расчет сбытовых надбавок'!$G$3024,4)</f>
        <v>686.59</v>
      </c>
      <c r="J795" s="94">
        <f>VLOOKUP($A795+ROUND((COLUMN()-2)/24,5),АТС!$A$41:$F$736,5)+VLOOKUP($A795+ROUND((COLUMN()-2)/24,5),'Расчет сбытовых надбавок'!$B$2281:'Расчет сбытовых надбавок'!$G$3024,4)</f>
        <v>17.55</v>
      </c>
      <c r="K795" s="94">
        <f>VLOOKUP($A795+ROUND((COLUMN()-2)/24,5),АТС!$A$41:$F$736,5)+VLOOKUP($A795+ROUND((COLUMN()-2)/24,5),'Расчет сбытовых надбавок'!$B$2281:'Расчет сбытовых надбавок'!$G$3024,4)</f>
        <v>344.29999999999995</v>
      </c>
      <c r="L795" s="94">
        <f>VLOOKUP($A795+ROUND((COLUMN()-2)/24,5),АТС!$A$41:$F$736,5)+VLOOKUP($A795+ROUND((COLUMN()-2)/24,5),'Расчет сбытовых надбавок'!$B$2281:'Расчет сбытовых надбавок'!$G$3024,4)</f>
        <v>392.58</v>
      </c>
      <c r="M795" s="94">
        <f>VLOOKUP($A795+ROUND((COLUMN()-2)/24,5),АТС!$A$41:$F$736,5)+VLOOKUP($A795+ROUND((COLUMN()-2)/24,5),'Расчет сбытовых надбавок'!$B$2281:'Расчет сбытовых надбавок'!$G$3024,4)</f>
        <v>479.95</v>
      </c>
      <c r="N795" s="94">
        <f>VLOOKUP($A795+ROUND((COLUMN()-2)/24,5),АТС!$A$41:$F$736,5)+VLOOKUP($A795+ROUND((COLUMN()-2)/24,5),'Расчет сбытовых надбавок'!$B$2281:'Расчет сбытовых надбавок'!$G$3024,4)</f>
        <v>236.64</v>
      </c>
      <c r="O795" s="94">
        <f>VLOOKUP($A795+ROUND((COLUMN()-2)/24,5),АТС!$A$41:$F$736,5)+VLOOKUP($A795+ROUND((COLUMN()-2)/24,5),'Расчет сбытовых надбавок'!$B$2281:'Расчет сбытовых надбавок'!$G$3024,4)</f>
        <v>357.39</v>
      </c>
      <c r="P795" s="94">
        <f>VLOOKUP($A795+ROUND((COLUMN()-2)/24,5),АТС!$A$41:$F$736,5)+VLOOKUP($A795+ROUND((COLUMN()-2)/24,5),'Расчет сбытовых надбавок'!$B$2281:'Расчет сбытовых надбавок'!$G$3024,4)</f>
        <v>446.83000000000004</v>
      </c>
      <c r="Q795" s="94">
        <f>VLOOKUP($A795+ROUND((COLUMN()-2)/24,5),АТС!$A$41:$F$736,5)+VLOOKUP($A795+ROUND((COLUMN()-2)/24,5),'Расчет сбытовых надбавок'!$B$2281:'Расчет сбытовых надбавок'!$G$3024,4)</f>
        <v>456.27</v>
      </c>
      <c r="R795" s="94">
        <f>VLOOKUP($A795+ROUND((COLUMN()-2)/24,5),АТС!$A$41:$F$736,5)+VLOOKUP($A795+ROUND((COLUMN()-2)/24,5),'Расчет сбытовых надбавок'!$B$2281:'Расчет сбытовых надбавок'!$G$3024,4)</f>
        <v>388.83000000000004</v>
      </c>
      <c r="S795" s="94">
        <f>VLOOKUP($A795+ROUND((COLUMN()-2)/24,5),АТС!$A$41:$F$736,5)+VLOOKUP($A795+ROUND((COLUMN()-2)/24,5),'Расчет сбытовых надбавок'!$B$2281:'Расчет сбытовых надбавок'!$G$3024,4)</f>
        <v>444.27</v>
      </c>
      <c r="T795" s="94">
        <f>VLOOKUP($A795+ROUND((COLUMN()-2)/24,5),АТС!$A$41:$F$736,5)+VLOOKUP($A795+ROUND((COLUMN()-2)/24,5),'Расчет сбытовых надбавок'!$B$2281:'Расчет сбытовых надбавок'!$G$3024,4)</f>
        <v>366.65999999999997</v>
      </c>
      <c r="U795" s="94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4">
        <f>VLOOKUP($A795+ROUND((COLUMN()-2)/24,5),АТС!$A$41:$F$736,5)+VLOOKUP($A795+ROUND((COLUMN()-2)/24,5),'Расчет сбытовых надбавок'!$B$2281:'Расчет сбытовых надбавок'!$G$3024,4)</f>
        <v>0</v>
      </c>
      <c r="W795" s="94">
        <f>VLOOKUP($A795+ROUND((COLUMN()-2)/24,5),АТС!$A$41:$F$736,5)+VLOOKUP($A795+ROUND((COLUMN()-2)/24,5),'Расчет сбытовых надбавок'!$B$2281:'Расчет сбытовых надбавок'!$G$3024,4)</f>
        <v>297.71999999999997</v>
      </c>
      <c r="X795" s="94">
        <f>VLOOKUP($A795+ROUND((COLUMN()-2)/24,5),АТС!$A$41:$F$736,5)+VLOOKUP($A795+ROUND((COLUMN()-2)/24,5),'Расчет сбытовых надбавок'!$B$2281:'Расчет сбытовых надбавок'!$G$3024,4)</f>
        <v>586.31999999999994</v>
      </c>
      <c r="Y795" s="94">
        <f>VLOOKUP($A795+ROUND((COLUMN()-2)/24,5),АТС!$A$41:$F$736,5)+VLOOKUP($A795+ROUND((COLUMN()-2)/24,5),'Расчет сбытовых надбавок'!$B$2281:'Расчет сбытовых надбавок'!$G$3024,4)</f>
        <v>880.46999999999991</v>
      </c>
      <c r="AA795" s="77"/>
    </row>
    <row r="796" spans="1:27" x14ac:dyDescent="0.2">
      <c r="A796" s="76">
        <f>A795+1</f>
        <v>43222</v>
      </c>
      <c r="B796" s="94">
        <f>VLOOKUP($A796+ROUND((COLUMN()-2)/24,5),АТС!$A$41:$F$736,5)+VLOOKUP($A796+ROUND((COLUMN()-2)/24,5),'Расчет сбытовых надбавок'!$B$2281:'Расчет сбытовых надбавок'!$G$3024,4)</f>
        <v>643.6</v>
      </c>
      <c r="C796" s="94">
        <f>VLOOKUP($A796+ROUND((COLUMN()-2)/24,5),АТС!$A$41:$F$736,5)+VLOOKUP($A796+ROUND((COLUMN()-2)/24,5),'Расчет сбытовых надбавок'!$B$2281:'Расчет сбытовых надбавок'!$G$3024,4)</f>
        <v>831.88</v>
      </c>
      <c r="D796" s="94">
        <f>VLOOKUP($A796+ROUND((COLUMN()-2)/24,5),АТС!$A$41:$F$736,5)+VLOOKUP($A796+ROUND((COLUMN()-2)/24,5),'Расчет сбытовых надбавок'!$B$2281:'Расчет сбытовых надбавок'!$G$3024,4)</f>
        <v>90.46</v>
      </c>
      <c r="E796" s="94">
        <f>VLOOKUP($A796+ROUND((COLUMN()-2)/24,5),АТС!$A$41:$F$736,5)+VLOOKUP($A796+ROUND((COLUMN()-2)/24,5),'Расчет сбытовых надбавок'!$B$2281:'Расчет сбытовых надбавок'!$G$3024,4)</f>
        <v>188.26999999999998</v>
      </c>
      <c r="F796" s="94">
        <f>VLOOKUP($A796+ROUND((COLUMN()-2)/24,5),АТС!$A$41:$F$736,5)+VLOOKUP($A796+ROUND((COLUMN()-2)/24,5),'Расчет сбытовых надбавок'!$B$2281:'Расчет сбытовых надбавок'!$G$3024,4)</f>
        <v>177.98</v>
      </c>
      <c r="G796" s="94">
        <f>VLOOKUP($A796+ROUND((COLUMN()-2)/24,5),АТС!$A$41:$F$736,5)+VLOOKUP($A796+ROUND((COLUMN()-2)/24,5),'Расчет сбытовых надбавок'!$B$2281:'Расчет сбытовых надбавок'!$G$3024,4)</f>
        <v>81.760000000000005</v>
      </c>
      <c r="H796" s="94">
        <f>VLOOKUP($A796+ROUND((COLUMN()-2)/24,5),АТС!$A$41:$F$736,5)+VLOOKUP($A796+ROUND((COLUMN()-2)/24,5),'Расчет сбытовых надбавок'!$B$2281:'Расчет сбытовых надбавок'!$G$3024,4)</f>
        <v>103.82000000000001</v>
      </c>
      <c r="I796" s="94">
        <f>VLOOKUP($A796+ROUND((COLUMN()-2)/24,5),АТС!$A$41:$F$736,5)+VLOOKUP($A796+ROUND((COLUMN()-2)/24,5),'Расчет сбытовых надбавок'!$B$2281:'Расчет сбытовых надбавок'!$G$3024,4)</f>
        <v>512.68999999999994</v>
      </c>
      <c r="J796" s="94">
        <f>VLOOKUP($A796+ROUND((COLUMN()-2)/24,5),АТС!$A$41:$F$736,5)+VLOOKUP($A796+ROUND((COLUMN()-2)/24,5),'Расчет сбытовых надбавок'!$B$2281:'Расчет сбытовых надбавок'!$G$3024,4)</f>
        <v>361.34000000000003</v>
      </c>
      <c r="K796" s="94">
        <f>VLOOKUP($A796+ROUND((COLUMN()-2)/24,5),АТС!$A$41:$F$736,5)+VLOOKUP($A796+ROUND((COLUMN()-2)/24,5),'Расчет сбытовых надбавок'!$B$2281:'Расчет сбытовых надбавок'!$G$3024,4)</f>
        <v>230.64999999999998</v>
      </c>
      <c r="L796" s="94">
        <f>VLOOKUP($A796+ROUND((COLUMN()-2)/24,5),АТС!$A$41:$F$736,5)+VLOOKUP($A796+ROUND((COLUMN()-2)/24,5),'Расчет сбытовых надбавок'!$B$2281:'Расчет сбытовых надбавок'!$G$3024,4)</f>
        <v>297.39</v>
      </c>
      <c r="M796" s="94">
        <f>VLOOKUP($A796+ROUND((COLUMN()-2)/24,5),АТС!$A$41:$F$736,5)+VLOOKUP($A796+ROUND((COLUMN()-2)/24,5),'Расчет сбытовых надбавок'!$B$2281:'Расчет сбытовых надбавок'!$G$3024,4)</f>
        <v>379.59000000000003</v>
      </c>
      <c r="N796" s="94">
        <f>VLOOKUP($A796+ROUND((COLUMN()-2)/24,5),АТС!$A$41:$F$736,5)+VLOOKUP($A796+ROUND((COLUMN()-2)/24,5),'Расчет сбытовых надбавок'!$B$2281:'Расчет сбытовых надбавок'!$G$3024,4)</f>
        <v>233.67999999999998</v>
      </c>
      <c r="O796" s="94">
        <f>VLOOKUP($A796+ROUND((COLUMN()-2)/24,5),АТС!$A$41:$F$736,5)+VLOOKUP($A796+ROUND((COLUMN()-2)/24,5),'Расчет сбытовых надбавок'!$B$2281:'Расчет сбытовых надбавок'!$G$3024,4)</f>
        <v>406.53000000000003</v>
      </c>
      <c r="P796" s="94">
        <f>VLOOKUP($A796+ROUND((COLUMN()-2)/24,5),АТС!$A$41:$F$736,5)+VLOOKUP($A796+ROUND((COLUMN()-2)/24,5),'Расчет сбытовых надбавок'!$B$2281:'Расчет сбытовых надбавок'!$G$3024,4)</f>
        <v>413.40999999999997</v>
      </c>
      <c r="Q796" s="94">
        <f>VLOOKUP($A796+ROUND((COLUMN()-2)/24,5),АТС!$A$41:$F$736,5)+VLOOKUP($A796+ROUND((COLUMN()-2)/24,5),'Расчет сбытовых надбавок'!$B$2281:'Расчет сбытовых надбавок'!$G$3024,4)</f>
        <v>366.21999999999997</v>
      </c>
      <c r="R796" s="94">
        <f>VLOOKUP($A796+ROUND((COLUMN()-2)/24,5),АТС!$A$41:$F$736,5)+VLOOKUP($A796+ROUND((COLUMN()-2)/24,5),'Расчет сбытовых надбавок'!$B$2281:'Расчет сбытовых надбавок'!$G$3024,4)</f>
        <v>248.14999999999998</v>
      </c>
      <c r="S796" s="94">
        <f>VLOOKUP($A796+ROUND((COLUMN()-2)/24,5),АТС!$A$41:$F$736,5)+VLOOKUP($A796+ROUND((COLUMN()-2)/24,5),'Расчет сбытовых надбавок'!$B$2281:'Расчет сбытовых надбавок'!$G$3024,4)</f>
        <v>213.89</v>
      </c>
      <c r="T796" s="94">
        <f>VLOOKUP($A796+ROUND((COLUMN()-2)/24,5),АТС!$A$41:$F$736,5)+VLOOKUP($A796+ROUND((COLUMN()-2)/24,5),'Расчет сбытовых надбавок'!$B$2281:'Расчет сбытовых надбавок'!$G$3024,4)</f>
        <v>223.6</v>
      </c>
      <c r="U796" s="94">
        <f>VLOOKUP($A796+ROUND((COLUMN()-2)/24,5),АТС!$A$41:$F$736,5)+VLOOKUP($A796+ROUND((COLUMN()-2)/24,5),'Расчет сбытовых надбавок'!$B$2281:'Расчет сбытовых надбавок'!$G$3024,4)</f>
        <v>209.46999999999997</v>
      </c>
      <c r="V796" s="94">
        <f>VLOOKUP($A796+ROUND((COLUMN()-2)/24,5),АТС!$A$41:$F$736,5)+VLOOKUP($A796+ROUND((COLUMN()-2)/24,5),'Расчет сбытовых надбавок'!$B$2281:'Расчет сбытовых надбавок'!$G$3024,4)</f>
        <v>194.96</v>
      </c>
      <c r="W796" s="94">
        <f>VLOOKUP($A796+ROUND((COLUMN()-2)/24,5),АТС!$A$41:$F$736,5)+VLOOKUP($A796+ROUND((COLUMN()-2)/24,5),'Расчет сбытовых надбавок'!$B$2281:'Расчет сбытовых надбавок'!$G$3024,4)</f>
        <v>732.42</v>
      </c>
      <c r="X796" s="94">
        <f>VLOOKUP($A796+ROUND((COLUMN()-2)/24,5),АТС!$A$41:$F$736,5)+VLOOKUP($A796+ROUND((COLUMN()-2)/24,5),'Расчет сбытовых надбавок'!$B$2281:'Расчет сбытовых надбавок'!$G$3024,4)</f>
        <v>879.57</v>
      </c>
      <c r="Y796" s="94">
        <f>VLOOKUP($A796+ROUND((COLUMN()-2)/24,5),АТС!$A$41:$F$736,5)+VLOOKUP($A796+ROUND((COLUMN()-2)/24,5),'Расчет сбытовых надбавок'!$B$2281:'Расчет сбытовых надбавок'!$G$3024,4)</f>
        <v>858.67</v>
      </c>
    </row>
    <row r="797" spans="1:27" x14ac:dyDescent="0.2">
      <c r="A797" s="76">
        <f t="shared" ref="A797:A825" si="23">A796+1</f>
        <v>43223</v>
      </c>
      <c r="B797" s="94">
        <f>VLOOKUP($A797+ROUND((COLUMN()-2)/24,5),АТС!$A$41:$F$736,5)+VLOOKUP($A797+ROUND((COLUMN()-2)/24,5),'Расчет сбытовых надбавок'!$B$2281:'Расчет сбытовых надбавок'!$G$3024,4)</f>
        <v>825.82</v>
      </c>
      <c r="C797" s="94">
        <f>VLOOKUP($A797+ROUND((COLUMN()-2)/24,5),АТС!$A$41:$F$736,5)+VLOOKUP($A797+ROUND((COLUMN()-2)/24,5),'Расчет сбытовых надбавок'!$B$2281:'Расчет сбытовых надбавок'!$G$3024,4)</f>
        <v>990.57999999999993</v>
      </c>
      <c r="D797" s="94">
        <f>VLOOKUP($A797+ROUND((COLUMN()-2)/24,5),АТС!$A$41:$F$736,5)+VLOOKUP($A797+ROUND((COLUMN()-2)/24,5),'Расчет сбытовых надбавок'!$B$2281:'Расчет сбытовых надбавок'!$G$3024,4)</f>
        <v>1236.0900000000001</v>
      </c>
      <c r="E797" s="94">
        <f>VLOOKUP($A797+ROUND((COLUMN()-2)/24,5),АТС!$A$41:$F$736,5)+VLOOKUP($A797+ROUND((COLUMN()-2)/24,5),'Расчет сбытовых надбавок'!$B$2281:'Расчет сбытовых надбавок'!$G$3024,4)</f>
        <v>521.27</v>
      </c>
      <c r="F797" s="94">
        <f>VLOOKUP($A797+ROUND((COLUMN()-2)/24,5),АТС!$A$41:$F$736,5)+VLOOKUP($A797+ROUND((COLUMN()-2)/24,5),'Расчет сбытовых надбавок'!$B$2281:'Расчет сбытовых надбавок'!$G$3024,4)</f>
        <v>387.84000000000003</v>
      </c>
      <c r="G797" s="94">
        <f>VLOOKUP($A797+ROUND((COLUMN()-2)/24,5),АТС!$A$41:$F$736,5)+VLOOKUP($A797+ROUND((COLUMN()-2)/24,5),'Расчет сбытовых надбавок'!$B$2281:'Расчет сбытовых надбавок'!$G$3024,4)</f>
        <v>193.67000000000002</v>
      </c>
      <c r="H797" s="94">
        <f>VLOOKUP($A797+ROUND((COLUMN()-2)/24,5),АТС!$A$41:$F$736,5)+VLOOKUP($A797+ROUND((COLUMN()-2)/24,5),'Расчет сбытовых надбавок'!$B$2281:'Расчет сбытовых надбавок'!$G$3024,4)</f>
        <v>319</v>
      </c>
      <c r="I797" s="94">
        <f>VLOOKUP($A797+ROUND((COLUMN()-2)/24,5),АТС!$A$41:$F$736,5)+VLOOKUP($A797+ROUND((COLUMN()-2)/24,5),'Расчет сбытовых надбавок'!$B$2281:'Расчет сбытовых надбавок'!$G$3024,4)</f>
        <v>166.67999999999998</v>
      </c>
      <c r="J797" s="94">
        <f>VLOOKUP($A797+ROUND((COLUMN()-2)/24,5),АТС!$A$41:$F$736,5)+VLOOKUP($A797+ROUND((COLUMN()-2)/24,5),'Расчет сбытовых надбавок'!$B$2281:'Расчет сбытовых надбавок'!$G$3024,4)</f>
        <v>391.33</v>
      </c>
      <c r="K797" s="94">
        <f>VLOOKUP($A797+ROUND((COLUMN()-2)/24,5),АТС!$A$41:$F$736,5)+VLOOKUP($A797+ROUND((COLUMN()-2)/24,5),'Расчет сбытовых надбавок'!$B$2281:'Расчет сбытовых надбавок'!$G$3024,4)</f>
        <v>267.45</v>
      </c>
      <c r="L797" s="94">
        <f>VLOOKUP($A797+ROUND((COLUMN()-2)/24,5),АТС!$A$41:$F$736,5)+VLOOKUP($A797+ROUND((COLUMN()-2)/24,5),'Расчет сбытовых надбавок'!$B$2281:'Расчет сбытовых надбавок'!$G$3024,4)</f>
        <v>462.92</v>
      </c>
      <c r="M797" s="94">
        <f>VLOOKUP($A797+ROUND((COLUMN()-2)/24,5),АТС!$A$41:$F$736,5)+VLOOKUP($A797+ROUND((COLUMN()-2)/24,5),'Расчет сбытовых надбавок'!$B$2281:'Расчет сбытовых надбавок'!$G$3024,4)</f>
        <v>534.80999999999995</v>
      </c>
      <c r="N797" s="94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4">
        <f>VLOOKUP($A797+ROUND((COLUMN()-2)/24,5),АТС!$A$41:$F$736,5)+VLOOKUP($A797+ROUND((COLUMN()-2)/24,5),'Расчет сбытовых надбавок'!$B$2281:'Расчет сбытовых надбавок'!$G$3024,4)</f>
        <v>677.76</v>
      </c>
      <c r="P797" s="94">
        <f>VLOOKUP($A797+ROUND((COLUMN()-2)/24,5),АТС!$A$41:$F$736,5)+VLOOKUP($A797+ROUND((COLUMN()-2)/24,5),'Расчет сбытовых надбавок'!$B$2281:'Расчет сбытовых надбавок'!$G$3024,4)</f>
        <v>966.97</v>
      </c>
      <c r="Q797" s="94">
        <f>VLOOKUP($A797+ROUND((COLUMN()-2)/24,5),АТС!$A$41:$F$736,5)+VLOOKUP($A797+ROUND((COLUMN()-2)/24,5),'Расчет сбытовых надбавок'!$B$2281:'Расчет сбытовых надбавок'!$G$3024,4)</f>
        <v>760.11</v>
      </c>
      <c r="R797" s="94">
        <f>VLOOKUP($A797+ROUND((COLUMN()-2)/24,5),АТС!$A$41:$F$736,5)+VLOOKUP($A797+ROUND((COLUMN()-2)/24,5),'Расчет сбытовых надбавок'!$B$2281:'Расчет сбытовых надбавок'!$G$3024,4)</f>
        <v>675.1</v>
      </c>
      <c r="S797" s="94">
        <f>VLOOKUP($A797+ROUND((COLUMN()-2)/24,5),АТС!$A$41:$F$736,5)+VLOOKUP($A797+ROUND((COLUMN()-2)/24,5),'Расчет сбытовых надбавок'!$B$2281:'Расчет сбытовых надбавок'!$G$3024,4)</f>
        <v>507.20000000000005</v>
      </c>
      <c r="T797" s="94">
        <f>VLOOKUP($A797+ROUND((COLUMN()-2)/24,5),АТС!$A$41:$F$736,5)+VLOOKUP($A797+ROUND((COLUMN()-2)/24,5),'Расчет сбытовых надбавок'!$B$2281:'Расчет сбытовых надбавок'!$G$3024,4)</f>
        <v>313.95</v>
      </c>
      <c r="U797" s="94">
        <f>VLOOKUP($A797+ROUND((COLUMN()-2)/24,5),АТС!$A$41:$F$736,5)+VLOOKUP($A797+ROUND((COLUMN()-2)/24,5),'Расчет сбытовых надбавок'!$B$2281:'Расчет сбытовых надбавок'!$G$3024,4)</f>
        <v>315.54000000000002</v>
      </c>
      <c r="V797" s="94">
        <f>VLOOKUP($A797+ROUND((COLUMN()-2)/24,5),АТС!$A$41:$F$736,5)+VLOOKUP($A797+ROUND((COLUMN()-2)/24,5),'Расчет сбытовых надбавок'!$B$2281:'Расчет сбытовых надбавок'!$G$3024,4)</f>
        <v>881.26</v>
      </c>
      <c r="W797" s="94">
        <f>VLOOKUP($A797+ROUND((COLUMN()-2)/24,5),АТС!$A$41:$F$736,5)+VLOOKUP($A797+ROUND((COLUMN()-2)/24,5),'Расчет сбытовых надбавок'!$B$2281:'Расчет сбытовых надбавок'!$G$3024,4)</f>
        <v>964.97</v>
      </c>
      <c r="X797" s="94">
        <f>VLOOKUP($A797+ROUND((COLUMN()-2)/24,5),АТС!$A$41:$F$736,5)+VLOOKUP($A797+ROUND((COLUMN()-2)/24,5),'Расчет сбытовых надбавок'!$B$2281:'Расчет сбытовых надбавок'!$G$3024,4)</f>
        <v>949.8900000000001</v>
      </c>
      <c r="Y797" s="94">
        <f>VLOOKUP($A797+ROUND((COLUMN()-2)/24,5),АТС!$A$41:$F$736,5)+VLOOKUP($A797+ROUND((COLUMN()-2)/24,5),'Расчет сбытовых надбавок'!$B$2281:'Расчет сбытовых надбавок'!$G$3024,4)</f>
        <v>1367.19</v>
      </c>
    </row>
    <row r="798" spans="1:27" x14ac:dyDescent="0.2">
      <c r="A798" s="76">
        <f t="shared" si="23"/>
        <v>43224</v>
      </c>
      <c r="B798" s="94">
        <f>VLOOKUP($A798+ROUND((COLUMN()-2)/24,5),АТС!$A$41:$F$736,5)+VLOOKUP($A798+ROUND((COLUMN()-2)/24,5),'Расчет сбытовых надбавок'!$B$2281:'Расчет сбытовых надбавок'!$G$3024,4)</f>
        <v>33.57</v>
      </c>
      <c r="C798" s="94">
        <f>VLOOKUP($A798+ROUND((COLUMN()-2)/24,5),АТС!$A$41:$F$736,5)+VLOOKUP($A798+ROUND((COLUMN()-2)/24,5),'Расчет сбытовых надбавок'!$B$2281:'Расчет сбытовых надбавок'!$G$3024,4)</f>
        <v>396.57</v>
      </c>
      <c r="D798" s="94">
        <f>VLOOKUP($A798+ROUND((COLUMN()-2)/24,5),АТС!$A$41:$F$736,5)+VLOOKUP($A798+ROUND((COLUMN()-2)/24,5),'Расчет сбытовых надбавок'!$B$2281:'Расчет сбытовых надбавок'!$G$3024,4)</f>
        <v>901.65000000000009</v>
      </c>
      <c r="E798" s="94">
        <f>VLOOKUP($A798+ROUND((COLUMN()-2)/24,5),АТС!$A$41:$F$736,5)+VLOOKUP($A798+ROUND((COLUMN()-2)/24,5),'Расчет сбытовых надбавок'!$B$2281:'Расчет сбытовых надбавок'!$G$3024,4)</f>
        <v>801.81</v>
      </c>
      <c r="F798" s="94">
        <f>VLOOKUP($A798+ROUND((COLUMN()-2)/24,5),АТС!$A$41:$F$736,5)+VLOOKUP($A798+ROUND((COLUMN()-2)/24,5),'Расчет сбытовых надбавок'!$B$2281:'Расчет сбытовых надбавок'!$G$3024,4)</f>
        <v>325.72000000000003</v>
      </c>
      <c r="G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4">
        <f>VLOOKUP($A798+ROUND((COLUMN()-2)/24,5),АТС!$A$41:$F$736,5)+VLOOKUP($A798+ROUND((COLUMN()-2)/24,5),'Расчет сбытовых надбавок'!$B$2281:'Расчет сбытовых надбавок'!$G$3024,4)</f>
        <v>307.04000000000002</v>
      </c>
      <c r="M798" s="94">
        <f>VLOOKUP($A798+ROUND((COLUMN()-2)/24,5),АТС!$A$41:$F$736,5)+VLOOKUP($A798+ROUND((COLUMN()-2)/24,5),'Расчет сбытовых надбавок'!$B$2281:'Расчет сбытовых надбавок'!$G$3024,4)</f>
        <v>18.399999999999999</v>
      </c>
      <c r="N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S798" s="94">
        <f>VLOOKUP($A798+ROUND((COLUMN()-2)/24,5),АТС!$A$41:$F$736,5)+VLOOKUP($A798+ROUND((COLUMN()-2)/24,5),'Расчет сбытовых надбавок'!$B$2281:'Расчет сбытовых надбавок'!$G$3024,4)</f>
        <v>278.69</v>
      </c>
      <c r="T798" s="94">
        <f>VLOOKUP($A798+ROUND((COLUMN()-2)/24,5),АТС!$A$41:$F$736,5)+VLOOKUP($A798+ROUND((COLUMN()-2)/24,5),'Расчет сбытовых надбавок'!$B$2281:'Расчет сбытовых надбавок'!$G$3024,4)</f>
        <v>174.02999999999997</v>
      </c>
      <c r="U798" s="94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4">
        <f>VLOOKUP($A798+ROUND((COLUMN()-2)/24,5),АТС!$A$41:$F$736,5)+VLOOKUP($A798+ROUND((COLUMN()-2)/24,5),'Расчет сбытовых надбавок'!$B$2281:'Расчет сбытовых надбавок'!$G$3024,4)</f>
        <v>129.49</v>
      </c>
      <c r="W798" s="94">
        <f>VLOOKUP($A798+ROUND((COLUMN()-2)/24,5),АТС!$A$41:$F$736,5)+VLOOKUP($A798+ROUND((COLUMN()-2)/24,5),'Расчет сбытовых надбавок'!$B$2281:'Расчет сбытовых надбавок'!$G$3024,4)</f>
        <v>845.78</v>
      </c>
      <c r="X798" s="94">
        <f>VLOOKUP($A798+ROUND((COLUMN()-2)/24,5),АТС!$A$41:$F$736,5)+VLOOKUP($A798+ROUND((COLUMN()-2)/24,5),'Расчет сбытовых надбавок'!$B$2281:'Расчет сбытовых надбавок'!$G$3024,4)</f>
        <v>975.08</v>
      </c>
      <c r="Y798" s="94">
        <f>VLOOKUP($A798+ROUND((COLUMN()-2)/24,5),АТС!$A$41:$F$736,5)+VLOOKUP($A798+ROUND((COLUMN()-2)/24,5),'Расчет сбытовых надбавок'!$B$2281:'Расчет сбытовых надбавок'!$G$3024,4)</f>
        <v>819.51</v>
      </c>
    </row>
    <row r="799" spans="1:27" x14ac:dyDescent="0.2">
      <c r="A799" s="76">
        <f t="shared" si="23"/>
        <v>43225</v>
      </c>
      <c r="B799" s="94">
        <f>VLOOKUP($A799+ROUND((COLUMN()-2)/24,5),АТС!$A$41:$F$736,5)+VLOOKUP($A799+ROUND((COLUMN()-2)/24,5),'Расчет сбытовых надбавок'!$B$2281:'Расчет сбытовых надбавок'!$G$3024,4)</f>
        <v>877.6</v>
      </c>
      <c r="C799" s="94">
        <f>VLOOKUP($A799+ROUND((COLUMN()-2)/24,5),АТС!$A$41:$F$736,5)+VLOOKUP($A799+ROUND((COLUMN()-2)/24,5),'Расчет сбытовых надбавок'!$B$2281:'Расчет сбытовых надбавок'!$G$3024,4)</f>
        <v>254.85</v>
      </c>
      <c r="D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E799" s="94">
        <f>VLOOKUP($A799+ROUND((COLUMN()-2)/24,5),АТС!$A$41:$F$736,5)+VLOOKUP($A799+ROUND((COLUMN()-2)/24,5),'Расчет сбытовых надбавок'!$B$2281:'Расчет сбытовых надбавок'!$G$3024,4)</f>
        <v>321.77999999999997</v>
      </c>
      <c r="F799" s="94">
        <f>VLOOKUP($A799+ROUND((COLUMN()-2)/24,5),АТС!$A$41:$F$736,5)+VLOOKUP($A799+ROUND((COLUMN()-2)/24,5),'Расчет сбытовых надбавок'!$B$2281:'Расчет сбытовых надбавок'!$G$3024,4)</f>
        <v>351.23</v>
      </c>
      <c r="G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4">
        <f>VLOOKUP($A799+ROUND((COLUMN()-2)/24,5),АТС!$A$41:$F$736,5)+VLOOKUP($A799+ROUND((COLUMN()-2)/24,5),'Расчет сбытовых надбавок'!$B$2281:'Расчет сбытовых надбавок'!$G$3024,4)</f>
        <v>263.49</v>
      </c>
      <c r="K799" s="94">
        <f>VLOOKUP($A799+ROUND((COLUMN()-2)/24,5),АТС!$A$41:$F$736,5)+VLOOKUP($A799+ROUND((COLUMN()-2)/24,5),'Расчет сбытовых надбавок'!$B$2281:'Расчет сбытовых надбавок'!$G$3024,4)</f>
        <v>493.88</v>
      </c>
      <c r="L799" s="94">
        <f>VLOOKUP($A799+ROUND((COLUMN()-2)/24,5),АТС!$A$41:$F$736,5)+VLOOKUP($A799+ROUND((COLUMN()-2)/24,5),'Расчет сбытовых надбавок'!$B$2281:'Расчет сбытовых надбавок'!$G$3024,4)</f>
        <v>307.14</v>
      </c>
      <c r="M799" s="94">
        <f>VLOOKUP($A799+ROUND((COLUMN()-2)/24,5),АТС!$A$41:$F$736,5)+VLOOKUP($A799+ROUND((COLUMN()-2)/24,5),'Расчет сбытовых надбавок'!$B$2281:'Расчет сбытовых надбавок'!$G$3024,4)</f>
        <v>307.33</v>
      </c>
      <c r="N799" s="94">
        <f>VLOOKUP($A799+ROUND((COLUMN()-2)/24,5),АТС!$A$41:$F$736,5)+VLOOKUP($A799+ROUND((COLUMN()-2)/24,5),'Расчет сбытовых надбавок'!$B$2281:'Расчет сбытовых надбавок'!$G$3024,4)</f>
        <v>5.1400000000000006</v>
      </c>
      <c r="O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P799" s="94">
        <f>VLOOKUP($A799+ROUND((COLUMN()-2)/24,5),АТС!$A$41:$F$736,5)+VLOOKUP($A799+ROUND((COLUMN()-2)/24,5),'Расчет сбытовых надбавок'!$B$2281:'Расчет сбытовых надбавок'!$G$3024,4)</f>
        <v>1.9700000000000002</v>
      </c>
      <c r="Q799" s="94">
        <f>VLOOKUP($A799+ROUND((COLUMN()-2)/24,5),АТС!$A$41:$F$736,5)+VLOOKUP($A799+ROUND((COLUMN()-2)/24,5),'Расчет сбытовых надбавок'!$B$2281:'Расчет сбытовых надбавок'!$G$3024,4)</f>
        <v>0.86</v>
      </c>
      <c r="R799" s="94">
        <f>VLOOKUP($A799+ROUND((COLUMN()-2)/24,5),АТС!$A$41:$F$736,5)+VLOOKUP($A799+ROUND((COLUMN()-2)/24,5),'Расчет сбытовых надбавок'!$B$2281:'Расчет сбытовых надбавок'!$G$3024,4)</f>
        <v>292.82</v>
      </c>
      <c r="S799" s="94">
        <f>VLOOKUP($A799+ROUND((COLUMN()-2)/24,5),АТС!$A$41:$F$736,5)+VLOOKUP($A799+ROUND((COLUMN()-2)/24,5),'Расчет сбытовых надбавок'!$B$2281:'Расчет сбытовых надбавок'!$G$3024,4)</f>
        <v>172.05</v>
      </c>
      <c r="T799" s="94">
        <f>VLOOKUP($A799+ROUND((COLUMN()-2)/24,5),АТС!$A$41:$F$736,5)+VLOOKUP($A799+ROUND((COLUMN()-2)/24,5),'Расчет сбытовых надбавок'!$B$2281:'Расчет сбытовых надбавок'!$G$3024,4)</f>
        <v>17.27</v>
      </c>
      <c r="U799" s="94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4">
        <f>VLOOKUP($A799+ROUND((COLUMN()-2)/24,5),АТС!$A$41:$F$736,5)+VLOOKUP($A799+ROUND((COLUMN()-2)/24,5),'Расчет сбытовых надбавок'!$B$2281:'Расчет сбытовых надбавок'!$G$3024,4)</f>
        <v>13.209999999999999</v>
      </c>
      <c r="W799" s="94">
        <f>VLOOKUP($A799+ROUND((COLUMN()-2)/24,5),АТС!$A$41:$F$736,5)+VLOOKUP($A799+ROUND((COLUMN()-2)/24,5),'Расчет сбытовых надбавок'!$B$2281:'Расчет сбытовых надбавок'!$G$3024,4)</f>
        <v>306.77999999999997</v>
      </c>
      <c r="X799" s="94">
        <f>VLOOKUP($A799+ROUND((COLUMN()-2)/24,5),АТС!$A$41:$F$736,5)+VLOOKUP($A799+ROUND((COLUMN()-2)/24,5),'Расчет сбытовых надбавок'!$B$2281:'Расчет сбытовых надбавок'!$G$3024,4)</f>
        <v>680.33999999999992</v>
      </c>
      <c r="Y799" s="94">
        <f>VLOOKUP($A799+ROUND((COLUMN()-2)/24,5),АТС!$A$41:$F$736,5)+VLOOKUP($A799+ROUND((COLUMN()-2)/24,5),'Расчет сбытовых надбавок'!$B$2281:'Расчет сбытовых надбавок'!$G$3024,4)</f>
        <v>785.03000000000009</v>
      </c>
    </row>
    <row r="800" spans="1:27" x14ac:dyDescent="0.2">
      <c r="A800" s="76">
        <f t="shared" si="23"/>
        <v>43226</v>
      </c>
      <c r="B800" s="94">
        <f>VLOOKUP($A800+ROUND((COLUMN()-2)/24,5),АТС!$A$41:$F$736,5)+VLOOKUP($A800+ROUND((COLUMN()-2)/24,5),'Расчет сбытовых надбавок'!$B$2281:'Расчет сбытовых надбавок'!$G$3024,4)</f>
        <v>869.01</v>
      </c>
      <c r="C800" s="94">
        <f>VLOOKUP($A800+ROUND((COLUMN()-2)/24,5),АТС!$A$41:$F$736,5)+VLOOKUP($A800+ROUND((COLUMN()-2)/24,5),'Расчет сбытовых надбавок'!$B$2281:'Расчет сбытовых надбавок'!$G$3024,4)</f>
        <v>1017.53</v>
      </c>
      <c r="D800" s="94">
        <f>VLOOKUP($A800+ROUND((COLUMN()-2)/24,5),АТС!$A$41:$F$736,5)+VLOOKUP($A800+ROUND((COLUMN()-2)/24,5),'Расчет сбытовых надбавок'!$B$2281:'Расчет сбытовых надбавок'!$G$3024,4)</f>
        <v>998.43999999999994</v>
      </c>
      <c r="E800" s="94">
        <f>VLOOKUP($A800+ROUND((COLUMN()-2)/24,5),АТС!$A$41:$F$736,5)+VLOOKUP($A800+ROUND((COLUMN()-2)/24,5),'Расчет сбытовых надбавок'!$B$2281:'Расчет сбытовых надбавок'!$G$3024,4)</f>
        <v>1127.54</v>
      </c>
      <c r="F800" s="94">
        <f>VLOOKUP($A800+ROUND((COLUMN()-2)/24,5),АТС!$A$41:$F$736,5)+VLOOKUP($A800+ROUND((COLUMN()-2)/24,5),'Расчет сбытовых надбавок'!$B$2281:'Расчет сбытовых надбавок'!$G$3024,4)</f>
        <v>1200.28</v>
      </c>
      <c r="G800" s="94">
        <f>VLOOKUP($A800+ROUND((COLUMN()-2)/24,5),АТС!$A$41:$F$736,5)+VLOOKUP($A800+ROUND((COLUMN()-2)/24,5),'Расчет сбытовых надбавок'!$B$2281:'Расчет сбытовых надбавок'!$G$3024,4)</f>
        <v>13.12</v>
      </c>
      <c r="H800" s="94">
        <f>VLOOKUP($A800+ROUND((COLUMN()-2)/24,5),АТС!$A$41:$F$736,5)+VLOOKUP($A800+ROUND((COLUMN()-2)/24,5),'Расчет сбытовых надбавок'!$B$2281:'Расчет сбытовых надбавок'!$G$3024,4)</f>
        <v>64.430000000000007</v>
      </c>
      <c r="I800" s="94">
        <f>VLOOKUP($A800+ROUND((COLUMN()-2)/24,5),АТС!$A$41:$F$736,5)+VLOOKUP($A800+ROUND((COLUMN()-2)/24,5),'Расчет сбытовых надбавок'!$B$2281:'Расчет сбытовых надбавок'!$G$3024,4)</f>
        <v>9.5400000000000009</v>
      </c>
      <c r="J800" s="94">
        <f>VLOOKUP($A800+ROUND((COLUMN()-2)/24,5),АТС!$A$41:$F$736,5)+VLOOKUP($A800+ROUND((COLUMN()-2)/24,5),'Расчет сбытовых надбавок'!$B$2281:'Расчет сбытовых надбавок'!$G$3024,4)</f>
        <v>32.69</v>
      </c>
      <c r="K800" s="94">
        <f>VLOOKUP($A800+ROUND((COLUMN()-2)/24,5),АТС!$A$41:$F$736,5)+VLOOKUP($A800+ROUND((COLUMN()-2)/24,5),'Расчет сбытовых надбавок'!$B$2281:'Расчет сбытовых надбавок'!$G$3024,4)</f>
        <v>679.68000000000006</v>
      </c>
      <c r="L800" s="94">
        <f>VLOOKUP($A800+ROUND((COLUMN()-2)/24,5),АТС!$A$41:$F$736,5)+VLOOKUP($A800+ROUND((COLUMN()-2)/24,5),'Расчет сбытовых надбавок'!$B$2281:'Расчет сбытовых надбавок'!$G$3024,4)</f>
        <v>548.66</v>
      </c>
      <c r="M800" s="94">
        <f>VLOOKUP($A800+ROUND((COLUMN()-2)/24,5),АТС!$A$41:$F$736,5)+VLOOKUP($A800+ROUND((COLUMN()-2)/24,5),'Расчет сбытовых надбавок'!$B$2281:'Расчет сбытовых надбавок'!$G$3024,4)</f>
        <v>557.54</v>
      </c>
      <c r="N800" s="94">
        <f>VLOOKUP($A800+ROUND((COLUMN()-2)/24,5),АТС!$A$41:$F$736,5)+VLOOKUP($A800+ROUND((COLUMN()-2)/24,5),'Расчет сбытовых надбавок'!$B$2281:'Расчет сбытовых надбавок'!$G$3024,4)</f>
        <v>523.16999999999996</v>
      </c>
      <c r="O800" s="94">
        <f>VLOOKUP($A800+ROUND((COLUMN()-2)/24,5),АТС!$A$41:$F$736,5)+VLOOKUP($A800+ROUND((COLUMN()-2)/24,5),'Расчет сбытовых надбавок'!$B$2281:'Расчет сбытовых надбавок'!$G$3024,4)</f>
        <v>424.95</v>
      </c>
      <c r="P800" s="94">
        <f>VLOOKUP($A800+ROUND((COLUMN()-2)/24,5),АТС!$A$41:$F$736,5)+VLOOKUP($A800+ROUND((COLUMN()-2)/24,5),'Расчет сбытовых надбавок'!$B$2281:'Расчет сбытовых надбавок'!$G$3024,4)</f>
        <v>407.25</v>
      </c>
      <c r="Q800" s="94">
        <f>VLOOKUP($A800+ROUND((COLUMN()-2)/24,5),АТС!$A$41:$F$736,5)+VLOOKUP($A800+ROUND((COLUMN()-2)/24,5),'Расчет сбытовых надбавок'!$B$2281:'Расчет сбытовых надбавок'!$G$3024,4)</f>
        <v>147.95999999999998</v>
      </c>
      <c r="R800" s="94">
        <f>VLOOKUP($A800+ROUND((COLUMN()-2)/24,5),АТС!$A$41:$F$736,5)+VLOOKUP($A800+ROUND((COLUMN()-2)/24,5),'Расчет сбытовых надбавок'!$B$2281:'Расчет сбытовых надбавок'!$G$3024,4)</f>
        <v>141.38999999999999</v>
      </c>
      <c r="S800" s="94">
        <f>VLOOKUP($A800+ROUND((COLUMN()-2)/24,5),АТС!$A$41:$F$736,5)+VLOOKUP($A800+ROUND((COLUMN()-2)/24,5),'Расчет сбытовых надбавок'!$B$2281:'Расчет сбытовых надбавок'!$G$3024,4)</f>
        <v>511.27</v>
      </c>
      <c r="T800" s="94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4">
        <f>VLOOKUP($A800+ROUND((COLUMN()-2)/24,5),АТС!$A$41:$F$736,5)+VLOOKUP($A800+ROUND((COLUMN()-2)/24,5),'Расчет сбытовых надбавок'!$B$2281:'Расчет сбытовых надбавок'!$G$3024,4)</f>
        <v>14.33</v>
      </c>
      <c r="V800" s="94">
        <f>VLOOKUP($A800+ROUND((COLUMN()-2)/24,5),АТС!$A$41:$F$736,5)+VLOOKUP($A800+ROUND((COLUMN()-2)/24,5),'Расчет сбытовых надбавок'!$B$2281:'Расчет сбытовых надбавок'!$G$3024,4)</f>
        <v>51.14</v>
      </c>
      <c r="W800" s="94">
        <f>VLOOKUP($A800+ROUND((COLUMN()-2)/24,5),АТС!$A$41:$F$736,5)+VLOOKUP($A800+ROUND((COLUMN()-2)/24,5),'Расчет сбытовых надбавок'!$B$2281:'Расчет сбытовых надбавок'!$G$3024,4)</f>
        <v>660.04</v>
      </c>
      <c r="X800" s="94">
        <f>VLOOKUP($A800+ROUND((COLUMN()-2)/24,5),АТС!$A$41:$F$736,5)+VLOOKUP($A800+ROUND((COLUMN()-2)/24,5),'Расчет сбытовых надбавок'!$B$2281:'Расчет сбытовых надбавок'!$G$3024,4)</f>
        <v>588.15</v>
      </c>
      <c r="Y800" s="94">
        <f>VLOOKUP($A800+ROUND((COLUMN()-2)/24,5),АТС!$A$41:$F$736,5)+VLOOKUP($A800+ROUND((COLUMN()-2)/24,5),'Расчет сбытовых надбавок'!$B$2281:'Расчет сбытовых надбавок'!$G$3024,4)</f>
        <v>328.77000000000004</v>
      </c>
    </row>
    <row r="801" spans="1:25" x14ac:dyDescent="0.2">
      <c r="A801" s="76">
        <f t="shared" si="23"/>
        <v>43227</v>
      </c>
      <c r="B801" s="94">
        <f>VLOOKUP($A801+ROUND((COLUMN()-2)/24,5),АТС!$A$41:$F$736,5)+VLOOKUP($A801+ROUND((COLUMN()-2)/24,5),'Расчет сбытовых надбавок'!$B$2281:'Расчет сбытовых надбавок'!$G$3024,4)</f>
        <v>122.38999999999999</v>
      </c>
      <c r="C801" s="94">
        <f>VLOOKUP($A801+ROUND((COLUMN()-2)/24,5),АТС!$A$41:$F$736,5)+VLOOKUP($A801+ROUND((COLUMN()-2)/24,5),'Расчет сбытовых надбавок'!$B$2281:'Расчет сбытовых надбавок'!$G$3024,4)</f>
        <v>146.54</v>
      </c>
      <c r="D801" s="94">
        <f>VLOOKUP($A801+ROUND((COLUMN()-2)/24,5),АТС!$A$41:$F$736,5)+VLOOKUP($A801+ROUND((COLUMN()-2)/24,5),'Расчет сбытовых надбавок'!$B$2281:'Расчет сбытовых надбавок'!$G$3024,4)</f>
        <v>340.87</v>
      </c>
      <c r="E801" s="94">
        <f>VLOOKUP($A801+ROUND((COLUMN()-2)/24,5),АТС!$A$41:$F$736,5)+VLOOKUP($A801+ROUND((COLUMN()-2)/24,5),'Расчет сбытовых надбавок'!$B$2281:'Расчет сбытовых надбавок'!$G$3024,4)</f>
        <v>0</v>
      </c>
      <c r="F801" s="94">
        <f>VLOOKUP($A801+ROUND((COLUMN()-2)/24,5),АТС!$A$41:$F$736,5)+VLOOKUP($A801+ROUND((COLUMN()-2)/24,5),'Расчет сбытовых надбавок'!$B$2281:'Расчет сбытовых надбавок'!$G$3024,4)</f>
        <v>102.33000000000001</v>
      </c>
      <c r="G801" s="94">
        <f>VLOOKUP($A801+ROUND((COLUMN()-2)/24,5),АТС!$A$41:$F$736,5)+VLOOKUP($A801+ROUND((COLUMN()-2)/24,5),'Расчет сбытовых надбавок'!$B$2281:'Расчет сбытовых надбавок'!$G$3024,4)</f>
        <v>20.29</v>
      </c>
      <c r="H801" s="94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4">
        <f>VLOOKUP($A801+ROUND((COLUMN()-2)/24,5),АТС!$A$41:$F$736,5)+VLOOKUP($A801+ROUND((COLUMN()-2)/24,5),'Расчет сбытовых надбавок'!$B$2281:'Расчет сбытовых надбавок'!$G$3024,4)</f>
        <v>45.94</v>
      </c>
      <c r="J801" s="94">
        <f>VLOOKUP($A801+ROUND((COLUMN()-2)/24,5),АТС!$A$41:$F$736,5)+VLOOKUP($A801+ROUND((COLUMN()-2)/24,5),'Расчет сбытовых надбавок'!$B$2281:'Расчет сбытовых надбавок'!$G$3024,4)</f>
        <v>63.85</v>
      </c>
      <c r="K801" s="94">
        <f>VLOOKUP($A801+ROUND((COLUMN()-2)/24,5),АТС!$A$41:$F$736,5)+VLOOKUP($A801+ROUND((COLUMN()-2)/24,5),'Расчет сбытовых надбавок'!$B$2281:'Расчет сбытовых надбавок'!$G$3024,4)</f>
        <v>83.949999999999989</v>
      </c>
      <c r="L801" s="94">
        <f>VLOOKUP($A801+ROUND((COLUMN()-2)/24,5),АТС!$A$41:$F$736,5)+VLOOKUP($A801+ROUND((COLUMN()-2)/24,5),'Расчет сбытовых надбавок'!$B$2281:'Расчет сбытовых надбавок'!$G$3024,4)</f>
        <v>32.300000000000004</v>
      </c>
      <c r="M801" s="94">
        <f>VLOOKUP($A801+ROUND((COLUMN()-2)/24,5),АТС!$A$41:$F$736,5)+VLOOKUP($A801+ROUND((COLUMN()-2)/24,5),'Расчет сбытовых надбавок'!$B$2281:'Расчет сбытовых надбавок'!$G$3024,4)</f>
        <v>253.68</v>
      </c>
      <c r="N801" s="94">
        <f>VLOOKUP($A801+ROUND((COLUMN()-2)/24,5),АТС!$A$41:$F$736,5)+VLOOKUP($A801+ROUND((COLUMN()-2)/24,5),'Расчет сбытовых надбавок'!$B$2281:'Расчет сбытовых надбавок'!$G$3024,4)</f>
        <v>153.13</v>
      </c>
      <c r="O801" s="94">
        <f>VLOOKUP($A801+ROUND((COLUMN()-2)/24,5),АТС!$A$41:$F$736,5)+VLOOKUP($A801+ROUND((COLUMN()-2)/24,5),'Расчет сбытовых надбавок'!$B$2281:'Расчет сбытовых надбавок'!$G$3024,4)</f>
        <v>72.25</v>
      </c>
      <c r="P801" s="94">
        <f>VLOOKUP($A801+ROUND((COLUMN()-2)/24,5),АТС!$A$41:$F$736,5)+VLOOKUP($A801+ROUND((COLUMN()-2)/24,5),'Расчет сбытовых надбавок'!$B$2281:'Расчет сбытовых надбавок'!$G$3024,4)</f>
        <v>134.12</v>
      </c>
      <c r="Q801" s="94">
        <f>VLOOKUP($A801+ROUND((COLUMN()-2)/24,5),АТС!$A$41:$F$736,5)+VLOOKUP($A801+ROUND((COLUMN()-2)/24,5),'Расчет сбытовых надбавок'!$B$2281:'Расчет сбытовых надбавок'!$G$3024,4)</f>
        <v>184.70000000000002</v>
      </c>
      <c r="R801" s="94">
        <f>VLOOKUP($A801+ROUND((COLUMN()-2)/24,5),АТС!$A$41:$F$736,5)+VLOOKUP($A801+ROUND((COLUMN()-2)/24,5),'Расчет сбытовых надбавок'!$B$2281:'Расчет сбытовых надбавок'!$G$3024,4)</f>
        <v>249.70000000000002</v>
      </c>
      <c r="S801" s="94">
        <f>VLOOKUP($A801+ROUND((COLUMN()-2)/24,5),АТС!$A$41:$F$736,5)+VLOOKUP($A801+ROUND((COLUMN()-2)/24,5),'Расчет сбытовых надбавок'!$B$2281:'Расчет сбытовых надбавок'!$G$3024,4)</f>
        <v>291.63</v>
      </c>
      <c r="T801" s="94">
        <f>VLOOKUP($A801+ROUND((COLUMN()-2)/24,5),АТС!$A$41:$F$736,5)+VLOOKUP($A801+ROUND((COLUMN()-2)/24,5),'Расчет сбытовых надбавок'!$B$2281:'Расчет сбытовых надбавок'!$G$3024,4)</f>
        <v>137.70999999999998</v>
      </c>
      <c r="U801" s="94">
        <f>VLOOKUP($A801+ROUND((COLUMN()-2)/24,5),АТС!$A$41:$F$736,5)+VLOOKUP($A801+ROUND((COLUMN()-2)/24,5),'Расчет сбытовых надбавок'!$B$2281:'Расчет сбытовых надбавок'!$G$3024,4)</f>
        <v>4.4000000000000004</v>
      </c>
      <c r="V801" s="94">
        <f>VLOOKUP($A801+ROUND((COLUMN()-2)/24,5),АТС!$A$41:$F$736,5)+VLOOKUP($A801+ROUND((COLUMN()-2)/24,5),'Расчет сбытовых надбавок'!$B$2281:'Расчет сбытовых надбавок'!$G$3024,4)</f>
        <v>163.29</v>
      </c>
      <c r="W801" s="94">
        <f>VLOOKUP($A801+ROUND((COLUMN()-2)/24,5),АТС!$A$41:$F$736,5)+VLOOKUP($A801+ROUND((COLUMN()-2)/24,5),'Расчет сбытовых надбавок'!$B$2281:'Расчет сбытовых надбавок'!$G$3024,4)</f>
        <v>365.03000000000003</v>
      </c>
      <c r="X801" s="94">
        <f>VLOOKUP($A801+ROUND((COLUMN()-2)/24,5),АТС!$A$41:$F$736,5)+VLOOKUP($A801+ROUND((COLUMN()-2)/24,5),'Расчет сбытовых надбавок'!$B$2281:'Расчет сбытовых надбавок'!$G$3024,4)</f>
        <v>745.72</v>
      </c>
      <c r="Y801" s="94">
        <f>VLOOKUP($A801+ROUND((COLUMN()-2)/24,5),АТС!$A$41:$F$736,5)+VLOOKUP($A801+ROUND((COLUMN()-2)/24,5),'Расчет сбытовых надбавок'!$B$2281:'Расчет сбытовых надбавок'!$G$3024,4)</f>
        <v>525.43000000000006</v>
      </c>
    </row>
    <row r="802" spans="1:25" x14ac:dyDescent="0.2">
      <c r="A802" s="76">
        <f t="shared" si="23"/>
        <v>43228</v>
      </c>
      <c r="B802" s="94">
        <f>VLOOKUP($A802+ROUND((COLUMN()-2)/24,5),АТС!$A$41:$F$736,5)+VLOOKUP($A802+ROUND((COLUMN()-2)/24,5),'Расчет сбытовых надбавок'!$B$2281:'Расчет сбытовых надбавок'!$G$3024,4)</f>
        <v>514.66999999999996</v>
      </c>
      <c r="C802" s="94">
        <f>VLOOKUP($A802+ROUND((COLUMN()-2)/24,5),АТС!$A$41:$F$736,5)+VLOOKUP($A802+ROUND((COLUMN()-2)/24,5),'Расчет сбытовых надбавок'!$B$2281:'Расчет сбытовых надбавок'!$G$3024,4)</f>
        <v>933.74</v>
      </c>
      <c r="D802" s="94">
        <f>VLOOKUP($A802+ROUND((COLUMN()-2)/24,5),АТС!$A$41:$F$736,5)+VLOOKUP($A802+ROUND((COLUMN()-2)/24,5),'Расчет сбытовых надбавок'!$B$2281:'Расчет сбытовых надбавок'!$G$3024,4)</f>
        <v>854.30000000000007</v>
      </c>
      <c r="E802" s="94">
        <f>VLOOKUP($A802+ROUND((COLUMN()-2)/24,5),АТС!$A$41:$F$736,5)+VLOOKUP($A802+ROUND((COLUMN()-2)/24,5),'Расчет сбытовых надбавок'!$B$2281:'Расчет сбытовых надбавок'!$G$3024,4)</f>
        <v>832.16</v>
      </c>
      <c r="F802" s="94">
        <f>VLOOKUP($A802+ROUND((COLUMN()-2)/24,5),АТС!$A$41:$F$736,5)+VLOOKUP($A802+ROUND((COLUMN()-2)/24,5),'Расчет сбытовых надбавок'!$B$2281:'Расчет сбытовых надбавок'!$G$3024,4)</f>
        <v>840.46999999999991</v>
      </c>
      <c r="G802" s="94">
        <f>VLOOKUP($A802+ROUND((COLUMN()-2)/24,5),АТС!$A$41:$F$736,5)+VLOOKUP($A802+ROUND((COLUMN()-2)/24,5),'Расчет сбытовых надбавок'!$B$2281:'Расчет сбытовых надбавок'!$G$3024,4)</f>
        <v>433.12</v>
      </c>
      <c r="H802" s="94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4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4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4">
        <f>VLOOKUP($A802+ROUND((COLUMN()-2)/24,5),АТС!$A$41:$F$736,5)+VLOOKUP($A802+ROUND((COLUMN()-2)/24,5),'Расчет сбытовых надбавок'!$B$2281:'Расчет сбытовых надбавок'!$G$3024,4)</f>
        <v>0.01</v>
      </c>
      <c r="L802" s="94">
        <f>VLOOKUP($A802+ROUND((COLUMN()-2)/24,5),АТС!$A$41:$F$736,5)+VLOOKUP($A802+ROUND((COLUMN()-2)/24,5),'Расчет сбытовых надбавок'!$B$2281:'Расчет сбытовых надбавок'!$G$3024,4)</f>
        <v>194</v>
      </c>
      <c r="M802" s="94">
        <f>VLOOKUP($A802+ROUND((COLUMN()-2)/24,5),АТС!$A$41:$F$736,5)+VLOOKUP($A802+ROUND((COLUMN()-2)/24,5),'Расчет сбытовых надбавок'!$B$2281:'Расчет сбытовых надбавок'!$G$3024,4)</f>
        <v>257.05</v>
      </c>
      <c r="N802" s="94">
        <f>VLOOKUP($A802+ROUND((COLUMN()-2)/24,5),АТС!$A$41:$F$736,5)+VLOOKUP($A802+ROUND((COLUMN()-2)/24,5),'Расчет сбытовых надбавок'!$B$2281:'Расчет сбытовых надбавок'!$G$3024,4)</f>
        <v>262.58999999999997</v>
      </c>
      <c r="O802" s="94">
        <f>VLOOKUP($A802+ROUND((COLUMN()-2)/24,5),АТС!$A$41:$F$736,5)+VLOOKUP($A802+ROUND((COLUMN()-2)/24,5),'Расчет сбытовых надбавок'!$B$2281:'Расчет сбытовых надбавок'!$G$3024,4)</f>
        <v>230.49</v>
      </c>
      <c r="P802" s="94">
        <f>VLOOKUP($A802+ROUND((COLUMN()-2)/24,5),АТС!$A$41:$F$736,5)+VLOOKUP($A802+ROUND((COLUMN()-2)/24,5),'Расчет сбытовых надбавок'!$B$2281:'Расчет сбытовых надбавок'!$G$3024,4)</f>
        <v>246.89</v>
      </c>
      <c r="Q802" s="94">
        <f>VLOOKUP($A802+ROUND((COLUMN()-2)/24,5),АТС!$A$41:$F$736,5)+VLOOKUP($A802+ROUND((COLUMN()-2)/24,5),'Расчет сбытовых надбавок'!$B$2281:'Расчет сбытовых надбавок'!$G$3024,4)</f>
        <v>179.39</v>
      </c>
      <c r="R802" s="94">
        <f>VLOOKUP($A802+ROUND((COLUMN()-2)/24,5),АТС!$A$41:$F$736,5)+VLOOKUP($A802+ROUND((COLUMN()-2)/24,5),'Расчет сбытовых надбавок'!$B$2281:'Расчет сбытовых надбавок'!$G$3024,4)</f>
        <v>104.24000000000001</v>
      </c>
      <c r="S802" s="94">
        <f>VLOOKUP($A802+ROUND((COLUMN()-2)/24,5),АТС!$A$41:$F$736,5)+VLOOKUP($A802+ROUND((COLUMN()-2)/24,5),'Расчет сбытовых надбавок'!$B$2281:'Расчет сбытовых надбавок'!$G$3024,4)</f>
        <v>370.03</v>
      </c>
      <c r="T802" s="94">
        <f>VLOOKUP($A802+ROUND((COLUMN()-2)/24,5),АТС!$A$41:$F$736,5)+VLOOKUP($A802+ROUND((COLUMN()-2)/24,5),'Расчет сбытовых надбавок'!$B$2281:'Расчет сбытовых надбавок'!$G$3024,4)</f>
        <v>86.809999999999988</v>
      </c>
      <c r="U802" s="94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4">
        <f>VLOOKUP($A802+ROUND((COLUMN()-2)/24,5),АТС!$A$41:$F$736,5)+VLOOKUP($A802+ROUND((COLUMN()-2)/24,5),'Расчет сбытовых надбавок'!$B$2281:'Расчет сбытовых надбавок'!$G$3024,4)</f>
        <v>23.279999999999998</v>
      </c>
      <c r="W802" s="94">
        <f>VLOOKUP($A802+ROUND((COLUMN()-2)/24,5),АТС!$A$41:$F$736,5)+VLOOKUP($A802+ROUND((COLUMN()-2)/24,5),'Расчет сбытовых надбавок'!$B$2281:'Расчет сбытовых надбавок'!$G$3024,4)</f>
        <v>259.27</v>
      </c>
      <c r="X802" s="94">
        <f>VLOOKUP($A802+ROUND((COLUMN()-2)/24,5),АТС!$A$41:$F$736,5)+VLOOKUP($A802+ROUND((COLUMN()-2)/24,5),'Расчет сбытовых надбавок'!$B$2281:'Расчет сбытовых надбавок'!$G$3024,4)</f>
        <v>513.08999999999992</v>
      </c>
      <c r="Y802" s="94">
        <f>VLOOKUP($A802+ROUND((COLUMN()-2)/24,5),АТС!$A$41:$F$736,5)+VLOOKUP($A802+ROUND((COLUMN()-2)/24,5),'Расчет сбытовых надбавок'!$B$2281:'Расчет сбытовых надбавок'!$G$3024,4)</f>
        <v>1165.3400000000001</v>
      </c>
    </row>
    <row r="803" spans="1:25" x14ac:dyDescent="0.2">
      <c r="A803" s="76">
        <f t="shared" si="23"/>
        <v>43229</v>
      </c>
      <c r="B803" s="94">
        <f>VLOOKUP($A803+ROUND((COLUMN()-2)/24,5),АТС!$A$41:$F$736,5)+VLOOKUP($A803+ROUND((COLUMN()-2)/24,5),'Расчет сбытовых надбавок'!$B$2281:'Расчет сбытовых надбавок'!$G$3024,4)</f>
        <v>71.19</v>
      </c>
      <c r="C803" s="94">
        <f>VLOOKUP($A803+ROUND((COLUMN()-2)/24,5),АТС!$A$41:$F$736,5)+VLOOKUP($A803+ROUND((COLUMN()-2)/24,5),'Расчет сбытовых надбавок'!$B$2281:'Расчет сбытовых надбавок'!$G$3024,4)</f>
        <v>71.69</v>
      </c>
      <c r="D803" s="94">
        <f>VLOOKUP($A803+ROUND((COLUMN()-2)/24,5),АТС!$A$41:$F$736,5)+VLOOKUP($A803+ROUND((COLUMN()-2)/24,5),'Расчет сбытовых надбавок'!$B$2281:'Расчет сбытовых надбавок'!$G$3024,4)</f>
        <v>188.54</v>
      </c>
      <c r="E803" s="94">
        <f>VLOOKUP($A803+ROUND((COLUMN()-2)/24,5),АТС!$A$41:$F$736,5)+VLOOKUP($A803+ROUND((COLUMN()-2)/24,5),'Расчет сбытовых надбавок'!$B$2281:'Расчет сбытовых надбавок'!$G$3024,4)</f>
        <v>18.13</v>
      </c>
      <c r="F803" s="94">
        <f>VLOOKUP($A803+ROUND((COLUMN()-2)/24,5),АТС!$A$41:$F$736,5)+VLOOKUP($A803+ROUND((COLUMN()-2)/24,5),'Расчет сбытовых надбавок'!$B$2281:'Расчет сбытовых надбавок'!$G$3024,4)</f>
        <v>197.42000000000002</v>
      </c>
      <c r="G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4">
        <f>VLOOKUP($A803+ROUND((COLUMN()-2)/24,5),АТС!$A$41:$F$736,5)+VLOOKUP($A803+ROUND((COLUMN()-2)/24,5),'Расчет сбытовых надбавок'!$B$2281:'Расчет сбытовых надбавок'!$G$3024,4)</f>
        <v>46.75</v>
      </c>
      <c r="L803" s="94">
        <f>VLOOKUP($A803+ROUND((COLUMN()-2)/24,5),АТС!$A$41:$F$736,5)+VLOOKUP($A803+ROUND((COLUMN()-2)/24,5),'Расчет сбытовых надбавок'!$B$2281:'Расчет сбытовых надбавок'!$G$3024,4)</f>
        <v>118.64000000000001</v>
      </c>
      <c r="M803" s="94">
        <f>VLOOKUP($A803+ROUND((COLUMN()-2)/24,5),АТС!$A$41:$F$736,5)+VLOOKUP($A803+ROUND((COLUMN()-2)/24,5),'Расчет сбытовых надбавок'!$B$2281:'Расчет сбытовых надбавок'!$G$3024,4)</f>
        <v>152.5</v>
      </c>
      <c r="N803" s="94">
        <f>VLOOKUP($A803+ROUND((COLUMN()-2)/24,5),АТС!$A$41:$F$736,5)+VLOOKUP($A803+ROUND((COLUMN()-2)/24,5),'Расчет сбытовых надбавок'!$B$2281:'Расчет сбытовых надбавок'!$G$3024,4)</f>
        <v>118.31</v>
      </c>
      <c r="O803" s="94">
        <f>VLOOKUP($A803+ROUND((COLUMN()-2)/24,5),АТС!$A$41:$F$736,5)+VLOOKUP($A803+ROUND((COLUMN()-2)/24,5),'Расчет сбытовых надбавок'!$B$2281:'Расчет сбытовых надбавок'!$G$3024,4)</f>
        <v>166.92000000000002</v>
      </c>
      <c r="P803" s="94">
        <f>VLOOKUP($A803+ROUND((COLUMN()-2)/24,5),АТС!$A$41:$F$736,5)+VLOOKUP($A803+ROUND((COLUMN()-2)/24,5),'Расчет сбытовых надбавок'!$B$2281:'Расчет сбытовых надбавок'!$G$3024,4)</f>
        <v>178.89</v>
      </c>
      <c r="Q803" s="94">
        <f>VLOOKUP($A803+ROUND((COLUMN()-2)/24,5),АТС!$A$41:$F$736,5)+VLOOKUP($A803+ROUND((COLUMN()-2)/24,5),'Расчет сбытовых надбавок'!$B$2281:'Расчет сбытовых надбавок'!$G$3024,4)</f>
        <v>144.05000000000001</v>
      </c>
      <c r="R803" s="94">
        <f>VLOOKUP($A803+ROUND((COLUMN()-2)/24,5),АТС!$A$41:$F$736,5)+VLOOKUP($A803+ROUND((COLUMN()-2)/24,5),'Расчет сбытовых надбавок'!$B$2281:'Расчет сбытовых надбавок'!$G$3024,4)</f>
        <v>93.52</v>
      </c>
      <c r="S803" s="94">
        <f>VLOOKUP($A803+ROUND((COLUMN()-2)/24,5),АТС!$A$41:$F$736,5)+VLOOKUP($A803+ROUND((COLUMN()-2)/24,5),'Расчет сбытовых надбавок'!$B$2281:'Расчет сбытовых надбавок'!$G$3024,4)</f>
        <v>187.15</v>
      </c>
      <c r="T803" s="94">
        <f>VLOOKUP($A803+ROUND((COLUMN()-2)/24,5),АТС!$A$41:$F$736,5)+VLOOKUP($A803+ROUND((COLUMN()-2)/24,5),'Расчет сбытовых надбавок'!$B$2281:'Расчет сбытовых надбавок'!$G$3024,4)</f>
        <v>154.06</v>
      </c>
      <c r="U803" s="94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4">
        <f>VLOOKUP($A803+ROUND((COLUMN()-2)/24,5),АТС!$A$41:$F$736,5)+VLOOKUP($A803+ROUND((COLUMN()-2)/24,5),'Расчет сбытовых надбавок'!$B$2281:'Расчет сбытовых надбавок'!$G$3024,4)</f>
        <v>19.21</v>
      </c>
      <c r="W803" s="94">
        <f>VLOOKUP($A803+ROUND((COLUMN()-2)/24,5),АТС!$A$41:$F$736,5)+VLOOKUP($A803+ROUND((COLUMN()-2)/24,5),'Расчет сбытовых надбавок'!$B$2281:'Расчет сбытовых надбавок'!$G$3024,4)</f>
        <v>517.05999999999995</v>
      </c>
      <c r="X803" s="94">
        <f>VLOOKUP($A803+ROUND((COLUMN()-2)/24,5),АТС!$A$41:$F$736,5)+VLOOKUP($A803+ROUND((COLUMN()-2)/24,5),'Расчет сбытовых надбавок'!$B$2281:'Расчет сбытовых надбавок'!$G$3024,4)</f>
        <v>286.7</v>
      </c>
      <c r="Y803" s="94">
        <f>VLOOKUP($A803+ROUND((COLUMN()-2)/24,5),АТС!$A$41:$F$736,5)+VLOOKUP($A803+ROUND((COLUMN()-2)/24,5),'Расчет сбытовых надбавок'!$B$2281:'Расчет сбытовых надбавок'!$G$3024,4)</f>
        <v>231.74</v>
      </c>
    </row>
    <row r="804" spans="1:25" x14ac:dyDescent="0.2">
      <c r="A804" s="76">
        <f t="shared" si="23"/>
        <v>43230</v>
      </c>
      <c r="B804" s="94">
        <f>VLOOKUP($A804+ROUND((COLUMN()-2)/24,5),АТС!$A$41:$F$736,5)+VLOOKUP($A804+ROUND((COLUMN()-2)/24,5),'Расчет сбытовых надбавок'!$B$2281:'Расчет сбытовых надбавок'!$G$3024,4)</f>
        <v>198.54999999999998</v>
      </c>
      <c r="C804" s="94">
        <f>VLOOKUP($A804+ROUND((COLUMN()-2)/24,5),АТС!$A$41:$F$736,5)+VLOOKUP($A804+ROUND((COLUMN()-2)/24,5),'Расчет сбытовых надбавок'!$B$2281:'Расчет сбытовых надбавок'!$G$3024,4)</f>
        <v>205.85</v>
      </c>
      <c r="D804" s="94">
        <f>VLOOKUP($A804+ROUND((COLUMN()-2)/24,5),АТС!$A$41:$F$736,5)+VLOOKUP($A804+ROUND((COLUMN()-2)/24,5),'Расчет сбытовых надбавок'!$B$2281:'Расчет сбытовых надбавок'!$G$3024,4)</f>
        <v>484.92</v>
      </c>
      <c r="E804" s="94">
        <f>VLOOKUP($A804+ROUND((COLUMN()-2)/24,5),АТС!$A$41:$F$736,5)+VLOOKUP($A804+ROUND((COLUMN()-2)/24,5),'Расчет сбытовых надбавок'!$B$2281:'Расчет сбытовых надбавок'!$G$3024,4)</f>
        <v>825.7700000000001</v>
      </c>
      <c r="F804" s="94">
        <f>VLOOKUP($A804+ROUND((COLUMN()-2)/24,5),АТС!$A$41:$F$736,5)+VLOOKUP($A804+ROUND((COLUMN()-2)/24,5),'Расчет сбытовых надбавок'!$B$2281:'Расчет сбытовых надбавок'!$G$3024,4)</f>
        <v>275.02</v>
      </c>
      <c r="G804" s="94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4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4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4">
        <f>VLOOKUP($A804+ROUND((COLUMN()-2)/24,5),АТС!$A$41:$F$736,5)+VLOOKUP($A804+ROUND((COLUMN()-2)/24,5),'Расчет сбытовых надбавок'!$B$2281:'Расчет сбытовых надбавок'!$G$3024,4)</f>
        <v>94.87</v>
      </c>
      <c r="K804" s="94">
        <f>VLOOKUP($A804+ROUND((COLUMN()-2)/24,5),АТС!$A$41:$F$736,5)+VLOOKUP($A804+ROUND((COLUMN()-2)/24,5),'Расчет сбытовых надбавок'!$B$2281:'Расчет сбытовых надбавок'!$G$3024,4)</f>
        <v>263.52</v>
      </c>
      <c r="L804" s="94">
        <f>VLOOKUP($A804+ROUND((COLUMN()-2)/24,5),АТС!$A$41:$F$736,5)+VLOOKUP($A804+ROUND((COLUMN()-2)/24,5),'Расчет сбытовых надбавок'!$B$2281:'Расчет сбытовых надбавок'!$G$3024,4)</f>
        <v>490.87</v>
      </c>
      <c r="M804" s="94">
        <f>VLOOKUP($A804+ROUND((COLUMN()-2)/24,5),АТС!$A$41:$F$736,5)+VLOOKUP($A804+ROUND((COLUMN()-2)/24,5),'Расчет сбытовых надбавок'!$B$2281:'Расчет сбытовых надбавок'!$G$3024,4)</f>
        <v>380.15</v>
      </c>
      <c r="N804" s="94">
        <f>VLOOKUP($A804+ROUND((COLUMN()-2)/24,5),АТС!$A$41:$F$736,5)+VLOOKUP($A804+ROUND((COLUMN()-2)/24,5),'Расчет сбытовых надбавок'!$B$2281:'Расчет сбытовых надбавок'!$G$3024,4)</f>
        <v>351.92</v>
      </c>
      <c r="O804" s="94">
        <f>VLOOKUP($A804+ROUND((COLUMN()-2)/24,5),АТС!$A$41:$F$736,5)+VLOOKUP($A804+ROUND((COLUMN()-2)/24,5),'Расчет сбытовых надбавок'!$B$2281:'Расчет сбытовых надбавок'!$G$3024,4)</f>
        <v>348.35</v>
      </c>
      <c r="P804" s="94">
        <f>VLOOKUP($A804+ROUND((COLUMN()-2)/24,5),АТС!$A$41:$F$736,5)+VLOOKUP($A804+ROUND((COLUMN()-2)/24,5),'Расчет сбытовых надбавок'!$B$2281:'Расчет сбытовых надбавок'!$G$3024,4)</f>
        <v>535.49</v>
      </c>
      <c r="Q804" s="94">
        <f>VLOOKUP($A804+ROUND((COLUMN()-2)/24,5),АТС!$A$41:$F$736,5)+VLOOKUP($A804+ROUND((COLUMN()-2)/24,5),'Расчет сбытовых надбавок'!$B$2281:'Расчет сбытовых надбавок'!$G$3024,4)</f>
        <v>533.45000000000005</v>
      </c>
      <c r="R804" s="94">
        <f>VLOOKUP($A804+ROUND((COLUMN()-2)/24,5),АТС!$A$41:$F$736,5)+VLOOKUP($A804+ROUND((COLUMN()-2)/24,5),'Расчет сбытовых надбавок'!$B$2281:'Расчет сбытовых надбавок'!$G$3024,4)</f>
        <v>511.58000000000004</v>
      </c>
      <c r="S804" s="94">
        <f>VLOOKUP($A804+ROUND((COLUMN()-2)/24,5),АТС!$A$41:$F$736,5)+VLOOKUP($A804+ROUND((COLUMN()-2)/24,5),'Расчет сбытовых надбавок'!$B$2281:'Расчет сбытовых надбавок'!$G$3024,4)</f>
        <v>371.4</v>
      </c>
      <c r="T804" s="94">
        <f>VLOOKUP($A804+ROUND((COLUMN()-2)/24,5),АТС!$A$41:$F$736,5)+VLOOKUP($A804+ROUND((COLUMN()-2)/24,5),'Расчет сбытовых надбавок'!$B$2281:'Расчет сбытовых надбавок'!$G$3024,4)</f>
        <v>335.08</v>
      </c>
      <c r="U804" s="94">
        <f>VLOOKUP($A804+ROUND((COLUMN()-2)/24,5),АТС!$A$41:$F$736,5)+VLOOKUP($A804+ROUND((COLUMN()-2)/24,5),'Расчет сбытовых надбавок'!$B$2281:'Расчет сбытовых надбавок'!$G$3024,4)</f>
        <v>228.06</v>
      </c>
      <c r="V804" s="94">
        <f>VLOOKUP($A804+ROUND((COLUMN()-2)/24,5),АТС!$A$41:$F$736,5)+VLOOKUP($A804+ROUND((COLUMN()-2)/24,5),'Расчет сбытовых надбавок'!$B$2281:'Расчет сбытовых надбавок'!$G$3024,4)</f>
        <v>30.55</v>
      </c>
      <c r="W804" s="94">
        <f>VLOOKUP($A804+ROUND((COLUMN()-2)/24,5),АТС!$A$41:$F$736,5)+VLOOKUP($A804+ROUND((COLUMN()-2)/24,5),'Расчет сбытовых надбавок'!$B$2281:'Расчет сбытовых надбавок'!$G$3024,4)</f>
        <v>659.45</v>
      </c>
      <c r="X804" s="94">
        <f>VLOOKUP($A804+ROUND((COLUMN()-2)/24,5),АТС!$A$41:$F$736,5)+VLOOKUP($A804+ROUND((COLUMN()-2)/24,5),'Расчет сбытовых надбавок'!$B$2281:'Расчет сбытовых надбавок'!$G$3024,4)</f>
        <v>660.14</v>
      </c>
      <c r="Y804" s="94">
        <f>VLOOKUP($A804+ROUND((COLUMN()-2)/24,5),АТС!$A$41:$F$736,5)+VLOOKUP($A804+ROUND((COLUMN()-2)/24,5),'Расчет сбытовых надбавок'!$B$2281:'Расчет сбытовых надбавок'!$G$3024,4)</f>
        <v>372.86</v>
      </c>
    </row>
    <row r="805" spans="1:25" x14ac:dyDescent="0.2">
      <c r="A805" s="76">
        <f t="shared" si="23"/>
        <v>43231</v>
      </c>
      <c r="B805" s="94">
        <f>VLOOKUP($A805+ROUND((COLUMN()-2)/24,5),АТС!$A$41:$F$736,5)+VLOOKUP($A805+ROUND((COLUMN()-2)/24,5),'Расчет сбытовых надбавок'!$B$2281:'Расчет сбытовых надбавок'!$G$3024,4)</f>
        <v>237.5</v>
      </c>
      <c r="C805" s="94">
        <f>VLOOKUP($A805+ROUND((COLUMN()-2)/24,5),АТС!$A$41:$F$736,5)+VLOOKUP($A805+ROUND((COLUMN()-2)/24,5),'Расчет сбытовых надбавок'!$B$2281:'Расчет сбытовых надбавок'!$G$3024,4)</f>
        <v>200.64999999999998</v>
      </c>
      <c r="D805" s="94">
        <f>VLOOKUP($A805+ROUND((COLUMN()-2)/24,5),АТС!$A$41:$F$736,5)+VLOOKUP($A805+ROUND((COLUMN()-2)/24,5),'Расчет сбытовых надбавок'!$B$2281:'Расчет сбытовых надбавок'!$G$3024,4)</f>
        <v>762.93999999999994</v>
      </c>
      <c r="E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F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4">
        <f>VLOOKUP($A805+ROUND((COLUMN()-2)/24,5),АТС!$A$41:$F$736,5)+VLOOKUP($A805+ROUND((COLUMN()-2)/24,5),'Расчет сбытовых надбавок'!$B$2281:'Расчет сбытовых надбавок'!$G$3024,4)</f>
        <v>74.83</v>
      </c>
      <c r="N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4">
        <f>VLOOKUP($A805+ROUND((COLUMN()-2)/24,5),АТС!$A$41:$F$736,5)+VLOOKUP($A805+ROUND((COLUMN()-2)/24,5),'Расчет сбытовых надбавок'!$B$2281:'Расчет сбытовых надбавок'!$G$3024,4)</f>
        <v>100.96000000000001</v>
      </c>
      <c r="P805" s="94">
        <f>VLOOKUP($A805+ROUND((COLUMN()-2)/24,5),АТС!$A$41:$F$736,5)+VLOOKUP($A805+ROUND((COLUMN()-2)/24,5),'Расчет сбытовых надбавок'!$B$2281:'Расчет сбытовых надбавок'!$G$3024,4)</f>
        <v>140.53</v>
      </c>
      <c r="Q805" s="94">
        <f>VLOOKUP($A805+ROUND((COLUMN()-2)/24,5),АТС!$A$41:$F$736,5)+VLOOKUP($A805+ROUND((COLUMN()-2)/24,5),'Расчет сбытовых надбавок'!$B$2281:'Расчет сбытовых надбавок'!$G$3024,4)</f>
        <v>104.64</v>
      </c>
      <c r="R805" s="94">
        <f>VLOOKUP($A805+ROUND((COLUMN()-2)/24,5),АТС!$A$41:$F$736,5)+VLOOKUP($A805+ROUND((COLUMN()-2)/24,5),'Расчет сбытовых надбавок'!$B$2281:'Расчет сбытовых надбавок'!$G$3024,4)</f>
        <v>360.04</v>
      </c>
      <c r="S805" s="94">
        <f>VLOOKUP($A805+ROUND((COLUMN()-2)/24,5),АТС!$A$41:$F$736,5)+VLOOKUP($A805+ROUND((COLUMN()-2)/24,5),'Расчет сбытовых надбавок'!$B$2281:'Расчет сбытовых надбавок'!$G$3024,4)</f>
        <v>43.53</v>
      </c>
      <c r="T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4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4">
        <f>VLOOKUP($A805+ROUND((COLUMN()-2)/24,5),АТС!$A$41:$F$736,5)+VLOOKUP($A805+ROUND((COLUMN()-2)/24,5),'Расчет сбытовых надбавок'!$B$2281:'Расчет сбытовых надбавок'!$G$3024,4)</f>
        <v>207.07</v>
      </c>
      <c r="X805" s="94">
        <f>VLOOKUP($A805+ROUND((COLUMN()-2)/24,5),АТС!$A$41:$F$736,5)+VLOOKUP($A805+ROUND((COLUMN()-2)/24,5),'Расчет сбытовых надбавок'!$B$2281:'Расчет сбытовых надбавок'!$G$3024,4)</f>
        <v>672.37</v>
      </c>
      <c r="Y805" s="94">
        <f>VLOOKUP($A805+ROUND((COLUMN()-2)/24,5),АТС!$A$41:$F$736,5)+VLOOKUP($A805+ROUND((COLUMN()-2)/24,5),'Расчет сбытовых надбавок'!$B$2281:'Расчет сбытовых надбавок'!$G$3024,4)</f>
        <v>335.22</v>
      </c>
    </row>
    <row r="806" spans="1:25" x14ac:dyDescent="0.2">
      <c r="A806" s="76">
        <f t="shared" si="23"/>
        <v>43232</v>
      </c>
      <c r="B806" s="94">
        <f>VLOOKUP($A806+ROUND((COLUMN()-2)/24,5),АТС!$A$41:$F$736,5)+VLOOKUP($A806+ROUND((COLUMN()-2)/24,5),'Расчет сбытовых надбавок'!$B$2281:'Расчет сбытовых надбавок'!$G$3024,4)</f>
        <v>95.4</v>
      </c>
      <c r="C806" s="94">
        <f>VLOOKUP($A806+ROUND((COLUMN()-2)/24,5),АТС!$A$41:$F$736,5)+VLOOKUP($A806+ROUND((COLUMN()-2)/24,5),'Расчет сбытовых надбавок'!$B$2281:'Расчет сбытовых надбавок'!$G$3024,4)</f>
        <v>4.46</v>
      </c>
      <c r="D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E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L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M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N806" s="94">
        <f>VLOOKUP($A806+ROUND((COLUMN()-2)/24,5),АТС!$A$41:$F$736,5)+VLOOKUP($A806+ROUND((COLUMN()-2)/24,5),'Расчет сбытовых надбавок'!$B$2281:'Расчет сбытовых надбавок'!$G$3024,4)</f>
        <v>0.1</v>
      </c>
      <c r="O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P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Q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R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4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4">
        <f>VLOOKUP($A806+ROUND((COLUMN()-2)/24,5),АТС!$A$41:$F$736,5)+VLOOKUP($A806+ROUND((COLUMN()-2)/24,5),'Расчет сбытовых надбавок'!$B$2281:'Расчет сбытовых надбавок'!$G$3024,4)</f>
        <v>331.26</v>
      </c>
      <c r="X806" s="94">
        <f>VLOOKUP($A806+ROUND((COLUMN()-2)/24,5),АТС!$A$41:$F$736,5)+VLOOKUP($A806+ROUND((COLUMN()-2)/24,5),'Расчет сбытовых надбавок'!$B$2281:'Расчет сбытовых надбавок'!$G$3024,4)</f>
        <v>461.21</v>
      </c>
      <c r="Y806" s="94">
        <f>VLOOKUP($A806+ROUND((COLUMN()-2)/24,5),АТС!$A$41:$F$736,5)+VLOOKUP($A806+ROUND((COLUMN()-2)/24,5),'Расчет сбытовых надбавок'!$B$2281:'Расчет сбытовых надбавок'!$G$3024,4)</f>
        <v>292.73</v>
      </c>
    </row>
    <row r="807" spans="1:25" x14ac:dyDescent="0.2">
      <c r="A807" s="76">
        <f t="shared" si="23"/>
        <v>43233</v>
      </c>
      <c r="B807" s="94">
        <f>VLOOKUP($A807+ROUND((COLUMN()-2)/24,5),АТС!$A$41:$F$736,5)+VLOOKUP($A807+ROUND((COLUMN()-2)/24,5),'Расчет сбытовых надбавок'!$B$2281:'Расчет сбытовых надбавок'!$G$3024,4)</f>
        <v>662.36</v>
      </c>
      <c r="C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D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E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4">
        <f>VLOOKUP($A807+ROUND((COLUMN()-2)/24,5),АТС!$A$41:$F$736,5)+VLOOKUP($A807+ROUND((COLUMN()-2)/24,5),'Расчет сбытовых надбавок'!$B$2281:'Расчет сбытовых надбавок'!$G$3024,4)</f>
        <v>5.85</v>
      </c>
      <c r="H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4">
        <f>VLOOKUP($A807+ROUND((COLUMN()-2)/24,5),АТС!$A$41:$F$736,5)+VLOOKUP($A807+ROUND((COLUMN()-2)/24,5),'Расчет сбытовых надбавок'!$B$2281:'Расчет сбытовых надбавок'!$G$3024,4)</f>
        <v>102.36000000000001</v>
      </c>
      <c r="L807" s="94">
        <f>VLOOKUP($A807+ROUND((COLUMN()-2)/24,5),АТС!$A$41:$F$736,5)+VLOOKUP($A807+ROUND((COLUMN()-2)/24,5),'Расчет сбытовых надбавок'!$B$2281:'Расчет сбытовых надбавок'!$G$3024,4)</f>
        <v>258.51</v>
      </c>
      <c r="M807" s="94">
        <f>VLOOKUP($A807+ROUND((COLUMN()-2)/24,5),АТС!$A$41:$F$736,5)+VLOOKUP($A807+ROUND((COLUMN()-2)/24,5),'Расчет сбытовых надбавок'!$B$2281:'Расчет сбытовых надбавок'!$G$3024,4)</f>
        <v>181.17000000000002</v>
      </c>
      <c r="N807" s="94">
        <f>VLOOKUP($A807+ROUND((COLUMN()-2)/24,5),АТС!$A$41:$F$736,5)+VLOOKUP($A807+ROUND((COLUMN()-2)/24,5),'Расчет сбытовых надбавок'!$B$2281:'Расчет сбытовых надбавок'!$G$3024,4)</f>
        <v>101.21</v>
      </c>
      <c r="O807" s="94">
        <f>VLOOKUP($A807+ROUND((COLUMN()-2)/24,5),АТС!$A$41:$F$736,5)+VLOOKUP($A807+ROUND((COLUMN()-2)/24,5),'Расчет сбытовых надбавок'!$B$2281:'Расчет сбытовых надбавок'!$G$3024,4)</f>
        <v>101.5</v>
      </c>
      <c r="P807" s="94">
        <f>VLOOKUP($A807+ROUND((COLUMN()-2)/24,5),АТС!$A$41:$F$736,5)+VLOOKUP($A807+ROUND((COLUMN()-2)/24,5),'Расчет сбытовых надбавок'!$B$2281:'Расчет сбытовых надбавок'!$G$3024,4)</f>
        <v>318.39</v>
      </c>
      <c r="Q807" s="94">
        <f>VLOOKUP($A807+ROUND((COLUMN()-2)/24,5),АТС!$A$41:$F$736,5)+VLOOKUP($A807+ROUND((COLUMN()-2)/24,5),'Расчет сбытовых надбавок'!$B$2281:'Расчет сбытовых надбавок'!$G$3024,4)</f>
        <v>74.400000000000006</v>
      </c>
      <c r="R807" s="94">
        <f>VLOOKUP($A807+ROUND((COLUMN()-2)/24,5),АТС!$A$41:$F$736,5)+VLOOKUP($A807+ROUND((COLUMN()-2)/24,5),'Расчет сбытовых надбавок'!$B$2281:'Расчет сбытовых надбавок'!$G$3024,4)</f>
        <v>135.1</v>
      </c>
      <c r="S807" s="94">
        <f>VLOOKUP($A807+ROUND((COLUMN()-2)/24,5),АТС!$A$41:$F$736,5)+VLOOKUP($A807+ROUND((COLUMN()-2)/24,5),'Расчет сбытовых надбавок'!$B$2281:'Расчет сбытовых надбавок'!$G$3024,4)</f>
        <v>115.93</v>
      </c>
      <c r="T807" s="94">
        <f>VLOOKUP($A807+ROUND((COLUMN()-2)/24,5),АТС!$A$41:$F$736,5)+VLOOKUP($A807+ROUND((COLUMN()-2)/24,5),'Расчет сбытовых надбавок'!$B$2281:'Расчет сбытовых надбавок'!$G$3024,4)</f>
        <v>68.150000000000006</v>
      </c>
      <c r="U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4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4">
        <f>VLOOKUP($A807+ROUND((COLUMN()-2)/24,5),АТС!$A$41:$F$736,5)+VLOOKUP($A807+ROUND((COLUMN()-2)/24,5),'Расчет сбытовых надбавок'!$B$2281:'Расчет сбытовых надбавок'!$G$3024,4)</f>
        <v>151.57999999999998</v>
      </c>
      <c r="X807" s="94">
        <f>VLOOKUP($A807+ROUND((COLUMN()-2)/24,5),АТС!$A$41:$F$736,5)+VLOOKUP($A807+ROUND((COLUMN()-2)/24,5),'Расчет сбытовых надбавок'!$B$2281:'Расчет сбытовых надбавок'!$G$3024,4)</f>
        <v>297.14999999999998</v>
      </c>
      <c r="Y807" s="94">
        <f>VLOOKUP($A807+ROUND((COLUMN()-2)/24,5),АТС!$A$41:$F$736,5)+VLOOKUP($A807+ROUND((COLUMN()-2)/24,5),'Расчет сбытовых надбавок'!$B$2281:'Расчет сбытовых надбавок'!$G$3024,4)</f>
        <v>250.82</v>
      </c>
    </row>
    <row r="808" spans="1:25" x14ac:dyDescent="0.2">
      <c r="A808" s="76">
        <f t="shared" si="23"/>
        <v>43234</v>
      </c>
      <c r="B808" s="94">
        <f>VLOOKUP($A808+ROUND((COLUMN()-2)/24,5),АТС!$A$41:$F$736,5)+VLOOKUP($A808+ROUND((COLUMN()-2)/24,5),'Расчет сбытовых надбавок'!$B$2281:'Расчет сбытовых надбавок'!$G$3024,4)</f>
        <v>17.809999999999999</v>
      </c>
      <c r="C808" s="94">
        <f>VLOOKUP($A808+ROUND((COLUMN()-2)/24,5),АТС!$A$41:$F$736,5)+VLOOKUP($A808+ROUND((COLUMN()-2)/24,5),'Расчет сбытовых надбавок'!$B$2281:'Расчет сбытовых надбавок'!$G$3024,4)</f>
        <v>79.890000000000015</v>
      </c>
      <c r="D808" s="94">
        <f>VLOOKUP($A808+ROUND((COLUMN()-2)/24,5),АТС!$A$41:$F$736,5)+VLOOKUP($A808+ROUND((COLUMN()-2)/24,5),'Расчет сбытовых надбавок'!$B$2281:'Расчет сбытовых надбавок'!$G$3024,4)</f>
        <v>77.709999999999994</v>
      </c>
      <c r="E808" s="94">
        <f>VLOOKUP($A808+ROUND((COLUMN()-2)/24,5),АТС!$A$41:$F$736,5)+VLOOKUP($A808+ROUND((COLUMN()-2)/24,5),'Расчет сбытовых надбавок'!$B$2281:'Расчет сбытовых надбавок'!$G$3024,4)</f>
        <v>64.67</v>
      </c>
      <c r="F808" s="94">
        <f>VLOOKUP($A808+ROUND((COLUMN()-2)/24,5),АТС!$A$41:$F$736,5)+VLOOKUP($A808+ROUND((COLUMN()-2)/24,5),'Расчет сбытовых надбавок'!$B$2281:'Расчет сбытовых надбавок'!$G$3024,4)</f>
        <v>65.97</v>
      </c>
      <c r="G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4">
        <f>VLOOKUP($A808+ROUND((COLUMN()-2)/24,5),АТС!$A$41:$F$736,5)+VLOOKUP($A808+ROUND((COLUMN()-2)/24,5),'Расчет сбытовых надбавок'!$B$2281:'Расчет сбытовых надбавок'!$G$3024,4)</f>
        <v>152.47</v>
      </c>
      <c r="J808" s="94">
        <f>VLOOKUP($A808+ROUND((COLUMN()-2)/24,5),АТС!$A$41:$F$736,5)+VLOOKUP($A808+ROUND((COLUMN()-2)/24,5),'Расчет сбытовых надбавок'!$B$2281:'Расчет сбытовых надбавок'!$G$3024,4)</f>
        <v>2.5</v>
      </c>
      <c r="K808" s="94">
        <f>VLOOKUP($A808+ROUND((COLUMN()-2)/24,5),АТС!$A$41:$F$736,5)+VLOOKUP($A808+ROUND((COLUMN()-2)/24,5),'Расчет сбытовых надбавок'!$B$2281:'Расчет сбытовых надбавок'!$G$3024,4)</f>
        <v>35.42</v>
      </c>
      <c r="L808" s="94">
        <f>VLOOKUP($A808+ROUND((COLUMN()-2)/24,5),АТС!$A$41:$F$736,5)+VLOOKUP($A808+ROUND((COLUMN()-2)/24,5),'Расчет сбытовых надбавок'!$B$2281:'Расчет сбытовых надбавок'!$G$3024,4)</f>
        <v>76.759999999999991</v>
      </c>
      <c r="M808" s="94">
        <f>VLOOKUP($A808+ROUND((COLUMN()-2)/24,5),АТС!$A$41:$F$736,5)+VLOOKUP($A808+ROUND((COLUMN()-2)/24,5),'Расчет сбытовых надбавок'!$B$2281:'Расчет сбытовых надбавок'!$G$3024,4)</f>
        <v>30.57</v>
      </c>
      <c r="N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4">
        <f>VLOOKUP($A808+ROUND((COLUMN()-2)/24,5),АТС!$A$41:$F$736,5)+VLOOKUP($A808+ROUND((COLUMN()-2)/24,5),'Расчет сбытовых надбавок'!$B$2281:'Расчет сбытовых надбавок'!$G$3024,4)</f>
        <v>0.01</v>
      </c>
      <c r="P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4">
        <f>VLOOKUP($A808+ROUND((COLUMN()-2)/24,5),АТС!$A$41:$F$736,5)+VLOOKUP($A808+ROUND((COLUMN()-2)/24,5),'Расчет сбытовых надбавок'!$B$2281:'Расчет сбытовых надбавок'!$G$3024,4)</f>
        <v>67.989999999999995</v>
      </c>
      <c r="S808" s="94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4">
        <f>VLOOKUP($A808+ROUND((COLUMN()-2)/24,5),АТС!$A$41:$F$736,5)+VLOOKUP($A808+ROUND((COLUMN()-2)/24,5),'Расчет сбытовых надбавок'!$B$2281:'Расчет сбытовых надбавок'!$G$3024,4)</f>
        <v>51.37</v>
      </c>
      <c r="U808" s="94">
        <f>VLOOKUP($A808+ROUND((COLUMN()-2)/24,5),АТС!$A$41:$F$736,5)+VLOOKUP($A808+ROUND((COLUMN()-2)/24,5),'Расчет сбытовых надбавок'!$B$2281:'Расчет сбытовых надбавок'!$G$3024,4)</f>
        <v>156.55000000000001</v>
      </c>
      <c r="V808" s="94">
        <f>VLOOKUP($A808+ROUND((COLUMN()-2)/24,5),АТС!$A$41:$F$736,5)+VLOOKUP($A808+ROUND((COLUMN()-2)/24,5),'Расчет сбытовых надбавок'!$B$2281:'Расчет сбытовых надбавок'!$G$3024,4)</f>
        <v>0.32</v>
      </c>
      <c r="W808" s="94">
        <f>VLOOKUP($A808+ROUND((COLUMN()-2)/24,5),АТС!$A$41:$F$736,5)+VLOOKUP($A808+ROUND((COLUMN()-2)/24,5),'Расчет сбытовых надбавок'!$B$2281:'Расчет сбытовых надбавок'!$G$3024,4)</f>
        <v>90.789999999999992</v>
      </c>
      <c r="X808" s="94">
        <f>VLOOKUP($A808+ROUND((COLUMN()-2)/24,5),АТС!$A$41:$F$736,5)+VLOOKUP($A808+ROUND((COLUMN()-2)/24,5),'Расчет сбытовых надбавок'!$B$2281:'Расчет сбытовых надбавок'!$G$3024,4)</f>
        <v>644.79</v>
      </c>
      <c r="Y808" s="94">
        <f>VLOOKUP($A808+ROUND((COLUMN()-2)/24,5),АТС!$A$41:$F$736,5)+VLOOKUP($A808+ROUND((COLUMN()-2)/24,5),'Расчет сбытовых надбавок'!$B$2281:'Расчет сбытовых надбавок'!$G$3024,4)</f>
        <v>204.63</v>
      </c>
    </row>
    <row r="809" spans="1:25" x14ac:dyDescent="0.2">
      <c r="A809" s="76">
        <f t="shared" si="23"/>
        <v>43235</v>
      </c>
      <c r="B809" s="94">
        <f>VLOOKUP($A809+ROUND((COLUMN()-2)/24,5),АТС!$A$41:$F$736,5)+VLOOKUP($A809+ROUND((COLUMN()-2)/24,5),'Расчет сбытовых надбавок'!$B$2281:'Расчет сбытовых надбавок'!$G$3024,4)</f>
        <v>111.95</v>
      </c>
      <c r="C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D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E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F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M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O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P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R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S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U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V809" s="94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4">
        <f>VLOOKUP($A809+ROUND((COLUMN()-2)/24,5),АТС!$A$41:$F$736,5)+VLOOKUP($A809+ROUND((COLUMN()-2)/24,5),'Расчет сбытовых надбавок'!$B$2281:'Расчет сбытовых надбавок'!$G$3024,4)</f>
        <v>206.23</v>
      </c>
      <c r="X809" s="94">
        <f>VLOOKUP($A809+ROUND((COLUMN()-2)/24,5),АТС!$A$41:$F$736,5)+VLOOKUP($A809+ROUND((COLUMN()-2)/24,5),'Расчет сбытовых надбавок'!$B$2281:'Расчет сбытовых надбавок'!$G$3024,4)</f>
        <v>362.51</v>
      </c>
      <c r="Y809" s="94">
        <f>VLOOKUP($A809+ROUND((COLUMN()-2)/24,5),АТС!$A$41:$F$736,5)+VLOOKUP($A809+ROUND((COLUMN()-2)/24,5),'Расчет сбытовых надбавок'!$B$2281:'Расчет сбытовых надбавок'!$G$3024,4)</f>
        <v>1362.88</v>
      </c>
    </row>
    <row r="810" spans="1:25" x14ac:dyDescent="0.2">
      <c r="A810" s="76">
        <f t="shared" si="23"/>
        <v>43236</v>
      </c>
      <c r="B810" s="94">
        <f>VLOOKUP($A810+ROUND((COLUMN()-2)/24,5),АТС!$A$41:$F$736,5)+VLOOKUP($A810+ROUND((COLUMN()-2)/24,5),'Расчет сбытовых надбавок'!$B$2281:'Расчет сбытовых надбавок'!$G$3024,4)</f>
        <v>353.93</v>
      </c>
      <c r="C810" s="94">
        <f>VLOOKUP($A810+ROUND((COLUMN()-2)/24,5),АТС!$A$41:$F$736,5)+VLOOKUP($A810+ROUND((COLUMN()-2)/24,5),'Расчет сбытовых надбавок'!$B$2281:'Расчет сбытовых надбавок'!$G$3024,4)</f>
        <v>459.65999999999997</v>
      </c>
      <c r="D810" s="94">
        <f>VLOOKUP($A810+ROUND((COLUMN()-2)/24,5),АТС!$A$41:$F$736,5)+VLOOKUP($A810+ROUND((COLUMN()-2)/24,5),'Расчет сбытовых надбавок'!$B$2281:'Расчет сбытовых надбавок'!$G$3024,4)</f>
        <v>211.93</v>
      </c>
      <c r="E810" s="94">
        <f>VLOOKUP($A810+ROUND((COLUMN()-2)/24,5),АТС!$A$41:$F$736,5)+VLOOKUP($A810+ROUND((COLUMN()-2)/24,5),'Расчет сбытовых надбавок'!$B$2281:'Расчет сбытовых надбавок'!$G$3024,4)</f>
        <v>330.11</v>
      </c>
      <c r="F810" s="94">
        <f>VLOOKUP($A810+ROUND((COLUMN()-2)/24,5),АТС!$A$41:$F$736,5)+VLOOKUP($A810+ROUND((COLUMN()-2)/24,5),'Расчет сбытовых надбавок'!$B$2281:'Расчет сбытовых надбавок'!$G$3024,4)</f>
        <v>58.8</v>
      </c>
      <c r="G810" s="94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4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4">
        <f>VLOOKUP($A810+ROUND((COLUMN()-2)/24,5),АТС!$A$41:$F$736,5)+VLOOKUP($A810+ROUND((COLUMN()-2)/24,5),'Расчет сбытовых надбавок'!$B$2281:'Расчет сбытовых надбавок'!$G$3024,4)</f>
        <v>48.16</v>
      </c>
      <c r="J810" s="94">
        <f>VLOOKUP($A810+ROUND((COLUMN()-2)/24,5),АТС!$A$41:$F$736,5)+VLOOKUP($A810+ROUND((COLUMN()-2)/24,5),'Расчет сбытовых надбавок'!$B$2281:'Расчет сбытовых надбавок'!$G$3024,4)</f>
        <v>169.51</v>
      </c>
      <c r="K810" s="94">
        <f>VLOOKUP($A810+ROUND((COLUMN()-2)/24,5),АТС!$A$41:$F$736,5)+VLOOKUP($A810+ROUND((COLUMN()-2)/24,5),'Расчет сбытовых надбавок'!$B$2281:'Расчет сбытовых надбавок'!$G$3024,4)</f>
        <v>189.44</v>
      </c>
      <c r="L810" s="94">
        <f>VLOOKUP($A810+ROUND((COLUMN()-2)/24,5),АТС!$A$41:$F$736,5)+VLOOKUP($A810+ROUND((COLUMN()-2)/24,5),'Расчет сбытовых надбавок'!$B$2281:'Расчет сбытовых надбавок'!$G$3024,4)</f>
        <v>189.26999999999998</v>
      </c>
      <c r="M810" s="94">
        <f>VLOOKUP($A810+ROUND((COLUMN()-2)/24,5),АТС!$A$41:$F$736,5)+VLOOKUP($A810+ROUND((COLUMN()-2)/24,5),'Расчет сбытовых надбавок'!$B$2281:'Расчет сбытовых надбавок'!$G$3024,4)</f>
        <v>292.94</v>
      </c>
      <c r="N810" s="94">
        <f>VLOOKUP($A810+ROUND((COLUMN()-2)/24,5),АТС!$A$41:$F$736,5)+VLOOKUP($A810+ROUND((COLUMN()-2)/24,5),'Расчет сбытовых надбавок'!$B$2281:'Расчет сбытовых надбавок'!$G$3024,4)</f>
        <v>322.25</v>
      </c>
      <c r="O810" s="94">
        <f>VLOOKUP($A810+ROUND((COLUMN()-2)/24,5),АТС!$A$41:$F$736,5)+VLOOKUP($A810+ROUND((COLUMN()-2)/24,5),'Расчет сбытовых надбавок'!$B$2281:'Расчет сбытовых надбавок'!$G$3024,4)</f>
        <v>262.63</v>
      </c>
      <c r="P810" s="94">
        <f>VLOOKUP($A810+ROUND((COLUMN()-2)/24,5),АТС!$A$41:$F$736,5)+VLOOKUP($A810+ROUND((COLUMN()-2)/24,5),'Расчет сбытовых надбавок'!$B$2281:'Расчет сбытовых надбавок'!$G$3024,4)</f>
        <v>271.81</v>
      </c>
      <c r="Q810" s="94">
        <f>VLOOKUP($A810+ROUND((COLUMN()-2)/24,5),АТС!$A$41:$F$736,5)+VLOOKUP($A810+ROUND((COLUMN()-2)/24,5),'Расчет сбытовых надбавок'!$B$2281:'Расчет сбытовых надбавок'!$G$3024,4)</f>
        <v>252.05</v>
      </c>
      <c r="R810" s="94">
        <f>VLOOKUP($A810+ROUND((COLUMN()-2)/24,5),АТС!$A$41:$F$736,5)+VLOOKUP($A810+ROUND((COLUMN()-2)/24,5),'Расчет сбытовых надбавок'!$B$2281:'Расчет сбытовых надбавок'!$G$3024,4)</f>
        <v>253.95000000000002</v>
      </c>
      <c r="S810" s="94">
        <f>VLOOKUP($A810+ROUND((COLUMN()-2)/24,5),АТС!$A$41:$F$736,5)+VLOOKUP($A810+ROUND((COLUMN()-2)/24,5),'Расчет сбытовых надбавок'!$B$2281:'Расчет сбытовых надбавок'!$G$3024,4)</f>
        <v>270.2</v>
      </c>
      <c r="T810" s="94">
        <f>VLOOKUP($A810+ROUND((COLUMN()-2)/24,5),АТС!$A$41:$F$736,5)+VLOOKUP($A810+ROUND((COLUMN()-2)/24,5),'Расчет сбытовых надбавок'!$B$2281:'Расчет сбытовых надбавок'!$G$3024,4)</f>
        <v>261.3</v>
      </c>
      <c r="U810" s="94">
        <f>VLOOKUP($A810+ROUND((COLUMN()-2)/24,5),АТС!$A$41:$F$736,5)+VLOOKUP($A810+ROUND((COLUMN()-2)/24,5),'Расчет сбытовых надбавок'!$B$2281:'Расчет сбытовых надбавок'!$G$3024,4)</f>
        <v>230.13</v>
      </c>
      <c r="V810" s="94">
        <f>VLOOKUP($A810+ROUND((COLUMN()-2)/24,5),АТС!$A$41:$F$736,5)+VLOOKUP($A810+ROUND((COLUMN()-2)/24,5),'Расчет сбытовых надбавок'!$B$2281:'Расчет сбытовых надбавок'!$G$3024,4)</f>
        <v>93.51</v>
      </c>
      <c r="W810" s="94">
        <f>VLOOKUP($A810+ROUND((COLUMN()-2)/24,5),АТС!$A$41:$F$736,5)+VLOOKUP($A810+ROUND((COLUMN()-2)/24,5),'Расчет сбытовых надбавок'!$B$2281:'Расчет сбытовых надбавок'!$G$3024,4)</f>
        <v>360.38</v>
      </c>
      <c r="X810" s="94">
        <f>VLOOKUP($A810+ROUND((COLUMN()-2)/24,5),АТС!$A$41:$F$736,5)+VLOOKUP($A810+ROUND((COLUMN()-2)/24,5),'Расчет сбытовых надбавок'!$B$2281:'Расчет сбытовых надбавок'!$G$3024,4)</f>
        <v>848.98</v>
      </c>
      <c r="Y810" s="94">
        <f>VLOOKUP($A810+ROUND((COLUMN()-2)/24,5),АТС!$A$41:$F$736,5)+VLOOKUP($A810+ROUND((COLUMN()-2)/24,5),'Расчет сбытовых надбавок'!$B$2281:'Расчет сбытовых надбавок'!$G$3024,4)</f>
        <v>852.18000000000006</v>
      </c>
    </row>
    <row r="811" spans="1:25" x14ac:dyDescent="0.2">
      <c r="A811" s="76">
        <f t="shared" si="23"/>
        <v>43237</v>
      </c>
      <c r="B811" s="94">
        <f>VLOOKUP($A811+ROUND((COLUMN()-2)/24,5),АТС!$A$41:$F$736,5)+VLOOKUP($A811+ROUND((COLUMN()-2)/24,5),'Расчет сбытовых надбавок'!$B$2281:'Расчет сбытовых надбавок'!$G$3024,4)</f>
        <v>132.63</v>
      </c>
      <c r="C811" s="94">
        <f>VLOOKUP($A811+ROUND((COLUMN()-2)/24,5),АТС!$A$41:$F$736,5)+VLOOKUP($A811+ROUND((COLUMN()-2)/24,5),'Расчет сбытовых надбавок'!$B$2281:'Расчет сбытовых надбавок'!$G$3024,4)</f>
        <v>9.0599999999999987</v>
      </c>
      <c r="D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E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F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4">
        <f>VLOOKUP($A811+ROUND((COLUMN()-2)/24,5),АТС!$A$41:$F$736,5)+VLOOKUP($A811+ROUND((COLUMN()-2)/24,5),'Расчет сбытовых надбавок'!$B$2281:'Расчет сбытовых надбавок'!$G$3024,4)</f>
        <v>11.52</v>
      </c>
      <c r="M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O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4">
        <f>VLOOKUP($A811+ROUND((COLUMN()-2)/24,5),АТС!$A$41:$F$736,5)+VLOOKUP($A811+ROUND((COLUMN()-2)/24,5),'Расчет сбытовых надбавок'!$B$2281:'Расчет сбытовых надбавок'!$G$3024,4)</f>
        <v>0.01</v>
      </c>
      <c r="S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4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4">
        <f>VLOOKUP($A811+ROUND((COLUMN()-2)/24,5),АТС!$A$41:$F$736,5)+VLOOKUP($A811+ROUND((COLUMN()-2)/24,5),'Расчет сбытовых надбавок'!$B$2281:'Расчет сбытовых надбавок'!$G$3024,4)</f>
        <v>90.37</v>
      </c>
      <c r="X811" s="94">
        <f>VLOOKUP($A811+ROUND((COLUMN()-2)/24,5),АТС!$A$41:$F$736,5)+VLOOKUP($A811+ROUND((COLUMN()-2)/24,5),'Расчет сбытовых надбавок'!$B$2281:'Расчет сбытовых надбавок'!$G$3024,4)</f>
        <v>649.92000000000007</v>
      </c>
      <c r="Y811" s="94">
        <f>VLOOKUP($A811+ROUND((COLUMN()-2)/24,5),АТС!$A$41:$F$736,5)+VLOOKUP($A811+ROUND((COLUMN()-2)/24,5),'Расчет сбытовых надбавок'!$B$2281:'Расчет сбытовых надбавок'!$G$3024,4)</f>
        <v>382.62</v>
      </c>
    </row>
    <row r="812" spans="1:25" x14ac:dyDescent="0.2">
      <c r="A812" s="76">
        <f t="shared" si="23"/>
        <v>43238</v>
      </c>
      <c r="B812" s="94">
        <f>VLOOKUP($A812+ROUND((COLUMN()-2)/24,5),АТС!$A$41:$F$736,5)+VLOOKUP($A812+ROUND((COLUMN()-2)/24,5),'Расчет сбытовых надбавок'!$B$2281:'Расчет сбытовых надбавок'!$G$3024,4)</f>
        <v>113.94999999999999</v>
      </c>
      <c r="C812" s="94">
        <f>VLOOKUP($A812+ROUND((COLUMN()-2)/24,5),АТС!$A$41:$F$736,5)+VLOOKUP($A812+ROUND((COLUMN()-2)/24,5),'Расчет сбытовых надбавок'!$B$2281:'Расчет сбытовых надбавок'!$G$3024,4)</f>
        <v>25.7</v>
      </c>
      <c r="D812" s="94">
        <f>VLOOKUP($A812+ROUND((COLUMN()-2)/24,5),АТС!$A$41:$F$736,5)+VLOOKUP($A812+ROUND((COLUMN()-2)/24,5),'Расчет сбытовых надбавок'!$B$2281:'Расчет сбытовых надбавок'!$G$3024,4)</f>
        <v>67.83</v>
      </c>
      <c r="E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4">
        <f>VLOOKUP($A812+ROUND((COLUMN()-2)/24,5),АТС!$A$41:$F$736,5)+VLOOKUP($A812+ROUND((COLUMN()-2)/24,5),'Расчет сбытовых надбавок'!$B$2281:'Расчет сбытовых надбавок'!$G$3024,4)</f>
        <v>76.400000000000006</v>
      </c>
      <c r="U812" s="94">
        <f>VLOOKUP($A812+ROUND((COLUMN()-2)/24,5),АТС!$A$41:$F$736,5)+VLOOKUP($A812+ROUND((COLUMN()-2)/24,5),'Расчет сбытовых надбавок'!$B$2281:'Расчет сбытовых надбавок'!$G$3024,4)</f>
        <v>6.26</v>
      </c>
      <c r="V812" s="94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4">
        <f>VLOOKUP($A812+ROUND((COLUMN()-2)/24,5),АТС!$A$41:$F$736,5)+VLOOKUP($A812+ROUND((COLUMN()-2)/24,5),'Расчет сбытовых надбавок'!$B$2281:'Расчет сбытовых надбавок'!$G$3024,4)</f>
        <v>140.81</v>
      </c>
      <c r="X812" s="94">
        <f>VLOOKUP($A812+ROUND((COLUMN()-2)/24,5),АТС!$A$41:$F$736,5)+VLOOKUP($A812+ROUND((COLUMN()-2)/24,5),'Расчет сбытовых надбавок'!$B$2281:'Расчет сбытовых надбавок'!$G$3024,4)</f>
        <v>541.39</v>
      </c>
      <c r="Y812" s="94">
        <f>VLOOKUP($A812+ROUND((COLUMN()-2)/24,5),АТС!$A$41:$F$736,5)+VLOOKUP($A812+ROUND((COLUMN()-2)/24,5),'Расчет сбытовых надбавок'!$B$2281:'Расчет сбытовых надбавок'!$G$3024,4)</f>
        <v>596.03</v>
      </c>
    </row>
    <row r="813" spans="1:25" x14ac:dyDescent="0.2">
      <c r="A813" s="76">
        <f t="shared" si="23"/>
        <v>43239</v>
      </c>
      <c r="B813" s="94">
        <f>VLOOKUP($A813+ROUND((COLUMN()-2)/24,5),АТС!$A$41:$F$736,5)+VLOOKUP($A813+ROUND((COLUMN()-2)/24,5),'Расчет сбытовых надбавок'!$B$2281:'Расчет сбытовых надбавок'!$G$3024,4)</f>
        <v>89.800000000000011</v>
      </c>
      <c r="C813" s="94">
        <f>VLOOKUP($A813+ROUND((COLUMN()-2)/24,5),АТС!$A$41:$F$736,5)+VLOOKUP($A813+ROUND((COLUMN()-2)/24,5),'Расчет сбытовых надбавок'!$B$2281:'Расчет сбытовых надбавок'!$G$3024,4)</f>
        <v>11.3</v>
      </c>
      <c r="D813" s="94">
        <f>VLOOKUP($A813+ROUND((COLUMN()-2)/24,5),АТС!$A$41:$F$736,5)+VLOOKUP($A813+ROUND((COLUMN()-2)/24,5),'Расчет сбытовых надбавок'!$B$2281:'Расчет сбытовых надбавок'!$G$3024,4)</f>
        <v>0</v>
      </c>
      <c r="E813" s="94">
        <f>VLOOKUP($A813+ROUND((COLUMN()-2)/24,5),АТС!$A$41:$F$736,5)+VLOOKUP($A813+ROUND((COLUMN()-2)/24,5),'Расчет сбытовых надбавок'!$B$2281:'Расчет сбытовых надбавок'!$G$3024,4)</f>
        <v>5.17</v>
      </c>
      <c r="F813" s="94">
        <f>VLOOKUP($A813+ROUND((COLUMN()-2)/24,5),АТС!$A$41:$F$736,5)+VLOOKUP($A813+ROUND((COLUMN()-2)/24,5),'Расчет сбытовых надбавок'!$B$2281:'Расчет сбытовых надбавок'!$G$3024,4)</f>
        <v>45.05</v>
      </c>
      <c r="G813" s="94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4">
        <f>VLOOKUP($A813+ROUND((COLUMN()-2)/24,5),АТС!$A$41:$F$736,5)+VLOOKUP($A813+ROUND((COLUMN()-2)/24,5),'Расчет сбытовых надбавок'!$B$2281:'Расчет сбытовых надбавок'!$G$3024,4)</f>
        <v>21.5</v>
      </c>
      <c r="I813" s="94">
        <f>VLOOKUP($A813+ROUND((COLUMN()-2)/24,5),АТС!$A$41:$F$736,5)+VLOOKUP($A813+ROUND((COLUMN()-2)/24,5),'Расчет сбытовых надбавок'!$B$2281:'Расчет сбытовых надбавок'!$G$3024,4)</f>
        <v>60.69</v>
      </c>
      <c r="J813" s="94">
        <f>VLOOKUP($A813+ROUND((COLUMN()-2)/24,5),АТС!$A$41:$F$736,5)+VLOOKUP($A813+ROUND((COLUMN()-2)/24,5),'Расчет сбытовых надбавок'!$B$2281:'Расчет сбытовых надбавок'!$G$3024,4)</f>
        <v>136.34</v>
      </c>
      <c r="K813" s="94">
        <f>VLOOKUP($A813+ROUND((COLUMN()-2)/24,5),АТС!$A$41:$F$736,5)+VLOOKUP($A813+ROUND((COLUMN()-2)/24,5),'Расчет сбытовых надбавок'!$B$2281:'Расчет сбытовых надбавок'!$G$3024,4)</f>
        <v>150.80000000000001</v>
      </c>
      <c r="L813" s="94">
        <f>VLOOKUP($A813+ROUND((COLUMN()-2)/24,5),АТС!$A$41:$F$736,5)+VLOOKUP($A813+ROUND((COLUMN()-2)/24,5),'Расчет сбытовых надбавок'!$B$2281:'Расчет сбытовых надбавок'!$G$3024,4)</f>
        <v>202.16</v>
      </c>
      <c r="M813" s="94">
        <f>VLOOKUP($A813+ROUND((COLUMN()-2)/24,5),АТС!$A$41:$F$736,5)+VLOOKUP($A813+ROUND((COLUMN()-2)/24,5),'Расчет сбытовых надбавок'!$B$2281:'Расчет сбытовых надбавок'!$G$3024,4)</f>
        <v>189.98000000000002</v>
      </c>
      <c r="N813" s="94">
        <f>VLOOKUP($A813+ROUND((COLUMN()-2)/24,5),АТС!$A$41:$F$736,5)+VLOOKUP($A813+ROUND((COLUMN()-2)/24,5),'Расчет сбытовых надбавок'!$B$2281:'Расчет сбытовых надбавок'!$G$3024,4)</f>
        <v>163.28</v>
      </c>
      <c r="O813" s="94">
        <f>VLOOKUP($A813+ROUND((COLUMN()-2)/24,5),АТС!$A$41:$F$736,5)+VLOOKUP($A813+ROUND((COLUMN()-2)/24,5),'Расчет сбытовых надбавок'!$B$2281:'Расчет сбытовых надбавок'!$G$3024,4)</f>
        <v>104.53</v>
      </c>
      <c r="P813" s="94">
        <f>VLOOKUP($A813+ROUND((COLUMN()-2)/24,5),АТС!$A$41:$F$736,5)+VLOOKUP($A813+ROUND((COLUMN()-2)/24,5),'Расчет сбытовых надбавок'!$B$2281:'Расчет сбытовых надбавок'!$G$3024,4)</f>
        <v>104.41000000000001</v>
      </c>
      <c r="Q813" s="94">
        <f>VLOOKUP($A813+ROUND((COLUMN()-2)/24,5),АТС!$A$41:$F$736,5)+VLOOKUP($A813+ROUND((COLUMN()-2)/24,5),'Расчет сбытовых надбавок'!$B$2281:'Расчет сбытовых надбавок'!$G$3024,4)</f>
        <v>62.39</v>
      </c>
      <c r="R813" s="94">
        <f>VLOOKUP($A813+ROUND((COLUMN()-2)/24,5),АТС!$A$41:$F$736,5)+VLOOKUP($A813+ROUND((COLUMN()-2)/24,5),'Расчет сбытовых надбавок'!$B$2281:'Расчет сбытовых надбавок'!$G$3024,4)</f>
        <v>34.74</v>
      </c>
      <c r="S813" s="94">
        <f>VLOOKUP($A813+ROUND((COLUMN()-2)/24,5),АТС!$A$41:$F$736,5)+VLOOKUP($A813+ROUND((COLUMN()-2)/24,5),'Расчет сбытовых надбавок'!$B$2281:'Расчет сбытовых надбавок'!$G$3024,4)</f>
        <v>148.23000000000002</v>
      </c>
      <c r="T813" s="94">
        <f>VLOOKUP($A813+ROUND((COLUMN()-2)/24,5),АТС!$A$41:$F$736,5)+VLOOKUP($A813+ROUND((COLUMN()-2)/24,5),'Расчет сбытовых надбавок'!$B$2281:'Расчет сбытовых надбавок'!$G$3024,4)</f>
        <v>43.24</v>
      </c>
      <c r="U813" s="94">
        <f>VLOOKUP($A813+ROUND((COLUMN()-2)/24,5),АТС!$A$41:$F$736,5)+VLOOKUP($A813+ROUND((COLUMN()-2)/24,5),'Расчет сбытовых надбавок'!$B$2281:'Расчет сбытовых надбавок'!$G$3024,4)</f>
        <v>46.55</v>
      </c>
      <c r="V813" s="94">
        <f>VLOOKUP($A813+ROUND((COLUMN()-2)/24,5),АТС!$A$41:$F$736,5)+VLOOKUP($A813+ROUND((COLUMN()-2)/24,5),'Расчет сбытовых надбавок'!$B$2281:'Расчет сбытовых надбавок'!$G$3024,4)</f>
        <v>14.07</v>
      </c>
      <c r="W813" s="94">
        <f>VLOOKUP($A813+ROUND((COLUMN()-2)/24,5),АТС!$A$41:$F$736,5)+VLOOKUP($A813+ROUND((COLUMN()-2)/24,5),'Расчет сбытовых надбавок'!$B$2281:'Расчет сбытовых надбавок'!$G$3024,4)</f>
        <v>261.15000000000003</v>
      </c>
      <c r="X813" s="94">
        <f>VLOOKUP($A813+ROUND((COLUMN()-2)/24,5),АТС!$A$41:$F$736,5)+VLOOKUP($A813+ROUND((COLUMN()-2)/24,5),'Расчет сбытовых надбавок'!$B$2281:'Расчет сбытовых надбавок'!$G$3024,4)</f>
        <v>697.93999999999994</v>
      </c>
      <c r="Y813" s="94">
        <f>VLOOKUP($A813+ROUND((COLUMN()-2)/24,5),АТС!$A$41:$F$736,5)+VLOOKUP($A813+ROUND((COLUMN()-2)/24,5),'Расчет сбытовых надбавок'!$B$2281:'Расчет сбытовых надбавок'!$G$3024,4)</f>
        <v>421.99</v>
      </c>
    </row>
    <row r="814" spans="1:25" x14ac:dyDescent="0.2">
      <c r="A814" s="76">
        <f t="shared" si="23"/>
        <v>43240</v>
      </c>
      <c r="B814" s="94">
        <f>VLOOKUP($A814+ROUND((COLUMN()-2)/24,5),АТС!$A$41:$F$736,5)+VLOOKUP($A814+ROUND((COLUMN()-2)/24,5),'Расчет сбытовых надбавок'!$B$2281:'Расчет сбытовых надбавок'!$G$3024,4)</f>
        <v>59.47</v>
      </c>
      <c r="C814" s="94">
        <f>VLOOKUP($A814+ROUND((COLUMN()-2)/24,5),АТС!$A$41:$F$736,5)+VLOOKUP($A814+ROUND((COLUMN()-2)/24,5),'Расчет сбытовых надбавок'!$B$2281:'Расчет сбытовых надбавок'!$G$3024,4)</f>
        <v>87.68</v>
      </c>
      <c r="D814" s="94">
        <f>VLOOKUP($A814+ROUND((COLUMN()-2)/24,5),АТС!$A$41:$F$736,5)+VLOOKUP($A814+ROUND((COLUMN()-2)/24,5),'Расчет сбытовых надбавок'!$B$2281:'Расчет сбытовых надбавок'!$G$3024,4)</f>
        <v>31.51</v>
      </c>
      <c r="E814" s="94">
        <f>VLOOKUP($A814+ROUND((COLUMN()-2)/24,5),АТС!$A$41:$F$736,5)+VLOOKUP($A814+ROUND((COLUMN()-2)/24,5),'Расчет сбытовых надбавок'!$B$2281:'Расчет сбытовых надбавок'!$G$3024,4)</f>
        <v>80.02</v>
      </c>
      <c r="F814" s="94">
        <f>VLOOKUP($A814+ROUND((COLUMN()-2)/24,5),АТС!$A$41:$F$736,5)+VLOOKUP($A814+ROUND((COLUMN()-2)/24,5),'Расчет сбытовых надбавок'!$B$2281:'Расчет сбытовых надбавок'!$G$3024,4)</f>
        <v>670.84999999999991</v>
      </c>
      <c r="G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4">
        <f>VLOOKUP($A814+ROUND((COLUMN()-2)/24,5),АТС!$A$41:$F$736,5)+VLOOKUP($A814+ROUND((COLUMN()-2)/24,5),'Расчет сбытовых надбавок'!$B$2281:'Расчет сбытовых надбавок'!$G$3024,4)</f>
        <v>0.28000000000000003</v>
      </c>
      <c r="I814" s="94">
        <f>VLOOKUP($A814+ROUND((COLUMN()-2)/24,5),АТС!$A$41:$F$736,5)+VLOOKUP($A814+ROUND((COLUMN()-2)/24,5),'Расчет сбытовых надбавок'!$B$2281:'Расчет сбытовых надбавок'!$G$3024,4)</f>
        <v>0.4</v>
      </c>
      <c r="J814" s="94">
        <f>VLOOKUP($A814+ROUND((COLUMN()-2)/24,5),АТС!$A$41:$F$736,5)+VLOOKUP($A814+ROUND((COLUMN()-2)/24,5),'Расчет сбытовых надбавок'!$B$2281:'Расчет сбытовых надбавок'!$G$3024,4)</f>
        <v>51.76</v>
      </c>
      <c r="K814" s="94">
        <f>VLOOKUP($A814+ROUND((COLUMN()-2)/24,5),АТС!$A$41:$F$736,5)+VLOOKUP($A814+ROUND((COLUMN()-2)/24,5),'Расчет сбытовых надбавок'!$B$2281:'Расчет сбытовых надбавок'!$G$3024,4)</f>
        <v>106.87</v>
      </c>
      <c r="L814" s="94">
        <f>VLOOKUP($A814+ROUND((COLUMN()-2)/24,5),АТС!$A$41:$F$736,5)+VLOOKUP($A814+ROUND((COLUMN()-2)/24,5),'Расчет сбытовых надбавок'!$B$2281:'Расчет сбытовых надбавок'!$G$3024,4)</f>
        <v>198.64</v>
      </c>
      <c r="M814" s="94">
        <f>VLOOKUP($A814+ROUND((COLUMN()-2)/24,5),АТС!$A$41:$F$736,5)+VLOOKUP($A814+ROUND((COLUMN()-2)/24,5),'Расчет сбытовых надбавок'!$B$2281:'Расчет сбытовых надбавок'!$G$3024,4)</f>
        <v>144.44999999999999</v>
      </c>
      <c r="N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4">
        <f>VLOOKUP($A814+ROUND((COLUMN()-2)/24,5),АТС!$A$41:$F$736,5)+VLOOKUP($A814+ROUND((COLUMN()-2)/24,5),'Расчет сбытовых надбавок'!$B$2281:'Расчет сбытовых надбавок'!$G$3024,4)</f>
        <v>6.0000000000000005E-2</v>
      </c>
      <c r="P814" s="94">
        <f>VLOOKUP($A814+ROUND((COLUMN()-2)/24,5),АТС!$A$41:$F$736,5)+VLOOKUP($A814+ROUND((COLUMN()-2)/24,5),'Расчет сбытовых надбавок'!$B$2281:'Расчет сбытовых надбавок'!$G$3024,4)</f>
        <v>107.72</v>
      </c>
      <c r="Q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R814" s="94">
        <f>VLOOKUP($A814+ROUND((COLUMN()-2)/24,5),АТС!$A$41:$F$736,5)+VLOOKUP($A814+ROUND((COLUMN()-2)/24,5),'Расчет сбытовых надбавок'!$B$2281:'Расчет сбытовых надбавок'!$G$3024,4)</f>
        <v>18.47</v>
      </c>
      <c r="S814" s="94">
        <f>VLOOKUP($A814+ROUND((COLUMN()-2)/24,5),АТС!$A$41:$F$736,5)+VLOOKUP($A814+ROUND((COLUMN()-2)/24,5),'Расчет сбытовых надбавок'!$B$2281:'Расчет сбытовых надбавок'!$G$3024,4)</f>
        <v>71.47</v>
      </c>
      <c r="T814" s="94">
        <f>VLOOKUP($A814+ROUND((COLUMN()-2)/24,5),АТС!$A$41:$F$736,5)+VLOOKUP($A814+ROUND((COLUMN()-2)/24,5),'Расчет сбытовых надбавок'!$B$2281:'Расчет сбытовых надбавок'!$G$3024,4)</f>
        <v>42.519999999999996</v>
      </c>
      <c r="U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4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4">
        <f>VLOOKUP($A814+ROUND((COLUMN()-2)/24,5),АТС!$A$41:$F$736,5)+VLOOKUP($A814+ROUND((COLUMN()-2)/24,5),'Расчет сбытовых надбавок'!$B$2281:'Расчет сбытовых надбавок'!$G$3024,4)</f>
        <v>97.25</v>
      </c>
      <c r="X814" s="94">
        <f>VLOOKUP($A814+ROUND((COLUMN()-2)/24,5),АТС!$A$41:$F$736,5)+VLOOKUP($A814+ROUND((COLUMN()-2)/24,5),'Расчет сбытовых надбавок'!$B$2281:'Расчет сбытовых надбавок'!$G$3024,4)</f>
        <v>407.76</v>
      </c>
      <c r="Y814" s="94">
        <f>VLOOKUP($A814+ROUND((COLUMN()-2)/24,5),АТС!$A$41:$F$736,5)+VLOOKUP($A814+ROUND((COLUMN()-2)/24,5),'Расчет сбытовых надбавок'!$B$2281:'Расчет сбытовых надбавок'!$G$3024,4)</f>
        <v>252.06</v>
      </c>
    </row>
    <row r="815" spans="1:25" x14ac:dyDescent="0.2">
      <c r="A815" s="76">
        <f t="shared" si="23"/>
        <v>43241</v>
      </c>
      <c r="B815" s="94">
        <f>VLOOKUP($A815+ROUND((COLUMN()-2)/24,5),АТС!$A$41:$F$736,5)+VLOOKUP($A815+ROUND((COLUMN()-2)/24,5),'Расчет сбытовых надбавок'!$B$2281:'Расчет сбытовых надбавок'!$G$3024,4)</f>
        <v>191.41</v>
      </c>
      <c r="C815" s="94">
        <f>VLOOKUP($A815+ROUND((COLUMN()-2)/24,5),АТС!$A$41:$F$736,5)+VLOOKUP($A815+ROUND((COLUMN()-2)/24,5),'Расчет сбытовых надбавок'!$B$2281:'Расчет сбытовых надбавок'!$G$3024,4)</f>
        <v>110.19</v>
      </c>
      <c r="D815" s="94">
        <f>VLOOKUP($A815+ROUND((COLUMN()-2)/24,5),АТС!$A$41:$F$736,5)+VLOOKUP($A815+ROUND((COLUMN()-2)/24,5),'Расчет сбытовых надбавок'!$B$2281:'Расчет сбытовых надбавок'!$G$3024,4)</f>
        <v>469.34</v>
      </c>
      <c r="E815" s="94">
        <f>VLOOKUP($A815+ROUND((COLUMN()-2)/24,5),АТС!$A$41:$F$736,5)+VLOOKUP($A815+ROUND((COLUMN()-2)/24,5),'Расчет сбытовых надбавок'!$B$2281:'Расчет сбытовых надбавок'!$G$3024,4)</f>
        <v>250.79</v>
      </c>
      <c r="F815" s="94">
        <f>VLOOKUP($A815+ROUND((COLUMN()-2)/24,5),АТС!$A$41:$F$736,5)+VLOOKUP($A815+ROUND((COLUMN()-2)/24,5),'Расчет сбытовых надбавок'!$B$2281:'Расчет сбытовых надбавок'!$G$3024,4)</f>
        <v>875.05</v>
      </c>
      <c r="G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4">
        <f>VLOOKUP($A815+ROUND((COLUMN()-2)/24,5),АТС!$A$41:$F$736,5)+VLOOKUP($A815+ROUND((COLUMN()-2)/24,5),'Расчет сбытовых надбавок'!$B$2281:'Расчет сбытовых надбавок'!$G$3024,4)</f>
        <v>47.45</v>
      </c>
      <c r="L815" s="94">
        <f>VLOOKUP($A815+ROUND((COLUMN()-2)/24,5),АТС!$A$41:$F$736,5)+VLOOKUP($A815+ROUND((COLUMN()-2)/24,5),'Расчет сбытовых надбавок'!$B$2281:'Расчет сбытовых надбавок'!$G$3024,4)</f>
        <v>10.81</v>
      </c>
      <c r="M815" s="94">
        <f>VLOOKUP($A815+ROUND((COLUMN()-2)/24,5),АТС!$A$41:$F$736,5)+VLOOKUP($A815+ROUND((COLUMN()-2)/24,5),'Расчет сбытовых надбавок'!$B$2281:'Расчет сбытовых надбавок'!$G$3024,4)</f>
        <v>118.01</v>
      </c>
      <c r="N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4">
        <f>VLOOKUP($A815+ROUND((COLUMN()-2)/24,5),АТС!$A$41:$F$736,5)+VLOOKUP($A815+ROUND((COLUMN()-2)/24,5),'Расчет сбытовых надбавок'!$B$2281:'Расчет сбытовых надбавок'!$G$3024,4)</f>
        <v>359.76</v>
      </c>
      <c r="R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4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4">
        <f>VLOOKUP($A815+ROUND((COLUMN()-2)/24,5),АТС!$A$41:$F$736,5)+VLOOKUP($A815+ROUND((COLUMN()-2)/24,5),'Расчет сбытовых надбавок'!$B$2281:'Расчет сбытовых надбавок'!$G$3024,4)</f>
        <v>5.2</v>
      </c>
      <c r="V815" s="94">
        <f>VLOOKUP($A815+ROUND((COLUMN()-2)/24,5),АТС!$A$41:$F$736,5)+VLOOKUP($A815+ROUND((COLUMN()-2)/24,5),'Расчет сбытовых надбавок'!$B$2281:'Расчет сбытовых надбавок'!$G$3024,4)</f>
        <v>148.60999999999999</v>
      </c>
      <c r="W815" s="94">
        <f>VLOOKUP($A815+ROUND((COLUMN()-2)/24,5),АТС!$A$41:$F$736,5)+VLOOKUP($A815+ROUND((COLUMN()-2)/24,5),'Расчет сбытовых надбавок'!$B$2281:'Расчет сбытовых надбавок'!$G$3024,4)</f>
        <v>527.31999999999994</v>
      </c>
      <c r="X815" s="94">
        <f>VLOOKUP($A815+ROUND((COLUMN()-2)/24,5),АТС!$A$41:$F$736,5)+VLOOKUP($A815+ROUND((COLUMN()-2)/24,5),'Расчет сбытовых надбавок'!$B$2281:'Расчет сбытовых надбавок'!$G$3024,4)</f>
        <v>422.42</v>
      </c>
      <c r="Y815" s="94">
        <f>VLOOKUP($A815+ROUND((COLUMN()-2)/24,5),АТС!$A$41:$F$736,5)+VLOOKUP($A815+ROUND((COLUMN()-2)/24,5),'Расчет сбытовых надбавок'!$B$2281:'Расчет сбытовых надбавок'!$G$3024,4)</f>
        <v>897.16</v>
      </c>
    </row>
    <row r="816" spans="1:25" x14ac:dyDescent="0.2">
      <c r="A816" s="76">
        <f t="shared" si="23"/>
        <v>43242</v>
      </c>
      <c r="B816" s="94">
        <f>VLOOKUP($A816+ROUND((COLUMN()-2)/24,5),АТС!$A$41:$F$736,5)+VLOOKUP($A816+ROUND((COLUMN()-2)/24,5),'Расчет сбытовых надбавок'!$B$2281:'Расчет сбытовых надбавок'!$G$3024,4)</f>
        <v>88.300000000000011</v>
      </c>
      <c r="C816" s="94">
        <f>VLOOKUP($A816+ROUND((COLUMN()-2)/24,5),АТС!$A$41:$F$736,5)+VLOOKUP($A816+ROUND((COLUMN()-2)/24,5),'Расчет сбытовых надбавок'!$B$2281:'Расчет сбытовых надбавок'!$G$3024,4)</f>
        <v>11.77</v>
      </c>
      <c r="D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E816" s="94">
        <f>VLOOKUP($A816+ROUND((COLUMN()-2)/24,5),АТС!$A$41:$F$736,5)+VLOOKUP($A816+ROUND((COLUMN()-2)/24,5),'Расчет сбытовых надбавок'!$B$2281:'Расчет сбытовых надбавок'!$G$3024,4)</f>
        <v>689.23</v>
      </c>
      <c r="F816" s="94">
        <f>VLOOKUP($A816+ROUND((COLUMN()-2)/24,5),АТС!$A$41:$F$736,5)+VLOOKUP($A816+ROUND((COLUMN()-2)/24,5),'Расчет сбытовых надбавок'!$B$2281:'Расчет сбытовых надбавок'!$G$3024,4)</f>
        <v>18.82</v>
      </c>
      <c r="G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4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4">
        <f>VLOOKUP($A816+ROUND((COLUMN()-2)/24,5),АТС!$A$41:$F$736,5)+VLOOKUP($A816+ROUND((COLUMN()-2)/24,5),'Расчет сбытовых надбавок'!$B$2281:'Расчет сбытовых надбавок'!$G$3024,4)</f>
        <v>51.74</v>
      </c>
      <c r="X816" s="94">
        <f>VLOOKUP($A816+ROUND((COLUMN()-2)/24,5),АТС!$A$41:$F$736,5)+VLOOKUP($A816+ROUND((COLUMN()-2)/24,5),'Расчет сбытовых надбавок'!$B$2281:'Расчет сбытовых надбавок'!$G$3024,4)</f>
        <v>234.49</v>
      </c>
      <c r="Y816" s="94">
        <f>VLOOKUP($A816+ROUND((COLUMN()-2)/24,5),АТС!$A$41:$F$736,5)+VLOOKUP($A816+ROUND((COLUMN()-2)/24,5),'Расчет сбытовых надбавок'!$B$2281:'Расчет сбытовых надбавок'!$G$3024,4)</f>
        <v>51.81</v>
      </c>
    </row>
    <row r="817" spans="1:27" x14ac:dyDescent="0.2">
      <c r="A817" s="76">
        <f t="shared" si="23"/>
        <v>43243</v>
      </c>
      <c r="B817" s="94">
        <f>VLOOKUP($A817+ROUND((COLUMN()-2)/24,5),АТС!$A$41:$F$736,5)+VLOOKUP($A817+ROUND((COLUMN()-2)/24,5),'Расчет сбытовых надбавок'!$B$2281:'Расчет сбытовых надбавок'!$G$3024,4)</f>
        <v>85.9</v>
      </c>
      <c r="C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D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E817" s="94">
        <f>VLOOKUP($A817+ROUND((COLUMN()-2)/24,5),АТС!$A$41:$F$736,5)+VLOOKUP($A817+ROUND((COLUMN()-2)/24,5),'Расчет сбытовых надбавок'!$B$2281:'Расчет сбытовых надбавок'!$G$3024,4)</f>
        <v>57.95</v>
      </c>
      <c r="F817" s="94">
        <f>VLOOKUP($A817+ROUND((COLUMN()-2)/24,5),АТС!$A$41:$F$736,5)+VLOOKUP($A817+ROUND((COLUMN()-2)/24,5),'Расчет сбытовых надбавок'!$B$2281:'Расчет сбытовых надбавок'!$G$3024,4)</f>
        <v>96.82</v>
      </c>
      <c r="G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4">
        <f>VLOOKUP($A817+ROUND((COLUMN()-2)/24,5),АТС!$A$41:$F$736,5)+VLOOKUP($A817+ROUND((COLUMN()-2)/24,5),'Расчет сбытовых надбавок'!$B$2281:'Расчет сбытовых надбавок'!$G$3024,4)</f>
        <v>992.02</v>
      </c>
      <c r="K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4">
        <f>VLOOKUP($A817+ROUND((COLUMN()-2)/24,5),АТС!$A$41:$F$736,5)+VLOOKUP($A817+ROUND((COLUMN()-2)/24,5),'Расчет сбытовых надбавок'!$B$2281:'Расчет сбытовых надбавок'!$G$3024,4)</f>
        <v>24.479999999999997</v>
      </c>
      <c r="M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4">
        <f>VLOOKUP($A817+ROUND((COLUMN()-2)/24,5),АТС!$A$41:$F$736,5)+VLOOKUP($A817+ROUND((COLUMN()-2)/24,5),'Расчет сбытовых надбавок'!$B$2281:'Расчет сбытовых надбавок'!$G$3024,4)</f>
        <v>168.85999999999999</v>
      </c>
      <c r="U817" s="94">
        <f>VLOOKUP($A817+ROUND((COLUMN()-2)/24,5),АТС!$A$41:$F$736,5)+VLOOKUP($A817+ROUND((COLUMN()-2)/24,5),'Расчет сбытовых надбавок'!$B$2281:'Расчет сбытовых надбавок'!$G$3024,4)</f>
        <v>25.7</v>
      </c>
      <c r="V817" s="94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4">
        <f>VLOOKUP($A817+ROUND((COLUMN()-2)/24,5),АТС!$A$41:$F$736,5)+VLOOKUP($A817+ROUND((COLUMN()-2)/24,5),'Расчет сбытовых надбавок'!$B$2281:'Расчет сбытовых надбавок'!$G$3024,4)</f>
        <v>806.3</v>
      </c>
      <c r="X817" s="94">
        <f>VLOOKUP($A817+ROUND((COLUMN()-2)/24,5),АТС!$A$41:$F$736,5)+VLOOKUP($A817+ROUND((COLUMN()-2)/24,5),'Расчет сбытовых надбавок'!$B$2281:'Расчет сбытовых надбавок'!$G$3024,4)</f>
        <v>766.13</v>
      </c>
      <c r="Y817" s="94">
        <f>VLOOKUP($A817+ROUND((COLUMN()-2)/24,5),АТС!$A$41:$F$736,5)+VLOOKUP($A817+ROUND((COLUMN()-2)/24,5),'Расчет сбытовых надбавок'!$B$2281:'Расчет сбытовых надбавок'!$G$3024,4)</f>
        <v>628.57999999999993</v>
      </c>
    </row>
    <row r="818" spans="1:27" x14ac:dyDescent="0.2">
      <c r="A818" s="76">
        <f t="shared" si="23"/>
        <v>43244</v>
      </c>
      <c r="B818" s="94">
        <f>VLOOKUP($A818+ROUND((COLUMN()-2)/24,5),АТС!$A$41:$F$736,5)+VLOOKUP($A818+ROUND((COLUMN()-2)/24,5),'Расчет сбытовых надбавок'!$B$2281:'Расчет сбытовых надбавок'!$G$3024,4)</f>
        <v>71.899999999999991</v>
      </c>
      <c r="C818" s="94">
        <f>VLOOKUP($A818+ROUND((COLUMN()-2)/24,5),АТС!$A$41:$F$736,5)+VLOOKUP($A818+ROUND((COLUMN()-2)/24,5),'Расчет сбытовых надбавок'!$B$2281:'Расчет сбытовых надбавок'!$G$3024,4)</f>
        <v>352.04999999999995</v>
      </c>
      <c r="D818" s="94">
        <f>VLOOKUP($A818+ROUND((COLUMN()-2)/24,5),АТС!$A$41:$F$736,5)+VLOOKUP($A818+ROUND((COLUMN()-2)/24,5),'Расчет сбытовых надбавок'!$B$2281:'Расчет сбытовых надбавок'!$G$3024,4)</f>
        <v>264.99</v>
      </c>
      <c r="E818" s="94">
        <f>VLOOKUP($A818+ROUND((COLUMN()-2)/24,5),АТС!$A$41:$F$736,5)+VLOOKUP($A818+ROUND((COLUMN()-2)/24,5),'Расчет сбытовых надбавок'!$B$2281:'Расчет сбытовых надбавок'!$G$3024,4)</f>
        <v>607</v>
      </c>
      <c r="F818" s="94">
        <f>VLOOKUP($A818+ROUND((COLUMN()-2)/24,5),АТС!$A$41:$F$736,5)+VLOOKUP($A818+ROUND((COLUMN()-2)/24,5),'Расчет сбытовых надбавок'!$B$2281:'Расчет сбытовых надбавок'!$G$3024,4)</f>
        <v>181.99</v>
      </c>
      <c r="G818" s="94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4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4">
        <f>VLOOKUP($A818+ROUND((COLUMN()-2)/24,5),АТС!$A$41:$F$736,5)+VLOOKUP($A818+ROUND((COLUMN()-2)/24,5),'Расчет сбытовых надбавок'!$B$2281:'Расчет сбытовых надбавок'!$G$3024,4)</f>
        <v>29.33</v>
      </c>
      <c r="J818" s="94">
        <f>VLOOKUP($A818+ROUND((COLUMN()-2)/24,5),АТС!$A$41:$F$736,5)+VLOOKUP($A818+ROUND((COLUMN()-2)/24,5),'Расчет сбытовых надбавок'!$B$2281:'Расчет сбытовых надбавок'!$G$3024,4)</f>
        <v>333.45000000000005</v>
      </c>
      <c r="K818" s="94">
        <f>VLOOKUP($A818+ROUND((COLUMN()-2)/24,5),АТС!$A$41:$F$736,5)+VLOOKUP($A818+ROUND((COLUMN()-2)/24,5),'Расчет сбытовых надбавок'!$B$2281:'Расчет сбытовых надбавок'!$G$3024,4)</f>
        <v>793.19</v>
      </c>
      <c r="L818" s="94">
        <f>VLOOKUP($A818+ROUND((COLUMN()-2)/24,5),АТС!$A$41:$F$736,5)+VLOOKUP($A818+ROUND((COLUMN()-2)/24,5),'Расчет сбытовых надбавок'!$B$2281:'Расчет сбытовых надбавок'!$G$3024,4)</f>
        <v>205.39</v>
      </c>
      <c r="M818" s="94">
        <f>VLOOKUP($A818+ROUND((COLUMN()-2)/24,5),АТС!$A$41:$F$736,5)+VLOOKUP($A818+ROUND((COLUMN()-2)/24,5),'Расчет сбытовых надбавок'!$B$2281:'Расчет сбытовых надбавок'!$G$3024,4)</f>
        <v>209.16</v>
      </c>
      <c r="N818" s="94">
        <f>VLOOKUP($A818+ROUND((COLUMN()-2)/24,5),АТС!$A$41:$F$736,5)+VLOOKUP($A818+ROUND((COLUMN()-2)/24,5),'Расчет сбытовых надбавок'!$B$2281:'Расчет сбытовых надбавок'!$G$3024,4)</f>
        <v>74.92</v>
      </c>
      <c r="O818" s="94">
        <f>VLOOKUP($A818+ROUND((COLUMN()-2)/24,5),АТС!$A$41:$F$736,5)+VLOOKUP($A818+ROUND((COLUMN()-2)/24,5),'Расчет сбытовых надбавок'!$B$2281:'Расчет сбытовых надбавок'!$G$3024,4)</f>
        <v>52.16</v>
      </c>
      <c r="P818" s="94">
        <f>VLOOKUP($A818+ROUND((COLUMN()-2)/24,5),АТС!$A$41:$F$736,5)+VLOOKUP($A818+ROUND((COLUMN()-2)/24,5),'Расчет сбытовых надбавок'!$B$2281:'Расчет сбытовых надбавок'!$G$3024,4)</f>
        <v>78.930000000000007</v>
      </c>
      <c r="Q818" s="94">
        <f>VLOOKUP($A818+ROUND((COLUMN()-2)/24,5),АТС!$A$41:$F$736,5)+VLOOKUP($A818+ROUND((COLUMN()-2)/24,5),'Расчет сбытовых надбавок'!$B$2281:'Расчет сбытовых надбавок'!$G$3024,4)</f>
        <v>92.18</v>
      </c>
      <c r="R818" s="94">
        <f>VLOOKUP($A818+ROUND((COLUMN()-2)/24,5),АТС!$A$41:$F$736,5)+VLOOKUP($A818+ROUND((COLUMN()-2)/24,5),'Расчет сбытовых надбавок'!$B$2281:'Расчет сбытовых надбавок'!$G$3024,4)</f>
        <v>144.92000000000002</v>
      </c>
      <c r="S818" s="94">
        <f>VLOOKUP($A818+ROUND((COLUMN()-2)/24,5),АТС!$A$41:$F$736,5)+VLOOKUP($A818+ROUND((COLUMN()-2)/24,5),'Расчет сбытовых надбавок'!$B$2281:'Расчет сбытовых надбавок'!$G$3024,4)</f>
        <v>82.37</v>
      </c>
      <c r="T818" s="94">
        <f>VLOOKUP($A818+ROUND((COLUMN()-2)/24,5),АТС!$A$41:$F$736,5)+VLOOKUP($A818+ROUND((COLUMN()-2)/24,5),'Расчет сбытовых надбавок'!$B$2281:'Расчет сбытовых надбавок'!$G$3024,4)</f>
        <v>173.85000000000002</v>
      </c>
      <c r="U818" s="94">
        <f>VLOOKUP($A818+ROUND((COLUMN()-2)/24,5),АТС!$A$41:$F$736,5)+VLOOKUP($A818+ROUND((COLUMN()-2)/24,5),'Расчет сбытовых надбавок'!$B$2281:'Расчет сбытовых надбавок'!$G$3024,4)</f>
        <v>163.06</v>
      </c>
      <c r="V818" s="94">
        <f>VLOOKUP($A818+ROUND((COLUMN()-2)/24,5),АТС!$A$41:$F$736,5)+VLOOKUP($A818+ROUND((COLUMN()-2)/24,5),'Расчет сбытовых надбавок'!$B$2281:'Расчет сбытовых надбавок'!$G$3024,4)</f>
        <v>400.71000000000004</v>
      </c>
      <c r="W818" s="94">
        <f>VLOOKUP($A818+ROUND((COLUMN()-2)/24,5),АТС!$A$41:$F$736,5)+VLOOKUP($A818+ROUND((COLUMN()-2)/24,5),'Расчет сбытовых надбавок'!$B$2281:'Расчет сбытовых надбавок'!$G$3024,4)</f>
        <v>1039.26</v>
      </c>
      <c r="X818" s="94">
        <f>VLOOKUP($A818+ROUND((COLUMN()-2)/24,5),АТС!$A$41:$F$736,5)+VLOOKUP($A818+ROUND((COLUMN()-2)/24,5),'Расчет сбытовых надбавок'!$B$2281:'Расчет сбытовых надбавок'!$G$3024,4)</f>
        <v>725</v>
      </c>
      <c r="Y818" s="94">
        <f>VLOOKUP($A818+ROUND((COLUMN()-2)/24,5),АТС!$A$41:$F$736,5)+VLOOKUP($A818+ROUND((COLUMN()-2)/24,5),'Расчет сбытовых надбавок'!$B$2281:'Расчет сбытовых надбавок'!$G$3024,4)</f>
        <v>517.51</v>
      </c>
    </row>
    <row r="819" spans="1:27" x14ac:dyDescent="0.2">
      <c r="A819" s="76">
        <f t="shared" si="23"/>
        <v>43245</v>
      </c>
      <c r="B819" s="94">
        <f>VLOOKUP($A819+ROUND((COLUMN()-2)/24,5),АТС!$A$41:$F$736,5)+VLOOKUP($A819+ROUND((COLUMN()-2)/24,5),'Расчет сбытовых надбавок'!$B$2281:'Расчет сбытовых надбавок'!$G$3024,4)</f>
        <v>130.28</v>
      </c>
      <c r="C819" s="94">
        <f>VLOOKUP($A819+ROUND((COLUMN()-2)/24,5),АТС!$A$41:$F$736,5)+VLOOKUP($A819+ROUND((COLUMN()-2)/24,5),'Расчет сбытовых надбавок'!$B$2281:'Расчет сбытовых надбавок'!$G$3024,4)</f>
        <v>202.97</v>
      </c>
      <c r="D819" s="94">
        <f>VLOOKUP($A819+ROUND((COLUMN()-2)/24,5),АТС!$A$41:$F$736,5)+VLOOKUP($A819+ROUND((COLUMN()-2)/24,5),'Расчет сбытовых надбавок'!$B$2281:'Расчет сбытовых надбавок'!$G$3024,4)</f>
        <v>70.06</v>
      </c>
      <c r="E819" s="94">
        <f>VLOOKUP($A819+ROUND((COLUMN()-2)/24,5),АТС!$A$41:$F$736,5)+VLOOKUP($A819+ROUND((COLUMN()-2)/24,5),'Расчет сбытовых надбавок'!$B$2281:'Расчет сбытовых надбавок'!$G$3024,4)</f>
        <v>248.14999999999998</v>
      </c>
      <c r="F819" s="94">
        <f>VLOOKUP($A819+ROUND((COLUMN()-2)/24,5),АТС!$A$41:$F$736,5)+VLOOKUP($A819+ROUND((COLUMN()-2)/24,5),'Расчет сбытовых надбавок'!$B$2281:'Расчет сбытовых надбавок'!$G$3024,4)</f>
        <v>854.46</v>
      </c>
      <c r="G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4">
        <f>VLOOKUP($A819+ROUND((COLUMN()-2)/24,5),АТС!$A$41:$F$736,5)+VLOOKUP($A819+ROUND((COLUMN()-2)/24,5),'Расчет сбытовых надбавок'!$B$2281:'Расчет сбытовых надбавок'!$G$3024,4)</f>
        <v>197.41000000000003</v>
      </c>
      <c r="J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4">
        <f>VLOOKUP($A819+ROUND((COLUMN()-2)/24,5),АТС!$A$41:$F$736,5)+VLOOKUP($A819+ROUND((COLUMN()-2)/24,5),'Расчет сбытовых надбавок'!$B$2281:'Расчет сбытовых надбавок'!$G$3024,4)</f>
        <v>11.989999999999998</v>
      </c>
      <c r="L819" s="94">
        <f>VLOOKUP($A819+ROUND((COLUMN()-2)/24,5),АТС!$A$41:$F$736,5)+VLOOKUP($A819+ROUND((COLUMN()-2)/24,5),'Расчет сбытовых надбавок'!$B$2281:'Расчет сбытовых надбавок'!$G$3024,4)</f>
        <v>91.38</v>
      </c>
      <c r="M819" s="94">
        <f>VLOOKUP($A819+ROUND((COLUMN()-2)/24,5),АТС!$A$41:$F$736,5)+VLOOKUP($A819+ROUND((COLUMN()-2)/24,5),'Расчет сбытовых надбавок'!$B$2281:'Расчет сбытовых надбавок'!$G$3024,4)</f>
        <v>415.21000000000004</v>
      </c>
      <c r="N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4">
        <f>VLOOKUP($A819+ROUND((COLUMN()-2)/24,5),АТС!$A$41:$F$736,5)+VLOOKUP($A819+ROUND((COLUMN()-2)/24,5),'Расчет сбытовых надбавок'!$B$2281:'Расчет сбытовых надбавок'!$G$3024,4)</f>
        <v>0.5</v>
      </c>
      <c r="P819" s="94">
        <f>VLOOKUP($A819+ROUND((COLUMN()-2)/24,5),АТС!$A$41:$F$736,5)+VLOOKUP($A819+ROUND((COLUMN()-2)/24,5),'Расчет сбытовых надбавок'!$B$2281:'Расчет сбытовых надбавок'!$G$3024,4)</f>
        <v>141.62</v>
      </c>
      <c r="Q819" s="94">
        <f>VLOOKUP($A819+ROUND((COLUMN()-2)/24,5),АТС!$A$41:$F$736,5)+VLOOKUP($A819+ROUND((COLUMN()-2)/24,5),'Расчет сбытовых надбавок'!$B$2281:'Расчет сбытовых надбавок'!$G$3024,4)</f>
        <v>164.09</v>
      </c>
      <c r="R819" s="94">
        <f>VLOOKUP($A819+ROUND((COLUMN()-2)/24,5),АТС!$A$41:$F$736,5)+VLOOKUP($A819+ROUND((COLUMN()-2)/24,5),'Расчет сбытовых надбавок'!$B$2281:'Расчет сбытовых надбавок'!$G$3024,4)</f>
        <v>425.47</v>
      </c>
      <c r="S819" s="94">
        <f>VLOOKUP($A819+ROUND((COLUMN()-2)/24,5),АТС!$A$41:$F$736,5)+VLOOKUP($A819+ROUND((COLUMN()-2)/24,5),'Расчет сбытовых надбавок'!$B$2281:'Расчет сбытовых надбавок'!$G$3024,4)</f>
        <v>128.34</v>
      </c>
      <c r="T819" s="94">
        <f>VLOOKUP($A819+ROUND((COLUMN()-2)/24,5),АТС!$A$41:$F$736,5)+VLOOKUP($A819+ROUND((COLUMN()-2)/24,5),'Расчет сбытовых надбавок'!$B$2281:'Расчет сбытовых надбавок'!$G$3024,4)</f>
        <v>70.88</v>
      </c>
      <c r="U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4">
        <f>VLOOKUP($A819+ROUND((COLUMN()-2)/24,5),АТС!$A$41:$F$736,5)+VLOOKUP($A819+ROUND((COLUMN()-2)/24,5),'Расчет сбытовых надбавок'!$B$2281:'Расчет сбытовых надбавок'!$G$3024,4)</f>
        <v>0</v>
      </c>
      <c r="X819" s="94">
        <f>VLOOKUP($A819+ROUND((COLUMN()-2)/24,5),АТС!$A$41:$F$736,5)+VLOOKUP($A819+ROUND((COLUMN()-2)/24,5),'Расчет сбытовых надбавок'!$B$2281:'Расчет сбытовых надбавок'!$G$3024,4)</f>
        <v>363.61</v>
      </c>
      <c r="Y819" s="94">
        <f>VLOOKUP($A819+ROUND((COLUMN()-2)/24,5),АТС!$A$41:$F$736,5)+VLOOKUP($A819+ROUND((COLUMN()-2)/24,5),'Расчет сбытовых надбавок'!$B$2281:'Расчет сбытовых надбавок'!$G$3024,4)</f>
        <v>506.48</v>
      </c>
    </row>
    <row r="820" spans="1:27" x14ac:dyDescent="0.2">
      <c r="A820" s="76">
        <f t="shared" si="23"/>
        <v>43246</v>
      </c>
      <c r="B820" s="94">
        <f>VLOOKUP($A820+ROUND((COLUMN()-2)/24,5),АТС!$A$41:$F$736,5)+VLOOKUP($A820+ROUND((COLUMN()-2)/24,5),'Расчет сбытовых надбавок'!$B$2281:'Расчет сбытовых надбавок'!$G$3024,4)</f>
        <v>153.28</v>
      </c>
      <c r="C820" s="94">
        <f>VLOOKUP($A820+ROUND((COLUMN()-2)/24,5),АТС!$A$41:$F$736,5)+VLOOKUP($A820+ROUND((COLUMN()-2)/24,5),'Расчет сбытовых надбавок'!$B$2281:'Расчет сбытовых надбавок'!$G$3024,4)</f>
        <v>106.38000000000001</v>
      </c>
      <c r="D820" s="94">
        <f>VLOOKUP($A820+ROUND((COLUMN()-2)/24,5),АТС!$A$41:$F$736,5)+VLOOKUP($A820+ROUND((COLUMN()-2)/24,5),'Расчет сбытовых надбавок'!$B$2281:'Расчет сбытовых надбавок'!$G$3024,4)</f>
        <v>67.59</v>
      </c>
      <c r="E820" s="94">
        <f>VLOOKUP($A820+ROUND((COLUMN()-2)/24,5),АТС!$A$41:$F$736,5)+VLOOKUP($A820+ROUND((COLUMN()-2)/24,5),'Расчет сбытовых надбавок'!$B$2281:'Расчет сбытовых надбавок'!$G$3024,4)</f>
        <v>49.97</v>
      </c>
      <c r="F820" s="94">
        <f>VLOOKUP($A820+ROUND((COLUMN()-2)/24,5),АТС!$A$41:$F$736,5)+VLOOKUP($A820+ROUND((COLUMN()-2)/24,5),'Расчет сбытовых надбавок'!$B$2281:'Расчет сбытовых надбавок'!$G$3024,4)</f>
        <v>214.22000000000003</v>
      </c>
      <c r="G820" s="94">
        <f>VLOOKUP($A820+ROUND((COLUMN()-2)/24,5),АТС!$A$41:$F$736,5)+VLOOKUP($A820+ROUND((COLUMN()-2)/24,5),'Расчет сбытовых надбавок'!$B$2281:'Расчет сбытовых надбавок'!$G$3024,4)</f>
        <v>150.86000000000001</v>
      </c>
      <c r="H820" s="94">
        <f>VLOOKUP($A820+ROUND((COLUMN()-2)/24,5),АТС!$A$41:$F$736,5)+VLOOKUP($A820+ROUND((COLUMN()-2)/24,5),'Расчет сбытовых надбавок'!$B$2281:'Расчет сбытовых надбавок'!$G$3024,4)</f>
        <v>109.57</v>
      </c>
      <c r="I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4">
        <f>VLOOKUP($A820+ROUND((COLUMN()-2)/24,5),АТС!$A$41:$F$736,5)+VLOOKUP($A820+ROUND((COLUMN()-2)/24,5),'Расчет сбытовых надбавок'!$B$2281:'Расчет сбытовых надбавок'!$G$3024,4)</f>
        <v>116.61</v>
      </c>
      <c r="M820" s="94">
        <f>VLOOKUP($A820+ROUND((COLUMN()-2)/24,5),АТС!$A$41:$F$736,5)+VLOOKUP($A820+ROUND((COLUMN()-2)/24,5),'Расчет сбытовых надбавок'!$B$2281:'Расчет сбытовых надбавок'!$G$3024,4)</f>
        <v>160.38</v>
      </c>
      <c r="N820" s="94">
        <f>VLOOKUP($A820+ROUND((COLUMN()-2)/24,5),АТС!$A$41:$F$736,5)+VLOOKUP($A820+ROUND((COLUMN()-2)/24,5),'Расчет сбытовых надбавок'!$B$2281:'Расчет сбытовых надбавок'!$G$3024,4)</f>
        <v>159.68</v>
      </c>
      <c r="O820" s="94">
        <f>VLOOKUP($A820+ROUND((COLUMN()-2)/24,5),АТС!$A$41:$F$736,5)+VLOOKUP($A820+ROUND((COLUMN()-2)/24,5),'Расчет сбытовых надбавок'!$B$2281:'Расчет сбытовых надбавок'!$G$3024,4)</f>
        <v>169.26</v>
      </c>
      <c r="P820" s="94">
        <f>VLOOKUP($A820+ROUND((COLUMN()-2)/24,5),АТС!$A$41:$F$736,5)+VLOOKUP($A820+ROUND((COLUMN()-2)/24,5),'Расчет сбытовых надбавок'!$B$2281:'Расчет сбытовых надбавок'!$G$3024,4)</f>
        <v>200.14</v>
      </c>
      <c r="Q820" s="94">
        <f>VLOOKUP($A820+ROUND((COLUMN()-2)/24,5),АТС!$A$41:$F$736,5)+VLOOKUP($A820+ROUND((COLUMN()-2)/24,5),'Расчет сбытовых надбавок'!$B$2281:'Расчет сбытовых надбавок'!$G$3024,4)</f>
        <v>204.37</v>
      </c>
      <c r="R820" s="94">
        <f>VLOOKUP($A820+ROUND((COLUMN()-2)/24,5),АТС!$A$41:$F$736,5)+VLOOKUP($A820+ROUND((COLUMN()-2)/24,5),'Расчет сбытовых надбавок'!$B$2281:'Расчет сбытовых надбавок'!$G$3024,4)</f>
        <v>334.04999999999995</v>
      </c>
      <c r="S820" s="94">
        <f>VLOOKUP($A820+ROUND((COLUMN()-2)/24,5),АТС!$A$41:$F$736,5)+VLOOKUP($A820+ROUND((COLUMN()-2)/24,5),'Расчет сбытовых надбавок'!$B$2281:'Расчет сбытовых надбавок'!$G$3024,4)</f>
        <v>229.1</v>
      </c>
      <c r="T820" s="94">
        <f>VLOOKUP($A820+ROUND((COLUMN()-2)/24,5),АТС!$A$41:$F$736,5)+VLOOKUP($A820+ROUND((COLUMN()-2)/24,5),'Расчет сбытовых надбавок'!$B$2281:'Расчет сбытовых надбавок'!$G$3024,4)</f>
        <v>234.07</v>
      </c>
      <c r="U820" s="94">
        <f>VLOOKUP($A820+ROUND((COLUMN()-2)/24,5),АТС!$A$41:$F$736,5)+VLOOKUP($A820+ROUND((COLUMN()-2)/24,5),'Расчет сбытовых надбавок'!$B$2281:'Расчет сбытовых надбавок'!$G$3024,4)</f>
        <v>129.23000000000002</v>
      </c>
      <c r="V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4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4">
        <f>VLOOKUP($A820+ROUND((COLUMN()-2)/24,5),АТС!$A$41:$F$736,5)+VLOOKUP($A820+ROUND((COLUMN()-2)/24,5),'Расчет сбытовых надбавок'!$B$2281:'Расчет сбытовых надбавок'!$G$3024,4)</f>
        <v>732.29</v>
      </c>
      <c r="Y820" s="94">
        <f>VLOOKUP($A820+ROUND((COLUMN()-2)/24,5),АТС!$A$41:$F$736,5)+VLOOKUP($A820+ROUND((COLUMN()-2)/24,5),'Расчет сбытовых надбавок'!$B$2281:'Расчет сбытовых надбавок'!$G$3024,4)</f>
        <v>379.53</v>
      </c>
    </row>
    <row r="821" spans="1:27" x14ac:dyDescent="0.2">
      <c r="A821" s="76">
        <f t="shared" si="23"/>
        <v>43247</v>
      </c>
      <c r="B821" s="94">
        <f>VLOOKUP($A821+ROUND((COLUMN()-2)/24,5),АТС!$A$41:$F$736,5)+VLOOKUP($A821+ROUND((COLUMN()-2)/24,5),'Расчет сбытовых надбавок'!$B$2281:'Расчет сбытовых надбавок'!$G$3024,4)</f>
        <v>129.01</v>
      </c>
      <c r="C821" s="94">
        <f>VLOOKUP($A821+ROUND((COLUMN()-2)/24,5),АТС!$A$41:$F$736,5)+VLOOKUP($A821+ROUND((COLUMN()-2)/24,5),'Расчет сбытовых надбавок'!$B$2281:'Расчет сбытовых надбавок'!$G$3024,4)</f>
        <v>136.72999999999999</v>
      </c>
      <c r="D821" s="94">
        <f>VLOOKUP($A821+ROUND((COLUMN()-2)/24,5),АТС!$A$41:$F$736,5)+VLOOKUP($A821+ROUND((COLUMN()-2)/24,5),'Расчет сбытовых надбавок'!$B$2281:'Расчет сбытовых надбавок'!$G$3024,4)</f>
        <v>68.540000000000006</v>
      </c>
      <c r="E821" s="94">
        <f>VLOOKUP($A821+ROUND((COLUMN()-2)/24,5),АТС!$A$41:$F$736,5)+VLOOKUP($A821+ROUND((COLUMN()-2)/24,5),'Расчет сбытовых надбавок'!$B$2281:'Расчет сбытовых надбавок'!$G$3024,4)</f>
        <v>114.41</v>
      </c>
      <c r="F821" s="94">
        <f>VLOOKUP($A821+ROUND((COLUMN()-2)/24,5),АТС!$A$41:$F$736,5)+VLOOKUP($A821+ROUND((COLUMN()-2)/24,5),'Расчет сбытовых надбавок'!$B$2281:'Расчет сбытовых надбавок'!$G$3024,4)</f>
        <v>367.56</v>
      </c>
      <c r="G821" s="94">
        <f>VLOOKUP($A821+ROUND((COLUMN()-2)/24,5),АТС!$A$41:$F$736,5)+VLOOKUP($A821+ROUND((COLUMN()-2)/24,5),'Расчет сбытовых надбавок'!$B$2281:'Расчет сбытовых надбавок'!$G$3024,4)</f>
        <v>215.93</v>
      </c>
      <c r="H821" s="94">
        <f>VLOOKUP($A821+ROUND((COLUMN()-2)/24,5),АТС!$A$41:$F$736,5)+VLOOKUP($A821+ROUND((COLUMN()-2)/24,5),'Расчет сбытовых надбавок'!$B$2281:'Расчет сбытовых надбавок'!$G$3024,4)</f>
        <v>0.01</v>
      </c>
      <c r="I821" s="94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4">
        <f>VLOOKUP($A821+ROUND((COLUMN()-2)/24,5),АТС!$A$41:$F$736,5)+VLOOKUP($A821+ROUND((COLUMN()-2)/24,5),'Расчет сбытовых надбавок'!$B$2281:'Расчет сбытовых надбавок'!$G$3024,4)</f>
        <v>6.0000000000000005E-2</v>
      </c>
      <c r="K821" s="94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4">
        <f>VLOOKUP($A821+ROUND((COLUMN()-2)/24,5),АТС!$A$41:$F$736,5)+VLOOKUP($A821+ROUND((COLUMN()-2)/24,5),'Расчет сбытовых надбавок'!$B$2281:'Расчет сбытовых надбавок'!$G$3024,4)</f>
        <v>59.79</v>
      </c>
      <c r="M821" s="94">
        <f>VLOOKUP($A821+ROUND((COLUMN()-2)/24,5),АТС!$A$41:$F$736,5)+VLOOKUP($A821+ROUND((COLUMN()-2)/24,5),'Расчет сбытовых надбавок'!$B$2281:'Расчет сбытовых надбавок'!$G$3024,4)</f>
        <v>47.72</v>
      </c>
      <c r="N821" s="94">
        <f>VLOOKUP($A821+ROUND((COLUMN()-2)/24,5),АТС!$A$41:$F$736,5)+VLOOKUP($A821+ROUND((COLUMN()-2)/24,5),'Расчет сбытовых надбавок'!$B$2281:'Расчет сбытовых надбавок'!$G$3024,4)</f>
        <v>282.13</v>
      </c>
      <c r="O821" s="94">
        <f>VLOOKUP($A821+ROUND((COLUMN()-2)/24,5),АТС!$A$41:$F$736,5)+VLOOKUP($A821+ROUND((COLUMN()-2)/24,5),'Расчет сбытовых надбавок'!$B$2281:'Расчет сбытовых надбавок'!$G$3024,4)</f>
        <v>142.51</v>
      </c>
      <c r="P821" s="94">
        <f>VLOOKUP($A821+ROUND((COLUMN()-2)/24,5),АТС!$A$41:$F$736,5)+VLOOKUP($A821+ROUND((COLUMN()-2)/24,5),'Расчет сбытовых надбавок'!$B$2281:'Расчет сбытовых надбавок'!$G$3024,4)</f>
        <v>271.42</v>
      </c>
      <c r="Q821" s="94">
        <f>VLOOKUP($A821+ROUND((COLUMN()-2)/24,5),АТС!$A$41:$F$736,5)+VLOOKUP($A821+ROUND((COLUMN()-2)/24,5),'Расчет сбытовых надбавок'!$B$2281:'Расчет сбытовых надбавок'!$G$3024,4)</f>
        <v>280.10000000000002</v>
      </c>
      <c r="R821" s="94">
        <f>VLOOKUP($A821+ROUND((COLUMN()-2)/24,5),АТС!$A$41:$F$736,5)+VLOOKUP($A821+ROUND((COLUMN()-2)/24,5),'Расчет сбытовых надбавок'!$B$2281:'Расчет сбытовых надбавок'!$G$3024,4)</f>
        <v>77.12</v>
      </c>
      <c r="S821" s="94">
        <f>VLOOKUP($A821+ROUND((COLUMN()-2)/24,5),АТС!$A$41:$F$736,5)+VLOOKUP($A821+ROUND((COLUMN()-2)/24,5),'Расчет сбытовых надбавок'!$B$2281:'Расчет сбытовых надбавок'!$G$3024,4)</f>
        <v>96.77000000000001</v>
      </c>
      <c r="T821" s="94">
        <f>VLOOKUP($A821+ROUND((COLUMN()-2)/24,5),АТС!$A$41:$F$736,5)+VLOOKUP($A821+ROUND((COLUMN()-2)/24,5),'Расчет сбытовых надбавок'!$B$2281:'Расчет сбытовых надбавок'!$G$3024,4)</f>
        <v>74.930000000000007</v>
      </c>
      <c r="U821" s="94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4">
        <f>VLOOKUP($A821+ROUND((COLUMN()-2)/24,5),АТС!$A$41:$F$736,5)+VLOOKUP($A821+ROUND((COLUMN()-2)/24,5),'Расчет сбытовых надбавок'!$B$2281:'Расчет сбытовых надбавок'!$G$3024,4)</f>
        <v>9.6300000000000008</v>
      </c>
      <c r="W821" s="94">
        <f>VLOOKUP($A821+ROUND((COLUMN()-2)/24,5),АТС!$A$41:$F$736,5)+VLOOKUP($A821+ROUND((COLUMN()-2)/24,5),'Расчет сбытовых надбавок'!$B$2281:'Расчет сбытовых надбавок'!$G$3024,4)</f>
        <v>159.43</v>
      </c>
      <c r="X821" s="94">
        <f>VLOOKUP($A821+ROUND((COLUMN()-2)/24,5),АТС!$A$41:$F$736,5)+VLOOKUP($A821+ROUND((COLUMN()-2)/24,5),'Расчет сбытовых надбавок'!$B$2281:'Расчет сбытовых надбавок'!$G$3024,4)</f>
        <v>625.74</v>
      </c>
      <c r="Y821" s="94">
        <f>VLOOKUP($A821+ROUND((COLUMN()-2)/24,5),АТС!$A$41:$F$736,5)+VLOOKUP($A821+ROUND((COLUMN()-2)/24,5),'Расчет сбытовых надбавок'!$B$2281:'Расчет сбытовых надбавок'!$G$3024,4)</f>
        <v>257.87</v>
      </c>
    </row>
    <row r="822" spans="1:27" x14ac:dyDescent="0.2">
      <c r="A822" s="76">
        <f t="shared" si="23"/>
        <v>43248</v>
      </c>
      <c r="B822" s="94">
        <f>VLOOKUP($A822+ROUND((COLUMN()-2)/24,5),АТС!$A$41:$F$736,5)+VLOOKUP($A822+ROUND((COLUMN()-2)/24,5),'Расчет сбытовых надбавок'!$B$2281:'Расчет сбытовых надбавок'!$G$3024,4)</f>
        <v>59.93</v>
      </c>
      <c r="C822" s="94">
        <f>VLOOKUP($A822+ROUND((COLUMN()-2)/24,5),АТС!$A$41:$F$736,5)+VLOOKUP($A822+ROUND((COLUMN()-2)/24,5),'Расчет сбытовых надбавок'!$B$2281:'Расчет сбытовых надбавок'!$G$3024,4)</f>
        <v>3.63</v>
      </c>
      <c r="D822" s="94">
        <f>VLOOKUP($A822+ROUND((COLUMN()-2)/24,5),АТС!$A$41:$F$736,5)+VLOOKUP($A822+ROUND((COLUMN()-2)/24,5),'Расчет сбытовых надбавок'!$B$2281:'Расчет сбытовых надбавок'!$G$3024,4)</f>
        <v>29.09</v>
      </c>
      <c r="E822" s="94">
        <f>VLOOKUP($A822+ROUND((COLUMN()-2)/24,5),АТС!$A$41:$F$736,5)+VLOOKUP($A822+ROUND((COLUMN()-2)/24,5),'Расчет сбытовых надбавок'!$B$2281:'Расчет сбытовых надбавок'!$G$3024,4)</f>
        <v>47.019999999999996</v>
      </c>
      <c r="F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4">
        <f>VLOOKUP($A822+ROUND((COLUMN()-2)/24,5),АТС!$A$41:$F$736,5)+VLOOKUP($A822+ROUND((COLUMN()-2)/24,5),'Расчет сбытовых надбавок'!$B$2281:'Расчет сбытовых надбавок'!$G$3024,4)</f>
        <v>24.43</v>
      </c>
      <c r="M822" s="94">
        <f>VLOOKUP($A822+ROUND((COLUMN()-2)/24,5),АТС!$A$41:$F$736,5)+VLOOKUP($A822+ROUND((COLUMN()-2)/24,5),'Расчет сбытовых надбавок'!$B$2281:'Расчет сбытовых надбавок'!$G$3024,4)</f>
        <v>119.87</v>
      </c>
      <c r="N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O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4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4">
        <f>VLOOKUP($A822+ROUND((COLUMN()-2)/24,5),АТС!$A$41:$F$736,5)+VLOOKUP($A822+ROUND((COLUMN()-2)/24,5),'Расчет сбытовых надбавок'!$B$2281:'Расчет сбытовых надбавок'!$G$3024,4)</f>
        <v>163.72</v>
      </c>
      <c r="X822" s="94">
        <f>VLOOKUP($A822+ROUND((COLUMN()-2)/24,5),АТС!$A$41:$F$736,5)+VLOOKUP($A822+ROUND((COLUMN()-2)/24,5),'Расчет сбытовых надбавок'!$B$2281:'Расчет сбытовых надбавок'!$G$3024,4)</f>
        <v>554.14</v>
      </c>
      <c r="Y822" s="94">
        <f>VLOOKUP($A822+ROUND((COLUMN()-2)/24,5),АТС!$A$41:$F$736,5)+VLOOKUP($A822+ROUND((COLUMN()-2)/24,5),'Расчет сбытовых надбавок'!$B$2281:'Расчет сбытовых надбавок'!$G$3024,4)</f>
        <v>132.07</v>
      </c>
    </row>
    <row r="823" spans="1:27" x14ac:dyDescent="0.2">
      <c r="A823" s="76">
        <f t="shared" si="23"/>
        <v>43249</v>
      </c>
      <c r="B823" s="94">
        <f>VLOOKUP($A823+ROUND((COLUMN()-2)/24,5),АТС!$A$41:$F$736,5)+VLOOKUP($A823+ROUND((COLUMN()-2)/24,5),'Расчет сбытовых надбавок'!$B$2281:'Расчет сбытовых надбавок'!$G$3024,4)</f>
        <v>103.88</v>
      </c>
      <c r="C823" s="94">
        <f>VLOOKUP($A823+ROUND((COLUMN()-2)/24,5),АТС!$A$41:$F$736,5)+VLOOKUP($A823+ROUND((COLUMN()-2)/24,5),'Расчет сбытовых надбавок'!$B$2281:'Расчет сбытовых надбавок'!$G$3024,4)</f>
        <v>56.6</v>
      </c>
      <c r="D823" s="94">
        <f>VLOOKUP($A823+ROUND((COLUMN()-2)/24,5),АТС!$A$41:$F$736,5)+VLOOKUP($A823+ROUND((COLUMN()-2)/24,5),'Расчет сбытовых надбавок'!$B$2281:'Расчет сбытовых надбавок'!$G$3024,4)</f>
        <v>23.61</v>
      </c>
      <c r="E823" s="94">
        <f>VLOOKUP($A823+ROUND((COLUMN()-2)/24,5),АТС!$A$41:$F$736,5)+VLOOKUP($A823+ROUND((COLUMN()-2)/24,5),'Расчет сбытовых надбавок'!$B$2281:'Расчет сбытовых надбавок'!$G$3024,4)</f>
        <v>828.75</v>
      </c>
      <c r="F823" s="94">
        <f>VLOOKUP($A823+ROUND((COLUMN()-2)/24,5),АТС!$A$41:$F$736,5)+VLOOKUP($A823+ROUND((COLUMN()-2)/24,5),'Расчет сбытовых надбавок'!$B$2281:'Расчет сбытовых надбавок'!$G$3024,4)</f>
        <v>26.79</v>
      </c>
      <c r="G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4">
        <f>VLOOKUP($A823+ROUND((COLUMN()-2)/24,5),АТС!$A$41:$F$736,5)+VLOOKUP($A823+ROUND((COLUMN()-2)/24,5),'Расчет сбытовых надбавок'!$B$2281:'Расчет сбытовых надбавок'!$G$3024,4)</f>
        <v>160.4</v>
      </c>
      <c r="M823" s="94">
        <f>VLOOKUP($A823+ROUND((COLUMN()-2)/24,5),АТС!$A$41:$F$736,5)+VLOOKUP($A823+ROUND((COLUMN()-2)/24,5),'Расчет сбытовых надбавок'!$B$2281:'Расчет сбытовых надбавок'!$G$3024,4)</f>
        <v>281.51</v>
      </c>
      <c r="N823" s="94">
        <f>VLOOKUP($A823+ROUND((COLUMN()-2)/24,5),АТС!$A$41:$F$736,5)+VLOOKUP($A823+ROUND((COLUMN()-2)/24,5),'Расчет сбытовых надбавок'!$B$2281:'Расчет сбытовых надбавок'!$G$3024,4)</f>
        <v>118.97999999999999</v>
      </c>
      <c r="O823" s="94">
        <f>VLOOKUP($A823+ROUND((COLUMN()-2)/24,5),АТС!$A$41:$F$736,5)+VLOOKUP($A823+ROUND((COLUMN()-2)/24,5),'Расчет сбытовых надбавок'!$B$2281:'Расчет сбытовых надбавок'!$G$3024,4)</f>
        <v>87.87</v>
      </c>
      <c r="P823" s="94">
        <f>VLOOKUP($A823+ROUND((COLUMN()-2)/24,5),АТС!$A$41:$F$736,5)+VLOOKUP($A823+ROUND((COLUMN()-2)/24,5),'Расчет сбытовых надбавок'!$B$2281:'Расчет сбытовых надбавок'!$G$3024,4)</f>
        <v>176.71999999999997</v>
      </c>
      <c r="Q823" s="94">
        <f>VLOOKUP($A823+ROUND((COLUMN()-2)/24,5),АТС!$A$41:$F$736,5)+VLOOKUP($A823+ROUND((COLUMN()-2)/24,5),'Расчет сбытовых надбавок'!$B$2281:'Расчет сбытовых надбавок'!$G$3024,4)</f>
        <v>260.97000000000003</v>
      </c>
      <c r="R823" s="94">
        <f>VLOOKUP($A823+ROUND((COLUMN()-2)/24,5),АТС!$A$41:$F$736,5)+VLOOKUP($A823+ROUND((COLUMN()-2)/24,5),'Расчет сбытовых надбавок'!$B$2281:'Расчет сбытовых надбавок'!$G$3024,4)</f>
        <v>124.38</v>
      </c>
      <c r="S823" s="94">
        <f>VLOOKUP($A823+ROUND((COLUMN()-2)/24,5),АТС!$A$41:$F$736,5)+VLOOKUP($A823+ROUND((COLUMN()-2)/24,5),'Расчет сбытовых надбавок'!$B$2281:'Расчет сбытовых надбавок'!$G$3024,4)</f>
        <v>158.04000000000002</v>
      </c>
      <c r="T823" s="94">
        <f>VLOOKUP($A823+ROUND((COLUMN()-2)/24,5),АТС!$A$41:$F$736,5)+VLOOKUP($A823+ROUND((COLUMN()-2)/24,5),'Расчет сбытовых надбавок'!$B$2281:'Расчет сбытовых надбавок'!$G$3024,4)</f>
        <v>251.34</v>
      </c>
      <c r="U823" s="94">
        <f>VLOOKUP($A823+ROUND((COLUMN()-2)/24,5),АТС!$A$41:$F$736,5)+VLOOKUP($A823+ROUND((COLUMN()-2)/24,5),'Расчет сбытовых надбавок'!$B$2281:'Расчет сбытовых надбавок'!$G$3024,4)</f>
        <v>286.79000000000002</v>
      </c>
      <c r="V823" s="94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4">
        <f>VLOOKUP($A823+ROUND((COLUMN()-2)/24,5),АТС!$A$41:$F$736,5)+VLOOKUP($A823+ROUND((COLUMN()-2)/24,5),'Расчет сбытовых надбавок'!$B$2281:'Расчет сбытовых надбавок'!$G$3024,4)</f>
        <v>177.72</v>
      </c>
      <c r="X823" s="94">
        <f>VLOOKUP($A823+ROUND((COLUMN()-2)/24,5),АТС!$A$41:$F$736,5)+VLOOKUP($A823+ROUND((COLUMN()-2)/24,5),'Расчет сбытовых надбавок'!$B$2281:'Расчет сбытовых надбавок'!$G$3024,4)</f>
        <v>589.82999999999993</v>
      </c>
      <c r="Y823" s="94">
        <f>VLOOKUP($A823+ROUND((COLUMN()-2)/24,5),АТС!$A$41:$F$736,5)+VLOOKUP($A823+ROUND((COLUMN()-2)/24,5),'Расчет сбытовых надбавок'!$B$2281:'Расчет сбытовых надбавок'!$G$3024,4)</f>
        <v>399.84999999999997</v>
      </c>
    </row>
    <row r="824" spans="1:27" x14ac:dyDescent="0.2">
      <c r="A824" s="76">
        <f t="shared" si="23"/>
        <v>43250</v>
      </c>
      <c r="B824" s="94">
        <f>VLOOKUP($A824+ROUND((COLUMN()-2)/24,5),АТС!$A$41:$F$760,5)+VLOOKUP($A824+ROUND((COLUMN()-2)/24,5),'Расчет сбытовых надбавок'!$B$2281:'Расчет сбытовых надбавок'!$G$3024,4)</f>
        <v>108.47</v>
      </c>
      <c r="C824" s="94">
        <f>VLOOKUP($A824+ROUND((COLUMN()-2)/24,5),АТС!$A$41:$F$760,5)+VLOOKUP($A824+ROUND((COLUMN()-2)/24,5),'Расчет сбытовых надбавок'!$B$2281:'Расчет сбытовых надбавок'!$G$3024,4)</f>
        <v>80.52</v>
      </c>
      <c r="D824" s="94">
        <f>VLOOKUP($A824+ROUND((COLUMN()-2)/24,5),АТС!$A$41:$F$760,5)+VLOOKUP($A824+ROUND((COLUMN()-2)/24,5),'Расчет сбытовых надбавок'!$B$2281:'Расчет сбытовых надбавок'!$G$3024,4)</f>
        <v>23.08</v>
      </c>
      <c r="E824" s="94">
        <f>VLOOKUP($A824+ROUND((COLUMN()-2)/24,5),АТС!$A$41:$F$760,5)+VLOOKUP($A824+ROUND((COLUMN()-2)/24,5),'Расчет сбытовых надбавок'!$B$2281:'Расчет сбытовых надбавок'!$G$3024,4)</f>
        <v>690.95</v>
      </c>
      <c r="F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4">
        <f>VLOOKUP($A824+ROUND((COLUMN()-2)/24,5),АТС!$A$41:$F$760,5)+VLOOKUP($A824+ROUND((COLUMN()-2)/24,5),'Расчет сбытовых надбавок'!$B$2281:'Расчет сбытовых надбавок'!$G$3024,4)</f>
        <v>60.59</v>
      </c>
      <c r="M824" s="94">
        <f>VLOOKUP($A824+ROUND((COLUMN()-2)/24,5),АТС!$A$41:$F$760,5)+VLOOKUP($A824+ROUND((COLUMN()-2)/24,5),'Расчет сбытовых надбавок'!$B$2281:'Расчет сбытовых надбавок'!$G$3024,4)</f>
        <v>57</v>
      </c>
      <c r="N824" s="94">
        <f>VLOOKUP($A824+ROUND((COLUMN()-2)/24,5),АТС!$A$41:$F$760,5)+VLOOKUP($A824+ROUND((COLUMN()-2)/24,5),'Расчет сбытовых надбавок'!$B$2281:'Расчет сбытовых надбавок'!$G$3024,4)</f>
        <v>24.86</v>
      </c>
      <c r="O824" s="94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4">
        <f>VLOOKUP($A824+ROUND((COLUMN()-2)/24,5),АТС!$A$41:$F$760,5)+VLOOKUP($A824+ROUND((COLUMN()-2)/24,5),'Расчет сбытовых надбавок'!$B$2281:'Расчет сбытовых надбавок'!$G$3024,4)</f>
        <v>18.2</v>
      </c>
      <c r="Q824" s="94">
        <f>VLOOKUP($A824+ROUND((COLUMN()-2)/24,5),АТС!$A$41:$F$760,5)+VLOOKUP($A824+ROUND((COLUMN()-2)/24,5),'Расчет сбытовых надбавок'!$B$2281:'Расчет сбытовых надбавок'!$G$3024,4)</f>
        <v>9.0000000000000011E-2</v>
      </c>
      <c r="R824" s="94">
        <f>VLOOKUP($A824+ROUND((COLUMN()-2)/24,5),АТС!$A$41:$F$760,5)+VLOOKUP($A824+ROUND((COLUMN()-2)/24,5),'Расчет сбытовых надбавок'!$B$2281:'Расчет сбытовых надбавок'!$G$3024,4)</f>
        <v>0.83000000000000007</v>
      </c>
      <c r="S824" s="94">
        <f>VLOOKUP($A824+ROUND((COLUMN()-2)/24,5),АТС!$A$41:$F$760,5)+VLOOKUP($A824+ROUND((COLUMN()-2)/24,5),'Расчет сбытовых надбавок'!$B$2281:'Расчет сбытовых надбавок'!$G$3024,4)</f>
        <v>24.47</v>
      </c>
      <c r="T824" s="94">
        <f>VLOOKUP($A824+ROUND((COLUMN()-2)/24,5),АТС!$A$41:$F$760,5)+VLOOKUP($A824+ROUND((COLUMN()-2)/24,5),'Расчет сбытовых надбавок'!$B$2281:'Расчет сбытовых надбавок'!$G$3024,4)</f>
        <v>85.95</v>
      </c>
      <c r="U824" s="94">
        <f>VLOOKUP($A824+ROUND((COLUMN()-2)/24,5),АТС!$A$41:$F$760,5)+VLOOKUP($A824+ROUND((COLUMN()-2)/24,5),'Расчет сбытовых надбавок'!$B$2281:'Расчет сбытовых надбавок'!$G$3024,4)</f>
        <v>63.33</v>
      </c>
      <c r="V824" s="94">
        <f>VLOOKUP($A824+ROUND((COLUMN()-2)/24,5),АТС!$A$41:$F$760,5)+VLOOKUP($A824+ROUND((COLUMN()-2)/24,5),'Расчет сбытовых надбавок'!$B$2281:'Расчет сбытовых надбавок'!$G$3024,4)</f>
        <v>97.19</v>
      </c>
      <c r="W824" s="94">
        <f>VLOOKUP($A824+ROUND((COLUMN()-2)/24,5),АТС!$A$41:$F$760,5)+VLOOKUP($A824+ROUND((COLUMN()-2)/24,5),'Расчет сбытовых надбавок'!$B$2281:'Расчет сбытовых надбавок'!$G$3024,4)</f>
        <v>140.36000000000001</v>
      </c>
      <c r="X824" s="94">
        <f>VLOOKUP($A824+ROUND((COLUMN()-2)/24,5),АТС!$A$41:$F$760,5)+VLOOKUP($A824+ROUND((COLUMN()-2)/24,5),'Расчет сбытовых надбавок'!$B$2281:'Расчет сбытовых надбавок'!$G$3024,4)</f>
        <v>512.96</v>
      </c>
      <c r="Y824" s="94">
        <f>VLOOKUP($A824+ROUND((COLUMN()-2)/24,5),АТС!$A$41:$F$760,5)+VLOOKUP($A824+ROUND((COLUMN()-2)/24,5),'Расчет сбытовых надбавок'!$B$2281:'Расчет сбытовых надбавок'!$G$3024,4)</f>
        <v>595.39</v>
      </c>
    </row>
    <row r="825" spans="1:27" x14ac:dyDescent="0.2">
      <c r="A825" s="76">
        <f t="shared" si="23"/>
        <v>43251</v>
      </c>
      <c r="B825" s="94">
        <f>VLOOKUP($A825+ROUND((COLUMN()-2)/24,5),АТС!$A$41:$F$784,5)+VLOOKUP($A825+ROUND((COLUMN()-2)/24,5),'Расчет сбытовых надбавок'!$B$2281:'Расчет сбытовых надбавок'!$G$3024,4)</f>
        <v>132.76999999999998</v>
      </c>
      <c r="C825" s="94">
        <f>VLOOKUP($A825+ROUND((COLUMN()-2)/24,5),АТС!$A$41:$F$784,5)+VLOOKUP($A825+ROUND((COLUMN()-2)/24,5),'Расчет сбытовых надбавок'!$B$2281:'Расчет сбытовых надбавок'!$G$3024,4)</f>
        <v>127.4</v>
      </c>
      <c r="D825" s="94">
        <f>VLOOKUP($A825+ROUND((COLUMN()-2)/24,5),АТС!$A$41:$F$784,5)+VLOOKUP($A825+ROUND((COLUMN()-2)/24,5),'Расчет сбытовых надбавок'!$B$2281:'Расчет сбытовых надбавок'!$G$3024,4)</f>
        <v>38.72</v>
      </c>
      <c r="E825" s="94">
        <f>VLOOKUP($A825+ROUND((COLUMN()-2)/24,5),АТС!$A$41:$F$784,5)+VLOOKUP($A825+ROUND((COLUMN()-2)/24,5),'Расчет сбытовых надбавок'!$B$2281:'Расчет сбытовых надбавок'!$G$3024,4)</f>
        <v>146.05000000000001</v>
      </c>
      <c r="F825" s="94">
        <f>VLOOKUP($A825+ROUND((COLUMN()-2)/24,5),АТС!$A$41:$F$784,5)+VLOOKUP($A825+ROUND((COLUMN()-2)/24,5),'Расчет сбытовых надбавок'!$B$2281:'Расчет сбытовых надбавок'!$G$3024,4)</f>
        <v>167.32999999999998</v>
      </c>
      <c r="G825" s="94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4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4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4">
        <f>VLOOKUP($A825+ROUND((COLUMN()-2)/24,5),АТС!$A$41:$F$784,5)+VLOOKUP($A825+ROUND((COLUMN()-2)/24,5),'Расчет сбытовых надбавок'!$B$2281:'Расчет сбытовых надбавок'!$G$3024,4)</f>
        <v>0.01</v>
      </c>
      <c r="K825" s="94">
        <f>VLOOKUP($A825+ROUND((COLUMN()-2)/24,5),АТС!$A$41:$F$784,5)+VLOOKUP($A825+ROUND((COLUMN()-2)/24,5),'Расчет сбытовых надбавок'!$B$2281:'Расчет сбытовых надбавок'!$G$3024,4)</f>
        <v>0.13</v>
      </c>
      <c r="L825" s="94">
        <f>VLOOKUP($A825+ROUND((COLUMN()-2)/24,5),АТС!$A$41:$F$784,5)+VLOOKUP($A825+ROUND((COLUMN()-2)/24,5),'Расчет сбытовых надбавок'!$B$2281:'Расчет сбытовых надбавок'!$G$3024,4)</f>
        <v>24.16</v>
      </c>
      <c r="M825" s="94">
        <f>VLOOKUP($A825+ROUND((COLUMN()-2)/24,5),АТС!$A$41:$F$784,5)+VLOOKUP($A825+ROUND((COLUMN()-2)/24,5),'Расчет сбытовых надбавок'!$B$2281:'Расчет сбытовых надбавок'!$G$3024,4)</f>
        <v>205.84</v>
      </c>
      <c r="N825" s="94">
        <f>VLOOKUP($A825+ROUND((COLUMN()-2)/24,5),АТС!$A$41:$F$784,5)+VLOOKUP($A825+ROUND((COLUMN()-2)/24,5),'Расчет сбытовых надбавок'!$B$2281:'Расчет сбытовых надбавок'!$G$3024,4)</f>
        <v>104.03</v>
      </c>
      <c r="O825" s="94">
        <f>VLOOKUP($A825+ROUND((COLUMN()-2)/24,5),АТС!$A$41:$F$784,5)+VLOOKUP($A825+ROUND((COLUMN()-2)/24,5),'Расчет сбытовых надбавок'!$B$2281:'Расчет сбытовых надбавок'!$G$3024,4)</f>
        <v>122.38999999999999</v>
      </c>
      <c r="P825" s="94">
        <f>VLOOKUP($A825+ROUND((COLUMN()-2)/24,5),АТС!$A$41:$F$784,5)+VLOOKUP($A825+ROUND((COLUMN()-2)/24,5),'Расчет сбытовых надбавок'!$B$2281:'Расчет сбытовых надбавок'!$G$3024,4)</f>
        <v>173.91</v>
      </c>
      <c r="Q825" s="94">
        <f>VLOOKUP($A825+ROUND((COLUMN()-2)/24,5),АТС!$A$41:$F$784,5)+VLOOKUP($A825+ROUND((COLUMN()-2)/24,5),'Расчет сбытовых надбавок'!$B$2281:'Расчет сбытовых надбавок'!$G$3024,4)</f>
        <v>119.22</v>
      </c>
      <c r="R825" s="94">
        <f>VLOOKUP($A825+ROUND((COLUMN()-2)/24,5),АТС!$A$41:$F$784,5)+VLOOKUP($A825+ROUND((COLUMN()-2)/24,5),'Расчет сбытовых надбавок'!$B$2281:'Расчет сбытовых надбавок'!$G$3024,4)</f>
        <v>70.48</v>
      </c>
      <c r="S825" s="94">
        <f>VLOOKUP($A825+ROUND((COLUMN()-2)/24,5),АТС!$A$41:$F$784,5)+VLOOKUP($A825+ROUND((COLUMN()-2)/24,5),'Расчет сбытовых надбавок'!$B$2281:'Расчет сбытовых надбавок'!$G$3024,4)</f>
        <v>45.35</v>
      </c>
      <c r="T825" s="94">
        <f>VLOOKUP($A825+ROUND((COLUMN()-2)/24,5),АТС!$A$41:$F$784,5)+VLOOKUP($A825+ROUND((COLUMN()-2)/24,5),'Расчет сбытовых надбавок'!$B$2281:'Расчет сбытовых надбавок'!$G$3024,4)</f>
        <v>156.31</v>
      </c>
      <c r="U825" s="94">
        <f>VLOOKUP($A825+ROUND((COLUMN()-2)/24,5),АТС!$A$41:$F$784,5)+VLOOKUP($A825+ROUND((COLUMN()-2)/24,5),'Расчет сбытовых надбавок'!$B$2281:'Расчет сбытовых надбавок'!$G$3024,4)</f>
        <v>347.49</v>
      </c>
      <c r="V825" s="94">
        <f>VLOOKUP($A825+ROUND((COLUMN()-2)/24,5),АТС!$A$41:$F$784,5)+VLOOKUP($A825+ROUND((COLUMN()-2)/24,5),'Расчет сбытовых надбавок'!$B$2281:'Расчет сбытовых надбавок'!$G$3024,4)</f>
        <v>30.46</v>
      </c>
      <c r="W825" s="94">
        <f>VLOOKUP($A825+ROUND((COLUMN()-2)/24,5),АТС!$A$41:$F$784,5)+VLOOKUP($A825+ROUND((COLUMN()-2)/24,5),'Расчет сбытовых надбавок'!$B$2281:'Расчет сбытовых надбавок'!$G$3024,4)</f>
        <v>181.56</v>
      </c>
      <c r="X825" s="94">
        <f>VLOOKUP($A825+ROUND((COLUMN()-2)/24,5),АТС!$A$41:$F$784,5)+VLOOKUP($A825+ROUND((COLUMN()-2)/24,5),'Расчет сбытовых надбавок'!$B$2281:'Расчет сбытовых надбавок'!$G$3024,4)</f>
        <v>287.23</v>
      </c>
      <c r="Y825" s="94">
        <f>VLOOKUP($A825+ROUND((COLUMN()-2)/24,5),АТС!$A$41:$F$784,5)+VLOOKUP($A825+ROUND((COLUMN()-2)/24,5),'Расчет сбытовых надбавок'!$B$2281:'Расчет сбытовых надбавок'!$G$3024,4)</f>
        <v>475.43</v>
      </c>
    </row>
    <row r="826" spans="1:27" ht="12.75" customHeight="1" x14ac:dyDescent="0.25">
      <c r="A826" s="89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1"/>
    </row>
    <row r="827" spans="1:27" x14ac:dyDescent="0.25">
      <c r="A827" s="83" t="s">
        <v>151</v>
      </c>
      <c r="B827" s="75"/>
      <c r="C827" s="75"/>
      <c r="D827" s="75"/>
    </row>
    <row r="828" spans="1:27" ht="12.75" customHeight="1" x14ac:dyDescent="0.2">
      <c r="A828" s="176" t="s">
        <v>48</v>
      </c>
      <c r="B828" s="187" t="s">
        <v>154</v>
      </c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9"/>
    </row>
    <row r="829" spans="1:27" ht="12.75" customHeight="1" x14ac:dyDescent="0.2">
      <c r="A829" s="177"/>
      <c r="B829" s="190"/>
      <c r="C829" s="191"/>
      <c r="D829" s="191"/>
      <c r="E829" s="191"/>
      <c r="F829" s="191"/>
      <c r="G829" s="191"/>
      <c r="H829" s="191"/>
      <c r="I829" s="191"/>
      <c r="J829" s="191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2"/>
    </row>
    <row r="830" spans="1:27" s="107" customFormat="1" ht="12.75" customHeight="1" x14ac:dyDescent="0.2">
      <c r="A830" s="177"/>
      <c r="B830" s="223" t="s">
        <v>122</v>
      </c>
      <c r="C830" s="211" t="s">
        <v>123</v>
      </c>
      <c r="D830" s="211" t="s">
        <v>124</v>
      </c>
      <c r="E830" s="211" t="s">
        <v>125</v>
      </c>
      <c r="F830" s="211" t="s">
        <v>126</v>
      </c>
      <c r="G830" s="211" t="s">
        <v>127</v>
      </c>
      <c r="H830" s="211" t="s">
        <v>128</v>
      </c>
      <c r="I830" s="211" t="s">
        <v>129</v>
      </c>
      <c r="J830" s="211" t="s">
        <v>130</v>
      </c>
      <c r="K830" s="211" t="s">
        <v>131</v>
      </c>
      <c r="L830" s="211" t="s">
        <v>132</v>
      </c>
      <c r="M830" s="211" t="s">
        <v>133</v>
      </c>
      <c r="N830" s="221" t="s">
        <v>134</v>
      </c>
      <c r="O830" s="211" t="s">
        <v>135</v>
      </c>
      <c r="P830" s="211" t="s">
        <v>136</v>
      </c>
      <c r="Q830" s="211" t="s">
        <v>137</v>
      </c>
      <c r="R830" s="211" t="s">
        <v>138</v>
      </c>
      <c r="S830" s="211" t="s">
        <v>139</v>
      </c>
      <c r="T830" s="211" t="s">
        <v>140</v>
      </c>
      <c r="U830" s="211" t="s">
        <v>141</v>
      </c>
      <c r="V830" s="211" t="s">
        <v>142</v>
      </c>
      <c r="W830" s="211" t="s">
        <v>143</v>
      </c>
      <c r="X830" s="211" t="s">
        <v>144</v>
      </c>
      <c r="Y830" s="211" t="s">
        <v>145</v>
      </c>
    </row>
    <row r="831" spans="1:27" s="107" customFormat="1" ht="11.25" customHeight="1" x14ac:dyDescent="0.2">
      <c r="A831" s="178"/>
      <c r="B831" s="224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2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</row>
    <row r="832" spans="1:27" ht="15.75" customHeight="1" x14ac:dyDescent="0.2">
      <c r="A832" s="76">
        <f>A795</f>
        <v>43221</v>
      </c>
      <c r="B832" s="94">
        <f>VLOOKUP($A832+ROUND((COLUMN()-2)/24,5),АТС!$A$41:$F$736,5)+VLOOKUP($A832+ROUND((COLUMN()-2)/24,5),'Расчет сбытовых надбавок'!$B$2281:'Расчет сбытовых надбавок'!$G$3024,5)</f>
        <v>719.82</v>
      </c>
      <c r="C832" s="94">
        <f>VLOOKUP($A832+ROUND((COLUMN()-2)/24,5),АТС!$A$41:$F$736,5)+VLOOKUP($A832+ROUND((COLUMN()-2)/24,5),'Расчет сбытовых надбавок'!$B$2281:'Расчет сбытовых надбавок'!$G$3024,5)</f>
        <v>752.53</v>
      </c>
      <c r="D832" s="94">
        <f>VLOOKUP($A832+ROUND((COLUMN()-2)/24,5),АТС!$A$41:$F$736,5)+VLOOKUP($A832+ROUND((COLUMN()-2)/24,5),'Расчет сбытовых надбавок'!$B$2281:'Расчет сбытовых надбавок'!$G$3024,5)</f>
        <v>744.82</v>
      </c>
      <c r="E832" s="94">
        <f>VLOOKUP($A832+ROUND((COLUMN()-2)/24,5),АТС!$A$41:$F$736,5)+VLOOKUP($A832+ROUND((COLUMN()-2)/24,5),'Расчет сбытовых надбавок'!$B$2281:'Расчет сбытовых надбавок'!$G$3024,5)</f>
        <v>92.35</v>
      </c>
      <c r="F832" s="94">
        <f>VLOOKUP($A832+ROUND((COLUMN()-2)/24,5),АТС!$A$41:$F$736,5)+VLOOKUP($A832+ROUND((COLUMN()-2)/24,5),'Расчет сбытовых надбавок'!$B$2281:'Расчет сбытовых надбавок'!$G$3024,5)</f>
        <v>102.78999999999999</v>
      </c>
      <c r="G832" s="94">
        <f>VLOOKUP($A832+ROUND((COLUMN()-2)/24,5),АТС!$A$41:$F$736,5)+VLOOKUP($A832+ROUND((COLUMN()-2)/24,5),'Расчет сбытовых надбавок'!$B$2281:'Расчет сбытовых надбавок'!$G$3024,5)</f>
        <v>102.94</v>
      </c>
      <c r="H832" s="94">
        <f>VLOOKUP($A832+ROUND((COLUMN()-2)/24,5),АТС!$A$41:$F$736,5)+VLOOKUP($A832+ROUND((COLUMN()-2)/24,5),'Расчет сбытовых надбавок'!$B$2281:'Расчет сбытовых надбавок'!$G$3024,5)</f>
        <v>130.51</v>
      </c>
      <c r="I832" s="94">
        <f>VLOOKUP($A832+ROUND((COLUMN()-2)/24,5),АТС!$A$41:$F$736,5)+VLOOKUP($A832+ROUND((COLUMN()-2)/24,5),'Расчет сбытовых надбавок'!$B$2281:'Расчет сбытовых надбавок'!$G$3024,5)</f>
        <v>646.21</v>
      </c>
      <c r="J832" s="94">
        <f>VLOOKUP($A832+ROUND((COLUMN()-2)/24,5),АТС!$A$41:$F$736,5)+VLOOKUP($A832+ROUND((COLUMN()-2)/24,5),'Расчет сбытовых надбавок'!$B$2281:'Расчет сбытовых надбавок'!$G$3024,5)</f>
        <v>16.52</v>
      </c>
      <c r="K832" s="94">
        <f>VLOOKUP($A832+ROUND((COLUMN()-2)/24,5),АТС!$A$41:$F$736,5)+VLOOKUP($A832+ROUND((COLUMN()-2)/24,5),'Расчет сбытовых надбавок'!$B$2281:'Расчет сбытовых надбавок'!$G$3024,5)</f>
        <v>324.04999999999995</v>
      </c>
      <c r="L832" s="94">
        <f>VLOOKUP($A832+ROUND((COLUMN()-2)/24,5),АТС!$A$41:$F$736,5)+VLOOKUP($A832+ROUND((COLUMN()-2)/24,5),'Расчет сбытовых надбавок'!$B$2281:'Расчет сбытовых надбавок'!$G$3024,5)</f>
        <v>369.48999999999995</v>
      </c>
      <c r="M832" s="94">
        <f>VLOOKUP($A832+ROUND((COLUMN()-2)/24,5),АТС!$A$41:$F$736,5)+VLOOKUP($A832+ROUND((COLUMN()-2)/24,5),'Расчет сбытовых надбавок'!$B$2281:'Расчет сбытовых надбавок'!$G$3024,5)</f>
        <v>451.73</v>
      </c>
      <c r="N832" s="94">
        <f>VLOOKUP($A832+ROUND((COLUMN()-2)/24,5),АТС!$A$41:$F$736,5)+VLOOKUP($A832+ROUND((COLUMN()-2)/24,5),'Расчет сбытовых надбавок'!$B$2281:'Расчет сбытовых надбавок'!$G$3024,5)</f>
        <v>222.72</v>
      </c>
      <c r="O832" s="94">
        <f>VLOOKUP($A832+ROUND((COLUMN()-2)/24,5),АТС!$A$41:$F$736,5)+VLOOKUP($A832+ROUND((COLUMN()-2)/24,5),'Расчет сбытовых надбавок'!$B$2281:'Расчет сбытовых надбавок'!$G$3024,5)</f>
        <v>336.37</v>
      </c>
      <c r="P832" s="94">
        <f>VLOOKUP($A832+ROUND((COLUMN()-2)/24,5),АТС!$A$41:$F$736,5)+VLOOKUP($A832+ROUND((COLUMN()-2)/24,5),'Расчет сбытовых надбавок'!$B$2281:'Расчет сбытовых надбавок'!$G$3024,5)</f>
        <v>420.55</v>
      </c>
      <c r="Q832" s="94">
        <f>VLOOKUP($A832+ROUND((COLUMN()-2)/24,5),АТС!$A$41:$F$736,5)+VLOOKUP($A832+ROUND((COLUMN()-2)/24,5),'Расчет сбытовых надбавок'!$B$2281:'Расчет сбытовых надбавок'!$G$3024,5)</f>
        <v>429.44</v>
      </c>
      <c r="R832" s="94">
        <f>VLOOKUP($A832+ROUND((COLUMN()-2)/24,5),АТС!$A$41:$F$736,5)+VLOOKUP($A832+ROUND((COLUMN()-2)/24,5),'Расчет сбытовых надбавок'!$B$2281:'Расчет сбытовых надбавок'!$G$3024,5)</f>
        <v>365.96000000000004</v>
      </c>
      <c r="S832" s="94">
        <f>VLOOKUP($A832+ROUND((COLUMN()-2)/24,5),АТС!$A$41:$F$736,5)+VLOOKUP($A832+ROUND((COLUMN()-2)/24,5),'Расчет сбытовых надбавок'!$B$2281:'Расчет сбытовых надбавок'!$G$3024,5)</f>
        <v>418.14</v>
      </c>
      <c r="T832" s="94">
        <f>VLOOKUP($A832+ROUND((COLUMN()-2)/24,5),АТС!$A$41:$F$736,5)+VLOOKUP($A832+ROUND((COLUMN()-2)/24,5),'Расчет сбытовых надбавок'!$B$2281:'Расчет сбытовых надбавок'!$G$3024,5)</f>
        <v>345.09</v>
      </c>
      <c r="U832" s="94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4">
        <f>VLOOKUP($A832+ROUND((COLUMN()-2)/24,5),АТС!$A$41:$F$736,5)+VLOOKUP($A832+ROUND((COLUMN()-2)/24,5),'Расчет сбытовых надбавок'!$B$2281:'Расчет сбытовых надбавок'!$G$3024,5)</f>
        <v>0</v>
      </c>
      <c r="W832" s="94">
        <f>VLOOKUP($A832+ROUND((COLUMN()-2)/24,5),АТС!$A$41:$F$736,5)+VLOOKUP($A832+ROUND((COLUMN()-2)/24,5),'Расчет сбытовых надбавок'!$B$2281:'Расчет сбытовых надбавок'!$G$3024,5)</f>
        <v>280.20999999999998</v>
      </c>
      <c r="X832" s="94">
        <f>VLOOKUP($A832+ROUND((COLUMN()-2)/24,5),АТС!$A$41:$F$736,5)+VLOOKUP($A832+ROUND((COLUMN()-2)/24,5),'Расчет сбытовых надбавок'!$B$2281:'Расчет сбытовых надбавок'!$G$3024,5)</f>
        <v>551.83999999999992</v>
      </c>
      <c r="Y832" s="94">
        <f>VLOOKUP($A832+ROUND((COLUMN()-2)/24,5),АТС!$A$41:$F$736,5)+VLOOKUP($A832+ROUND((COLUMN()-2)/24,5),'Расчет сбытовых надбавок'!$B$2281:'Расчет сбытовых надбавок'!$G$3024,5)</f>
        <v>828.68</v>
      </c>
      <c r="AA832" s="77"/>
    </row>
    <row r="833" spans="1:25" x14ac:dyDescent="0.2">
      <c r="A833" s="76">
        <f>A832+1</f>
        <v>43222</v>
      </c>
      <c r="B833" s="94">
        <f>VLOOKUP($A833+ROUND((COLUMN()-2)/24,5),АТС!$A$41:$F$736,5)+VLOOKUP($A833+ROUND((COLUMN()-2)/24,5),'Расчет сбытовых надбавок'!$B$2281:'Расчет сбытовых надбавок'!$G$3024,5)</f>
        <v>605.75</v>
      </c>
      <c r="C833" s="94">
        <f>VLOOKUP($A833+ROUND((COLUMN()-2)/24,5),АТС!$A$41:$F$736,5)+VLOOKUP($A833+ROUND((COLUMN()-2)/24,5),'Расчет сбытовых надбавок'!$B$2281:'Расчет сбытовых надбавок'!$G$3024,5)</f>
        <v>782.94999999999993</v>
      </c>
      <c r="D833" s="94">
        <f>VLOOKUP($A833+ROUND((COLUMN()-2)/24,5),АТС!$A$41:$F$736,5)+VLOOKUP($A833+ROUND((COLUMN()-2)/24,5),'Расчет сбытовых надбавок'!$B$2281:'Расчет сбытовых надбавок'!$G$3024,5)</f>
        <v>85.14</v>
      </c>
      <c r="E833" s="94">
        <f>VLOOKUP($A833+ROUND((COLUMN()-2)/24,5),АТС!$A$41:$F$736,5)+VLOOKUP($A833+ROUND((COLUMN()-2)/24,5),'Расчет сбытовых надбавок'!$B$2281:'Расчет сбытовых надбавок'!$G$3024,5)</f>
        <v>177.2</v>
      </c>
      <c r="F833" s="94">
        <f>VLOOKUP($A833+ROUND((COLUMN()-2)/24,5),АТС!$A$41:$F$736,5)+VLOOKUP($A833+ROUND((COLUMN()-2)/24,5),'Расчет сбытовых надбавок'!$B$2281:'Расчет сбытовых надбавок'!$G$3024,5)</f>
        <v>167.51</v>
      </c>
      <c r="G833" s="94">
        <f>VLOOKUP($A833+ROUND((COLUMN()-2)/24,5),АТС!$A$41:$F$736,5)+VLOOKUP($A833+ROUND((COLUMN()-2)/24,5),'Расчет сбытовых надбавок'!$B$2281:'Расчет сбытовых надбавок'!$G$3024,5)</f>
        <v>76.95</v>
      </c>
      <c r="H833" s="94">
        <f>VLOOKUP($A833+ROUND((COLUMN()-2)/24,5),АТС!$A$41:$F$736,5)+VLOOKUP($A833+ROUND((COLUMN()-2)/24,5),'Расчет сбытовых надбавок'!$B$2281:'Расчет сбытовых надбавок'!$G$3024,5)</f>
        <v>97.710000000000008</v>
      </c>
      <c r="I833" s="94">
        <f>VLOOKUP($A833+ROUND((COLUMN()-2)/24,5),АТС!$A$41:$F$736,5)+VLOOKUP($A833+ROUND((COLUMN()-2)/24,5),'Расчет сбытовых надбавок'!$B$2281:'Расчет сбытовых надбавок'!$G$3024,5)</f>
        <v>482.53999999999996</v>
      </c>
      <c r="J833" s="94">
        <f>VLOOKUP($A833+ROUND((COLUMN()-2)/24,5),АТС!$A$41:$F$736,5)+VLOOKUP($A833+ROUND((COLUMN()-2)/24,5),'Расчет сбытовых надбавок'!$B$2281:'Расчет сбытовых надбавок'!$G$3024,5)</f>
        <v>340.09000000000003</v>
      </c>
      <c r="K833" s="94">
        <f>VLOOKUP($A833+ROUND((COLUMN()-2)/24,5),АТС!$A$41:$F$736,5)+VLOOKUP($A833+ROUND((COLUMN()-2)/24,5),'Расчет сбытовых надбавок'!$B$2281:'Расчет сбытовых надбавок'!$G$3024,5)</f>
        <v>217.07999999999998</v>
      </c>
      <c r="L833" s="94">
        <f>VLOOKUP($A833+ROUND((COLUMN()-2)/24,5),АТС!$A$41:$F$736,5)+VLOOKUP($A833+ROUND((COLUMN()-2)/24,5),'Расчет сбытовых надбавок'!$B$2281:'Расчет сбытовых надбавок'!$G$3024,5)</f>
        <v>279.89999999999998</v>
      </c>
      <c r="M833" s="94">
        <f>VLOOKUP($A833+ROUND((COLUMN()-2)/24,5),АТС!$A$41:$F$736,5)+VLOOKUP($A833+ROUND((COLUMN()-2)/24,5),'Расчет сбытовых надбавок'!$B$2281:'Расчет сбытовых надбавок'!$G$3024,5)</f>
        <v>357.26</v>
      </c>
      <c r="N833" s="94">
        <f>VLOOKUP($A833+ROUND((COLUMN()-2)/24,5),АТС!$A$41:$F$736,5)+VLOOKUP($A833+ROUND((COLUMN()-2)/24,5),'Расчет сбытовых надбавок'!$B$2281:'Расчет сбытовых надбавок'!$G$3024,5)</f>
        <v>219.92999999999998</v>
      </c>
      <c r="O833" s="94">
        <f>VLOOKUP($A833+ROUND((COLUMN()-2)/24,5),АТС!$A$41:$F$736,5)+VLOOKUP($A833+ROUND((COLUMN()-2)/24,5),'Расчет сбытовых надбавок'!$B$2281:'Расчет сбытовых надбавок'!$G$3024,5)</f>
        <v>382.62</v>
      </c>
      <c r="P833" s="94">
        <f>VLOOKUP($A833+ROUND((COLUMN()-2)/24,5),АТС!$A$41:$F$736,5)+VLOOKUP($A833+ROUND((COLUMN()-2)/24,5),'Расчет сбытовых надбавок'!$B$2281:'Расчет сбытовых надбавок'!$G$3024,5)</f>
        <v>389.09</v>
      </c>
      <c r="Q833" s="94">
        <f>VLOOKUP($A833+ROUND((COLUMN()-2)/24,5),АТС!$A$41:$F$736,5)+VLOOKUP($A833+ROUND((COLUMN()-2)/24,5),'Расчет сбытовых надбавок'!$B$2281:'Расчет сбытовых надбавок'!$G$3024,5)</f>
        <v>344.67999999999995</v>
      </c>
      <c r="R833" s="94">
        <f>VLOOKUP($A833+ROUND((COLUMN()-2)/24,5),АТС!$A$41:$F$736,5)+VLOOKUP($A833+ROUND((COLUMN()-2)/24,5),'Расчет сбытовых надбавок'!$B$2281:'Расчет сбытовых надбавок'!$G$3024,5)</f>
        <v>233.56</v>
      </c>
      <c r="S833" s="94">
        <f>VLOOKUP($A833+ROUND((COLUMN()-2)/24,5),АТС!$A$41:$F$736,5)+VLOOKUP($A833+ROUND((COLUMN()-2)/24,5),'Расчет сбытовых надбавок'!$B$2281:'Расчет сбытовых надбавок'!$G$3024,5)</f>
        <v>201.31</v>
      </c>
      <c r="T833" s="94">
        <f>VLOOKUP($A833+ROUND((COLUMN()-2)/24,5),АТС!$A$41:$F$736,5)+VLOOKUP($A833+ROUND((COLUMN()-2)/24,5),'Расчет сбытовых надбавок'!$B$2281:'Расчет сбытовых надбавок'!$G$3024,5)</f>
        <v>210.45</v>
      </c>
      <c r="U833" s="94">
        <f>VLOOKUP($A833+ROUND((COLUMN()-2)/24,5),АТС!$A$41:$F$736,5)+VLOOKUP($A833+ROUND((COLUMN()-2)/24,5),'Расчет сбытовых надбавок'!$B$2281:'Расчет сбытовых надбавок'!$G$3024,5)</f>
        <v>197.14999999999998</v>
      </c>
      <c r="V833" s="94">
        <f>VLOOKUP($A833+ROUND((COLUMN()-2)/24,5),АТС!$A$41:$F$736,5)+VLOOKUP($A833+ROUND((COLUMN()-2)/24,5),'Расчет сбытовых надбавок'!$B$2281:'Расчет сбытовых надбавок'!$G$3024,5)</f>
        <v>183.49</v>
      </c>
      <c r="W833" s="94">
        <f>VLOOKUP($A833+ROUND((COLUMN()-2)/24,5),АТС!$A$41:$F$736,5)+VLOOKUP($A833+ROUND((COLUMN()-2)/24,5),'Расчет сбытовых надбавок'!$B$2281:'Расчет сбытовых надбавок'!$G$3024,5)</f>
        <v>689.33999999999992</v>
      </c>
      <c r="X833" s="94">
        <f>VLOOKUP($A833+ROUND((COLUMN()-2)/24,5),АТС!$A$41:$F$736,5)+VLOOKUP($A833+ROUND((COLUMN()-2)/24,5),'Расчет сбытовых надбавок'!$B$2281:'Расчет сбытовых надбавок'!$G$3024,5)</f>
        <v>827.84</v>
      </c>
      <c r="Y833" s="94">
        <f>VLOOKUP($A833+ROUND((COLUMN()-2)/24,5),АТС!$A$41:$F$736,5)+VLOOKUP($A833+ROUND((COLUMN()-2)/24,5),'Расчет сбытовых надбавок'!$B$2281:'Расчет сбытовых надбавок'!$G$3024,5)</f>
        <v>808.17</v>
      </c>
    </row>
    <row r="834" spans="1:25" x14ac:dyDescent="0.2">
      <c r="A834" s="76">
        <f t="shared" ref="A834:A862" si="24">A833+1</f>
        <v>43223</v>
      </c>
      <c r="B834" s="94">
        <f>VLOOKUP($A834+ROUND((COLUMN()-2)/24,5),АТС!$A$41:$F$736,5)+VLOOKUP($A834+ROUND((COLUMN()-2)/24,5),'Расчет сбытовых надбавок'!$B$2281:'Расчет сбытовых надбавок'!$G$3024,5)</f>
        <v>777.25</v>
      </c>
      <c r="C834" s="94">
        <f>VLOOKUP($A834+ROUND((COLUMN()-2)/24,5),АТС!$A$41:$F$736,5)+VLOOKUP($A834+ROUND((COLUMN()-2)/24,5),'Расчет сбытовых надбавок'!$B$2281:'Расчет сбытовых надбавок'!$G$3024,5)</f>
        <v>932.31999999999994</v>
      </c>
      <c r="D834" s="94">
        <f>VLOOKUP($A834+ROUND((COLUMN()-2)/24,5),АТС!$A$41:$F$736,5)+VLOOKUP($A834+ROUND((COLUMN()-2)/24,5),'Расчет сбытовых надбавок'!$B$2281:'Расчет сбытовых надбавок'!$G$3024,5)</f>
        <v>1163.3900000000001</v>
      </c>
      <c r="E834" s="94">
        <f>VLOOKUP($A834+ROUND((COLUMN()-2)/24,5),АТС!$A$41:$F$736,5)+VLOOKUP($A834+ROUND((COLUMN()-2)/24,5),'Расчет сбытовых надбавок'!$B$2281:'Расчет сбытовых надбавок'!$G$3024,5)</f>
        <v>490.62</v>
      </c>
      <c r="F834" s="94">
        <f>VLOOKUP($A834+ROUND((COLUMN()-2)/24,5),АТС!$A$41:$F$736,5)+VLOOKUP($A834+ROUND((COLUMN()-2)/24,5),'Расчет сбытовых надбавок'!$B$2281:'Расчет сбытовых надбавок'!$G$3024,5)</f>
        <v>365.03000000000003</v>
      </c>
      <c r="G834" s="94">
        <f>VLOOKUP($A834+ROUND((COLUMN()-2)/24,5),АТС!$A$41:$F$736,5)+VLOOKUP($A834+ROUND((COLUMN()-2)/24,5),'Расчет сбытовых надбавок'!$B$2281:'Расчет сбытовых надбавок'!$G$3024,5)</f>
        <v>182.28</v>
      </c>
      <c r="H834" s="94">
        <f>VLOOKUP($A834+ROUND((COLUMN()-2)/24,5),АТС!$A$41:$F$736,5)+VLOOKUP($A834+ROUND((COLUMN()-2)/24,5),'Расчет сбытовых надбавок'!$B$2281:'Расчет сбытовых надбавок'!$G$3024,5)</f>
        <v>300.24</v>
      </c>
      <c r="I834" s="94">
        <f>VLOOKUP($A834+ROUND((COLUMN()-2)/24,5),АТС!$A$41:$F$736,5)+VLOOKUP($A834+ROUND((COLUMN()-2)/24,5),'Расчет сбытовых надбавок'!$B$2281:'Расчет сбытовых надбавок'!$G$3024,5)</f>
        <v>156.87</v>
      </c>
      <c r="J834" s="94">
        <f>VLOOKUP($A834+ROUND((COLUMN()-2)/24,5),АТС!$A$41:$F$736,5)+VLOOKUP($A834+ROUND((COLUMN()-2)/24,5),'Расчет сбытовых надбавок'!$B$2281:'Расчет сбытовых надбавок'!$G$3024,5)</f>
        <v>368.32</v>
      </c>
      <c r="K834" s="94">
        <f>VLOOKUP($A834+ROUND((COLUMN()-2)/24,5),АТС!$A$41:$F$736,5)+VLOOKUP($A834+ROUND((COLUMN()-2)/24,5),'Расчет сбытовых надбавок'!$B$2281:'Расчет сбытовых надбавок'!$G$3024,5)</f>
        <v>251.72</v>
      </c>
      <c r="L834" s="94">
        <f>VLOOKUP($A834+ROUND((COLUMN()-2)/24,5),АТС!$A$41:$F$736,5)+VLOOKUP($A834+ROUND((COLUMN()-2)/24,5),'Расчет сбытовых надбавок'!$B$2281:'Расчет сбытовых надбавок'!$G$3024,5)</f>
        <v>435.69000000000005</v>
      </c>
      <c r="M834" s="94">
        <f>VLOOKUP($A834+ROUND((COLUMN()-2)/24,5),АТС!$A$41:$F$736,5)+VLOOKUP($A834+ROUND((COLUMN()-2)/24,5),'Расчет сбытовых надбавок'!$B$2281:'Расчет сбытовых надбавок'!$G$3024,5)</f>
        <v>503.35</v>
      </c>
      <c r="N834" s="94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4">
        <f>VLOOKUP($A834+ROUND((COLUMN()-2)/24,5),АТС!$A$41:$F$736,5)+VLOOKUP($A834+ROUND((COLUMN()-2)/24,5),'Расчет сбытовых надбавок'!$B$2281:'Расчет сбытовых надбавок'!$G$3024,5)</f>
        <v>637.90000000000009</v>
      </c>
      <c r="P834" s="94">
        <f>VLOOKUP($A834+ROUND((COLUMN()-2)/24,5),АТС!$A$41:$F$736,5)+VLOOKUP($A834+ROUND((COLUMN()-2)/24,5),'Расчет сбытовых надбавок'!$B$2281:'Расчет сбытовых надбавок'!$G$3024,5)</f>
        <v>910.1</v>
      </c>
      <c r="Q834" s="94">
        <f>VLOOKUP($A834+ROUND((COLUMN()-2)/24,5),АТС!$A$41:$F$736,5)+VLOOKUP($A834+ROUND((COLUMN()-2)/24,5),'Расчет сбытовых надбавок'!$B$2281:'Расчет сбытовых надбавок'!$G$3024,5)</f>
        <v>715.41</v>
      </c>
      <c r="R834" s="94">
        <f>VLOOKUP($A834+ROUND((COLUMN()-2)/24,5),АТС!$A$41:$F$736,5)+VLOOKUP($A834+ROUND((COLUMN()-2)/24,5),'Расчет сбытовых надбавок'!$B$2281:'Расчет сбытовых надбавок'!$G$3024,5)</f>
        <v>635.4</v>
      </c>
      <c r="S834" s="94">
        <f>VLOOKUP($A834+ROUND((COLUMN()-2)/24,5),АТС!$A$41:$F$736,5)+VLOOKUP($A834+ROUND((COLUMN()-2)/24,5),'Расчет сбытовых надбавок'!$B$2281:'Расчет сбытовых надбавок'!$G$3024,5)</f>
        <v>477.37</v>
      </c>
      <c r="T834" s="94">
        <f>VLOOKUP($A834+ROUND((COLUMN()-2)/24,5),АТС!$A$41:$F$736,5)+VLOOKUP($A834+ROUND((COLUMN()-2)/24,5),'Расчет сбытовых надбавок'!$B$2281:'Расчет сбытовых надбавок'!$G$3024,5)</f>
        <v>295.49</v>
      </c>
      <c r="U834" s="94">
        <f>VLOOKUP($A834+ROUND((COLUMN()-2)/24,5),АТС!$A$41:$F$736,5)+VLOOKUP($A834+ROUND((COLUMN()-2)/24,5),'Расчет сбытовых надбавок'!$B$2281:'Расчет сбытовых надбавок'!$G$3024,5)</f>
        <v>296.99</v>
      </c>
      <c r="V834" s="94">
        <f>VLOOKUP($A834+ROUND((COLUMN()-2)/24,5),АТС!$A$41:$F$736,5)+VLOOKUP($A834+ROUND((COLUMN()-2)/24,5),'Расчет сбытовых надбавок'!$B$2281:'Расчет сбытовых надбавок'!$G$3024,5)</f>
        <v>829.43000000000006</v>
      </c>
      <c r="W834" s="94">
        <f>VLOOKUP($A834+ROUND((COLUMN()-2)/24,5),АТС!$A$41:$F$736,5)+VLOOKUP($A834+ROUND((COLUMN()-2)/24,5),'Расчет сбытовых надбавок'!$B$2281:'Расчет сбытовых надбавок'!$G$3024,5)</f>
        <v>908.22</v>
      </c>
      <c r="X834" s="94">
        <f>VLOOKUP($A834+ROUND((COLUMN()-2)/24,5),АТС!$A$41:$F$736,5)+VLOOKUP($A834+ROUND((COLUMN()-2)/24,5),'Расчет сбытовых надбавок'!$B$2281:'Расчет сбытовых надбавок'!$G$3024,5)</f>
        <v>894.03000000000009</v>
      </c>
      <c r="Y834" s="94">
        <f>VLOOKUP($A834+ROUND((COLUMN()-2)/24,5),АТС!$A$41:$F$736,5)+VLOOKUP($A834+ROUND((COLUMN()-2)/24,5),'Расчет сбытовых надбавок'!$B$2281:'Расчет сбытовых надбавок'!$G$3024,5)</f>
        <v>1286.7800000000002</v>
      </c>
    </row>
    <row r="835" spans="1:25" x14ac:dyDescent="0.2">
      <c r="A835" s="76">
        <f t="shared" si="24"/>
        <v>43224</v>
      </c>
      <c r="B835" s="94">
        <f>VLOOKUP($A835+ROUND((COLUMN()-2)/24,5),АТС!$A$41:$F$736,5)+VLOOKUP($A835+ROUND((COLUMN()-2)/24,5),'Расчет сбытовых надбавок'!$B$2281:'Расчет сбытовых надбавок'!$G$3024,5)</f>
        <v>31.6</v>
      </c>
      <c r="C835" s="94">
        <f>VLOOKUP($A835+ROUND((COLUMN()-2)/24,5),АТС!$A$41:$F$736,5)+VLOOKUP($A835+ROUND((COLUMN()-2)/24,5),'Расчет сбытовых надбавок'!$B$2281:'Расчет сбытовых надбавок'!$G$3024,5)</f>
        <v>373.23999999999995</v>
      </c>
      <c r="D835" s="94">
        <f>VLOOKUP($A835+ROUND((COLUMN()-2)/24,5),АТС!$A$41:$F$736,5)+VLOOKUP($A835+ROUND((COLUMN()-2)/24,5),'Расчет сбытовых надбавок'!$B$2281:'Расчет сбытовых надбавок'!$G$3024,5)</f>
        <v>848.62</v>
      </c>
      <c r="E835" s="94">
        <f>VLOOKUP($A835+ROUND((COLUMN()-2)/24,5),АТС!$A$41:$F$736,5)+VLOOKUP($A835+ROUND((COLUMN()-2)/24,5),'Расчет сбытовых надбавок'!$B$2281:'Расчет сбытовых надбавок'!$G$3024,5)</f>
        <v>754.65</v>
      </c>
      <c r="F835" s="94">
        <f>VLOOKUP($A835+ROUND((COLUMN()-2)/24,5),АТС!$A$41:$F$736,5)+VLOOKUP($A835+ROUND((COLUMN()-2)/24,5),'Расчет сбытовых надбавок'!$B$2281:'Расчет сбытовых надбавок'!$G$3024,5)</f>
        <v>306.56</v>
      </c>
      <c r="G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4">
        <f>VLOOKUP($A835+ROUND((COLUMN()-2)/24,5),АТС!$A$41:$F$736,5)+VLOOKUP($A835+ROUND((COLUMN()-2)/24,5),'Расчет сбытовых надбавок'!$B$2281:'Расчет сбытовых надбавок'!$G$3024,5)</f>
        <v>288.98</v>
      </c>
      <c r="M835" s="94">
        <f>VLOOKUP($A835+ROUND((COLUMN()-2)/24,5),АТС!$A$41:$F$736,5)+VLOOKUP($A835+ROUND((COLUMN()-2)/24,5),'Расчет сбытовых надбавок'!$B$2281:'Расчет сбытовых надбавок'!$G$3024,5)</f>
        <v>17.32</v>
      </c>
      <c r="N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S835" s="94">
        <f>VLOOKUP($A835+ROUND((COLUMN()-2)/24,5),АТС!$A$41:$F$736,5)+VLOOKUP($A835+ROUND((COLUMN()-2)/24,5),'Расчет сбытовых надбавок'!$B$2281:'Расчет сбытовых надбавок'!$G$3024,5)</f>
        <v>262.3</v>
      </c>
      <c r="T835" s="94">
        <f>VLOOKUP($A835+ROUND((COLUMN()-2)/24,5),АТС!$A$41:$F$736,5)+VLOOKUP($A835+ROUND((COLUMN()-2)/24,5),'Расчет сбытовых надбавок'!$B$2281:'Расчет сбытовых надбавок'!$G$3024,5)</f>
        <v>163.79999999999998</v>
      </c>
      <c r="U835" s="94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4">
        <f>VLOOKUP($A835+ROUND((COLUMN()-2)/24,5),АТС!$A$41:$F$736,5)+VLOOKUP($A835+ROUND((COLUMN()-2)/24,5),'Расчет сбытовых надбавок'!$B$2281:'Расчет сбытовых надбавок'!$G$3024,5)</f>
        <v>121.87</v>
      </c>
      <c r="W835" s="94">
        <f>VLOOKUP($A835+ROUND((COLUMN()-2)/24,5),АТС!$A$41:$F$736,5)+VLOOKUP($A835+ROUND((COLUMN()-2)/24,5),'Расчет сбытовых надбавок'!$B$2281:'Расчет сбытовых надбавок'!$G$3024,5)</f>
        <v>796.03</v>
      </c>
      <c r="X835" s="94">
        <f>VLOOKUP($A835+ROUND((COLUMN()-2)/24,5),АТС!$A$41:$F$736,5)+VLOOKUP($A835+ROUND((COLUMN()-2)/24,5),'Расчет сбытовых надбавок'!$B$2281:'Расчет сбытовых надбавок'!$G$3024,5)</f>
        <v>917.73</v>
      </c>
      <c r="Y835" s="94">
        <f>VLOOKUP($A835+ROUND((COLUMN()-2)/24,5),АТС!$A$41:$F$736,5)+VLOOKUP($A835+ROUND((COLUMN()-2)/24,5),'Расчет сбытовых надбавок'!$B$2281:'Расчет сбытовых надбавок'!$G$3024,5)</f>
        <v>771.31000000000006</v>
      </c>
    </row>
    <row r="836" spans="1:25" x14ac:dyDescent="0.2">
      <c r="A836" s="76">
        <f t="shared" si="24"/>
        <v>43225</v>
      </c>
      <c r="B836" s="94">
        <f>VLOOKUP($A836+ROUND((COLUMN()-2)/24,5),АТС!$A$41:$F$736,5)+VLOOKUP($A836+ROUND((COLUMN()-2)/24,5),'Расчет сбытовых надбавок'!$B$2281:'Расчет сбытовых надбавок'!$G$3024,5)</f>
        <v>825.98</v>
      </c>
      <c r="C836" s="94">
        <f>VLOOKUP($A836+ROUND((COLUMN()-2)/24,5),АТС!$A$41:$F$736,5)+VLOOKUP($A836+ROUND((COLUMN()-2)/24,5),'Расчет сбытовых надбавок'!$B$2281:'Расчет сбытовых надбавок'!$G$3024,5)</f>
        <v>239.85999999999999</v>
      </c>
      <c r="D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E836" s="94">
        <f>VLOOKUP($A836+ROUND((COLUMN()-2)/24,5),АТС!$A$41:$F$736,5)+VLOOKUP($A836+ROUND((COLUMN()-2)/24,5),'Расчет сбытовых надбавок'!$B$2281:'Расчет сбытовых надбавок'!$G$3024,5)</f>
        <v>302.86</v>
      </c>
      <c r="F836" s="94">
        <f>VLOOKUP($A836+ROUND((COLUMN()-2)/24,5),АТС!$A$41:$F$736,5)+VLOOKUP($A836+ROUND((COLUMN()-2)/24,5),'Расчет сбытовых надбавок'!$B$2281:'Расчет сбытовых надбавок'!$G$3024,5)</f>
        <v>330.57000000000005</v>
      </c>
      <c r="G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4">
        <f>VLOOKUP($A836+ROUND((COLUMN()-2)/24,5),АТС!$A$41:$F$736,5)+VLOOKUP($A836+ROUND((COLUMN()-2)/24,5),'Расчет сбытовых надбавок'!$B$2281:'Расчет сбытовых надбавок'!$G$3024,5)</f>
        <v>247.99</v>
      </c>
      <c r="K836" s="94">
        <f>VLOOKUP($A836+ROUND((COLUMN()-2)/24,5),АТС!$A$41:$F$736,5)+VLOOKUP($A836+ROUND((COLUMN()-2)/24,5),'Расчет сбытовых надбавок'!$B$2281:'Расчет сбытовых надбавок'!$G$3024,5)</f>
        <v>464.83000000000004</v>
      </c>
      <c r="L836" s="94">
        <f>VLOOKUP($A836+ROUND((COLUMN()-2)/24,5),АТС!$A$41:$F$736,5)+VLOOKUP($A836+ROUND((COLUMN()-2)/24,5),'Расчет сбытовых надбавок'!$B$2281:'Расчет сбытовых надбавок'!$G$3024,5)</f>
        <v>289.07</v>
      </c>
      <c r="M836" s="94">
        <f>VLOOKUP($A836+ROUND((COLUMN()-2)/24,5),АТС!$A$41:$F$736,5)+VLOOKUP($A836+ROUND((COLUMN()-2)/24,5),'Расчет сбытовых надбавок'!$B$2281:'Расчет сбытовых надбавок'!$G$3024,5)</f>
        <v>289.26</v>
      </c>
      <c r="N836" s="94">
        <f>VLOOKUP($A836+ROUND((COLUMN()-2)/24,5),АТС!$A$41:$F$736,5)+VLOOKUP($A836+ROUND((COLUMN()-2)/24,5),'Расчет сбытовых надбавок'!$B$2281:'Расчет сбытовых надбавок'!$G$3024,5)</f>
        <v>4.83</v>
      </c>
      <c r="O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P836" s="94">
        <f>VLOOKUP($A836+ROUND((COLUMN()-2)/24,5),АТС!$A$41:$F$736,5)+VLOOKUP($A836+ROUND((COLUMN()-2)/24,5),'Расчет сбытовых надбавок'!$B$2281:'Расчет сбытовых надбавок'!$G$3024,5)</f>
        <v>1.86</v>
      </c>
      <c r="Q836" s="94">
        <f>VLOOKUP($A836+ROUND((COLUMN()-2)/24,5),АТС!$A$41:$F$736,5)+VLOOKUP($A836+ROUND((COLUMN()-2)/24,5),'Расчет сбытовых надбавок'!$B$2281:'Расчет сбытовых надбавок'!$G$3024,5)</f>
        <v>0.80999999999999994</v>
      </c>
      <c r="R836" s="94">
        <f>VLOOKUP($A836+ROUND((COLUMN()-2)/24,5),АТС!$A$41:$F$736,5)+VLOOKUP($A836+ROUND((COLUMN()-2)/24,5),'Расчет сбытовых надбавок'!$B$2281:'Расчет сбытовых надбавок'!$G$3024,5)</f>
        <v>275.59999999999997</v>
      </c>
      <c r="S836" s="94">
        <f>VLOOKUP($A836+ROUND((COLUMN()-2)/24,5),АТС!$A$41:$F$736,5)+VLOOKUP($A836+ROUND((COLUMN()-2)/24,5),'Расчет сбытовых надбавок'!$B$2281:'Расчет сбытовых надбавок'!$G$3024,5)</f>
        <v>161.93</v>
      </c>
      <c r="T836" s="94">
        <f>VLOOKUP($A836+ROUND((COLUMN()-2)/24,5),АТС!$A$41:$F$736,5)+VLOOKUP($A836+ROUND((COLUMN()-2)/24,5),'Расчет сбытовых надбавок'!$B$2281:'Расчет сбытовых надбавок'!$G$3024,5)</f>
        <v>16.259999999999998</v>
      </c>
      <c r="U836" s="94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4">
        <f>VLOOKUP($A836+ROUND((COLUMN()-2)/24,5),АТС!$A$41:$F$736,5)+VLOOKUP($A836+ROUND((COLUMN()-2)/24,5),'Расчет сбытовых надбавок'!$B$2281:'Расчет сбытовых надбавок'!$G$3024,5)</f>
        <v>12.44</v>
      </c>
      <c r="W836" s="94">
        <f>VLOOKUP($A836+ROUND((COLUMN()-2)/24,5),АТС!$A$41:$F$736,5)+VLOOKUP($A836+ROUND((COLUMN()-2)/24,5),'Расчет сбытовых надбавок'!$B$2281:'Расчет сбытовых надбавок'!$G$3024,5)</f>
        <v>288.74</v>
      </c>
      <c r="X836" s="94">
        <f>VLOOKUP($A836+ROUND((COLUMN()-2)/24,5),АТС!$A$41:$F$736,5)+VLOOKUP($A836+ROUND((COLUMN()-2)/24,5),'Расчет сбытовых надбавок'!$B$2281:'Расчет сбытовых надбавок'!$G$3024,5)</f>
        <v>640.32999999999993</v>
      </c>
      <c r="Y836" s="94">
        <f>VLOOKUP($A836+ROUND((COLUMN()-2)/24,5),АТС!$A$41:$F$736,5)+VLOOKUP($A836+ROUND((COLUMN()-2)/24,5),'Расчет сбытовых надбавок'!$B$2281:'Расчет сбытовых надбавок'!$G$3024,5)</f>
        <v>738.86</v>
      </c>
    </row>
    <row r="837" spans="1:25" x14ac:dyDescent="0.2">
      <c r="A837" s="76">
        <f t="shared" si="24"/>
        <v>43226</v>
      </c>
      <c r="B837" s="94">
        <f>VLOOKUP($A837+ROUND((COLUMN()-2)/24,5),АТС!$A$41:$F$736,5)+VLOOKUP($A837+ROUND((COLUMN()-2)/24,5),'Расчет сбытовых надбавок'!$B$2281:'Расчет сбытовых надбавок'!$G$3024,5)</f>
        <v>817.90000000000009</v>
      </c>
      <c r="C837" s="94">
        <f>VLOOKUP($A837+ROUND((COLUMN()-2)/24,5),АТС!$A$41:$F$736,5)+VLOOKUP($A837+ROUND((COLUMN()-2)/24,5),'Расчет сбытовых надбавок'!$B$2281:'Расчет сбытовых надбавок'!$G$3024,5)</f>
        <v>957.68</v>
      </c>
      <c r="D837" s="94">
        <f>VLOOKUP($A837+ROUND((COLUMN()-2)/24,5),АТС!$A$41:$F$736,5)+VLOOKUP($A837+ROUND((COLUMN()-2)/24,5),'Расчет сбытовых надбавок'!$B$2281:'Расчет сбытовых надбавок'!$G$3024,5)</f>
        <v>939.71999999999991</v>
      </c>
      <c r="E837" s="94">
        <f>VLOOKUP($A837+ROUND((COLUMN()-2)/24,5),АТС!$A$41:$F$736,5)+VLOOKUP($A837+ROUND((COLUMN()-2)/24,5),'Расчет сбытовых надбавок'!$B$2281:'Расчет сбытовых надбавок'!$G$3024,5)</f>
        <v>1061.23</v>
      </c>
      <c r="F837" s="94">
        <f>VLOOKUP($A837+ROUND((COLUMN()-2)/24,5),АТС!$A$41:$F$736,5)+VLOOKUP($A837+ROUND((COLUMN()-2)/24,5),'Расчет сбытовых надбавок'!$B$2281:'Расчет сбытовых надбавок'!$G$3024,5)</f>
        <v>1129.68</v>
      </c>
      <c r="G837" s="94">
        <f>VLOOKUP($A837+ROUND((COLUMN()-2)/24,5),АТС!$A$41:$F$736,5)+VLOOKUP($A837+ROUND((COLUMN()-2)/24,5),'Расчет сбытовых надбавок'!$B$2281:'Расчет сбытовых надбавок'!$G$3024,5)</f>
        <v>12.34</v>
      </c>
      <c r="H837" s="94">
        <f>VLOOKUP($A837+ROUND((COLUMN()-2)/24,5),АТС!$A$41:$F$736,5)+VLOOKUP($A837+ROUND((COLUMN()-2)/24,5),'Расчет сбытовых надбавок'!$B$2281:'Расчет сбытовых надбавок'!$G$3024,5)</f>
        <v>60.64</v>
      </c>
      <c r="I837" s="94">
        <f>VLOOKUP($A837+ROUND((COLUMN()-2)/24,5),АТС!$A$41:$F$736,5)+VLOOKUP($A837+ROUND((COLUMN()-2)/24,5),'Расчет сбытовых надбавок'!$B$2281:'Расчет сбытовых надбавок'!$G$3024,5)</f>
        <v>8.98</v>
      </c>
      <c r="J837" s="94">
        <f>VLOOKUP($A837+ROUND((COLUMN()-2)/24,5),АТС!$A$41:$F$736,5)+VLOOKUP($A837+ROUND((COLUMN()-2)/24,5),'Расчет сбытовых надбавок'!$B$2281:'Расчет сбытовых надбавок'!$G$3024,5)</f>
        <v>30.770000000000003</v>
      </c>
      <c r="K837" s="94">
        <f>VLOOKUP($A837+ROUND((COLUMN()-2)/24,5),АТС!$A$41:$F$736,5)+VLOOKUP($A837+ROUND((COLUMN()-2)/24,5),'Расчет сбытовых надбавок'!$B$2281:'Расчет сбытовых надбавок'!$G$3024,5)</f>
        <v>639.70000000000005</v>
      </c>
      <c r="L837" s="94">
        <f>VLOOKUP($A837+ROUND((COLUMN()-2)/24,5),АТС!$A$41:$F$736,5)+VLOOKUP($A837+ROUND((COLUMN()-2)/24,5),'Расчет сбытовых надбавок'!$B$2281:'Расчет сбытовых надбавок'!$G$3024,5)</f>
        <v>516.39</v>
      </c>
      <c r="M837" s="94">
        <f>VLOOKUP($A837+ROUND((COLUMN()-2)/24,5),АТС!$A$41:$F$736,5)+VLOOKUP($A837+ROUND((COLUMN()-2)/24,5),'Расчет сбытовых надбавок'!$B$2281:'Расчет сбытовых надбавок'!$G$3024,5)</f>
        <v>524.75</v>
      </c>
      <c r="N837" s="94">
        <f>VLOOKUP($A837+ROUND((COLUMN()-2)/24,5),АТС!$A$41:$F$736,5)+VLOOKUP($A837+ROUND((COLUMN()-2)/24,5),'Расчет сбытовых надбавок'!$B$2281:'Расчет сбытовых надбавок'!$G$3024,5)</f>
        <v>492.4</v>
      </c>
      <c r="O837" s="94">
        <f>VLOOKUP($A837+ROUND((COLUMN()-2)/24,5),АТС!$A$41:$F$736,5)+VLOOKUP($A837+ROUND((COLUMN()-2)/24,5),'Расчет сбытовых надбавок'!$B$2281:'Расчет сбытовых надбавок'!$G$3024,5)</f>
        <v>399.96</v>
      </c>
      <c r="P837" s="94">
        <f>VLOOKUP($A837+ROUND((COLUMN()-2)/24,5),АТС!$A$41:$F$736,5)+VLOOKUP($A837+ROUND((COLUMN()-2)/24,5),'Расчет сбытовых надбавок'!$B$2281:'Расчет сбытовых надбавок'!$G$3024,5)</f>
        <v>383.3</v>
      </c>
      <c r="Q837" s="94">
        <f>VLOOKUP($A837+ROUND((COLUMN()-2)/24,5),АТС!$A$41:$F$736,5)+VLOOKUP($A837+ROUND((COLUMN()-2)/24,5),'Расчет сбытовых надбавок'!$B$2281:'Расчет сбытовых надбавок'!$G$3024,5)</f>
        <v>139.26</v>
      </c>
      <c r="R837" s="94">
        <f>VLOOKUP($A837+ROUND((COLUMN()-2)/24,5),АТС!$A$41:$F$736,5)+VLOOKUP($A837+ROUND((COLUMN()-2)/24,5),'Расчет сбытовых надбавок'!$B$2281:'Расчет сбытовых надбавок'!$G$3024,5)</f>
        <v>133.07</v>
      </c>
      <c r="S837" s="94">
        <f>VLOOKUP($A837+ROUND((COLUMN()-2)/24,5),АТС!$A$41:$F$736,5)+VLOOKUP($A837+ROUND((COLUMN()-2)/24,5),'Расчет сбытовых надбавок'!$B$2281:'Расчет сбытовых надбавок'!$G$3024,5)</f>
        <v>481.20000000000005</v>
      </c>
      <c r="T837" s="94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4">
        <f>VLOOKUP($A837+ROUND((COLUMN()-2)/24,5),АТС!$A$41:$F$736,5)+VLOOKUP($A837+ROUND((COLUMN()-2)/24,5),'Расчет сбытовых надбавок'!$B$2281:'Расчет сбытовых надбавок'!$G$3024,5)</f>
        <v>13.49</v>
      </c>
      <c r="V837" s="94">
        <f>VLOOKUP($A837+ROUND((COLUMN()-2)/24,5),АТС!$A$41:$F$736,5)+VLOOKUP($A837+ROUND((COLUMN()-2)/24,5),'Расчет сбытовых надбавок'!$B$2281:'Расчет сбытовых надбавок'!$G$3024,5)</f>
        <v>48.129999999999995</v>
      </c>
      <c r="W837" s="94">
        <f>VLOOKUP($A837+ROUND((COLUMN()-2)/24,5),АТС!$A$41:$F$736,5)+VLOOKUP($A837+ROUND((COLUMN()-2)/24,5),'Расчет сбытовых надбавок'!$B$2281:'Расчет сбытовых надбавок'!$G$3024,5)</f>
        <v>621.22</v>
      </c>
      <c r="X837" s="94">
        <f>VLOOKUP($A837+ROUND((COLUMN()-2)/24,5),АТС!$A$41:$F$736,5)+VLOOKUP($A837+ROUND((COLUMN()-2)/24,5),'Расчет сбытовых надбавок'!$B$2281:'Расчет сбытовых надбавок'!$G$3024,5)</f>
        <v>553.55999999999995</v>
      </c>
      <c r="Y837" s="94">
        <f>VLOOKUP($A837+ROUND((COLUMN()-2)/24,5),АТС!$A$41:$F$736,5)+VLOOKUP($A837+ROUND((COLUMN()-2)/24,5),'Расчет сбытовых надбавок'!$B$2281:'Расчет сбытовых надбавок'!$G$3024,5)</f>
        <v>309.43</v>
      </c>
    </row>
    <row r="838" spans="1:25" x14ac:dyDescent="0.2">
      <c r="A838" s="76">
        <f t="shared" si="24"/>
        <v>43227</v>
      </c>
      <c r="B838" s="94">
        <f>VLOOKUP($A838+ROUND((COLUMN()-2)/24,5),АТС!$A$41:$F$736,5)+VLOOKUP($A838+ROUND((COLUMN()-2)/24,5),'Расчет сбытовых надбавок'!$B$2281:'Расчет сбытовых надбавок'!$G$3024,5)</f>
        <v>115.19</v>
      </c>
      <c r="C838" s="94">
        <f>VLOOKUP($A838+ROUND((COLUMN()-2)/24,5),АТС!$A$41:$F$736,5)+VLOOKUP($A838+ROUND((COLUMN()-2)/24,5),'Расчет сбытовых надбавок'!$B$2281:'Расчет сбытовых надбавок'!$G$3024,5)</f>
        <v>137.91999999999999</v>
      </c>
      <c r="D838" s="94">
        <f>VLOOKUP($A838+ROUND((COLUMN()-2)/24,5),АТС!$A$41:$F$736,5)+VLOOKUP($A838+ROUND((COLUMN()-2)/24,5),'Расчет сбытовых надбавок'!$B$2281:'Расчет сбытовых надбавок'!$G$3024,5)</f>
        <v>320.82</v>
      </c>
      <c r="E838" s="94">
        <f>VLOOKUP($A838+ROUND((COLUMN()-2)/24,5),АТС!$A$41:$F$736,5)+VLOOKUP($A838+ROUND((COLUMN()-2)/24,5),'Расчет сбытовых надбавок'!$B$2281:'Расчет сбытовых надбавок'!$G$3024,5)</f>
        <v>0</v>
      </c>
      <c r="F838" s="94">
        <f>VLOOKUP($A838+ROUND((COLUMN()-2)/24,5),АТС!$A$41:$F$736,5)+VLOOKUP($A838+ROUND((COLUMN()-2)/24,5),'Расчет сбытовых надбавок'!$B$2281:'Расчет сбытовых надбавок'!$G$3024,5)</f>
        <v>96.31</v>
      </c>
      <c r="G838" s="94">
        <f>VLOOKUP($A838+ROUND((COLUMN()-2)/24,5),АТС!$A$41:$F$736,5)+VLOOKUP($A838+ROUND((COLUMN()-2)/24,5),'Расчет сбытовых надбавок'!$B$2281:'Расчет сбытовых надбавок'!$G$3024,5)</f>
        <v>19.09</v>
      </c>
      <c r="H838" s="94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4">
        <f>VLOOKUP($A838+ROUND((COLUMN()-2)/24,5),АТС!$A$41:$F$736,5)+VLOOKUP($A838+ROUND((COLUMN()-2)/24,5),'Расчет сбытовых надбавок'!$B$2281:'Расчет сбытовых надбавок'!$G$3024,5)</f>
        <v>43.239999999999995</v>
      </c>
      <c r="J838" s="94">
        <f>VLOOKUP($A838+ROUND((COLUMN()-2)/24,5),АТС!$A$41:$F$736,5)+VLOOKUP($A838+ROUND((COLUMN()-2)/24,5),'Расчет сбытовых надбавок'!$B$2281:'Расчет сбытовых надбавок'!$G$3024,5)</f>
        <v>60.09</v>
      </c>
      <c r="K838" s="94">
        <f>VLOOKUP($A838+ROUND((COLUMN()-2)/24,5),АТС!$A$41:$F$736,5)+VLOOKUP($A838+ROUND((COLUMN()-2)/24,5),'Расчет сбытовых надбавок'!$B$2281:'Расчет сбытовых надбавок'!$G$3024,5)</f>
        <v>79.009999999999991</v>
      </c>
      <c r="L838" s="94">
        <f>VLOOKUP($A838+ROUND((COLUMN()-2)/24,5),АТС!$A$41:$F$736,5)+VLOOKUP($A838+ROUND((COLUMN()-2)/24,5),'Расчет сбытовых надбавок'!$B$2281:'Расчет сбытовых надбавок'!$G$3024,5)</f>
        <v>30.400000000000002</v>
      </c>
      <c r="M838" s="94">
        <f>VLOOKUP($A838+ROUND((COLUMN()-2)/24,5),АТС!$A$41:$F$736,5)+VLOOKUP($A838+ROUND((COLUMN()-2)/24,5),'Расчет сбытовых надбавок'!$B$2281:'Расчет сбытовых надбавок'!$G$3024,5)</f>
        <v>238.76000000000002</v>
      </c>
      <c r="N838" s="94">
        <f>VLOOKUP($A838+ROUND((COLUMN()-2)/24,5),АТС!$A$41:$F$736,5)+VLOOKUP($A838+ROUND((COLUMN()-2)/24,5),'Расчет сбытовых надбавок'!$B$2281:'Расчет сбытовых надбавок'!$G$3024,5)</f>
        <v>144.13</v>
      </c>
      <c r="O838" s="94">
        <f>VLOOKUP($A838+ROUND((COLUMN()-2)/24,5),АТС!$A$41:$F$736,5)+VLOOKUP($A838+ROUND((COLUMN()-2)/24,5),'Расчет сбытовых надбавок'!$B$2281:'Расчет сбытовых надбавок'!$G$3024,5)</f>
        <v>68</v>
      </c>
      <c r="P838" s="94">
        <f>VLOOKUP($A838+ROUND((COLUMN()-2)/24,5),АТС!$A$41:$F$736,5)+VLOOKUP($A838+ROUND((COLUMN()-2)/24,5),'Расчет сбытовых надбавок'!$B$2281:'Расчет сбытовых надбавок'!$G$3024,5)</f>
        <v>126.23</v>
      </c>
      <c r="Q838" s="94">
        <f>VLOOKUP($A838+ROUND((COLUMN()-2)/24,5),АТС!$A$41:$F$736,5)+VLOOKUP($A838+ROUND((COLUMN()-2)/24,5),'Расчет сбытовых надбавок'!$B$2281:'Расчет сбытовых надбавок'!$G$3024,5)</f>
        <v>173.83</v>
      </c>
      <c r="R838" s="94">
        <f>VLOOKUP($A838+ROUND((COLUMN()-2)/24,5),АТС!$A$41:$F$736,5)+VLOOKUP($A838+ROUND((COLUMN()-2)/24,5),'Расчет сбытовых надбавок'!$B$2281:'Расчет сбытовых надбавок'!$G$3024,5)</f>
        <v>235.01000000000002</v>
      </c>
      <c r="S838" s="94">
        <f>VLOOKUP($A838+ROUND((COLUMN()-2)/24,5),АТС!$A$41:$F$736,5)+VLOOKUP($A838+ROUND((COLUMN()-2)/24,5),'Расчет сбытовых надбавок'!$B$2281:'Расчет сбытовых надбавок'!$G$3024,5)</f>
        <v>274.48</v>
      </c>
      <c r="T838" s="94">
        <f>VLOOKUP($A838+ROUND((COLUMN()-2)/24,5),АТС!$A$41:$F$736,5)+VLOOKUP($A838+ROUND((COLUMN()-2)/24,5),'Расчет сбытовых надбавок'!$B$2281:'Расчет сбытовых надбавок'!$G$3024,5)</f>
        <v>129.60999999999999</v>
      </c>
      <c r="U838" s="94">
        <f>VLOOKUP($A838+ROUND((COLUMN()-2)/24,5),АТС!$A$41:$F$736,5)+VLOOKUP($A838+ROUND((COLUMN()-2)/24,5),'Расчет сбытовых надбавок'!$B$2281:'Расчет сбытовых надбавок'!$G$3024,5)</f>
        <v>4.1399999999999997</v>
      </c>
      <c r="V838" s="94">
        <f>VLOOKUP($A838+ROUND((COLUMN()-2)/24,5),АТС!$A$41:$F$736,5)+VLOOKUP($A838+ROUND((COLUMN()-2)/24,5),'Расчет сбытовых надбавок'!$B$2281:'Расчет сбытовых надбавок'!$G$3024,5)</f>
        <v>153.69</v>
      </c>
      <c r="W838" s="94">
        <f>VLOOKUP($A838+ROUND((COLUMN()-2)/24,5),АТС!$A$41:$F$736,5)+VLOOKUP($A838+ROUND((COLUMN()-2)/24,5),'Расчет сбытовых надбавок'!$B$2281:'Расчет сбытовых надбавок'!$G$3024,5)</f>
        <v>343.56</v>
      </c>
      <c r="X838" s="94">
        <f>VLOOKUP($A838+ROUND((COLUMN()-2)/24,5),АТС!$A$41:$F$736,5)+VLOOKUP($A838+ROUND((COLUMN()-2)/24,5),'Расчет сбытовых надбавок'!$B$2281:'Расчет сбытовых надбавок'!$G$3024,5)</f>
        <v>701.86</v>
      </c>
      <c r="Y838" s="94">
        <f>VLOOKUP($A838+ROUND((COLUMN()-2)/24,5),АТС!$A$41:$F$736,5)+VLOOKUP($A838+ROUND((COLUMN()-2)/24,5),'Расчет сбытовых надбавок'!$B$2281:'Расчет сбытовых надбавок'!$G$3024,5)</f>
        <v>494.53000000000003</v>
      </c>
    </row>
    <row r="839" spans="1:25" x14ac:dyDescent="0.2">
      <c r="A839" s="76">
        <f t="shared" si="24"/>
        <v>43228</v>
      </c>
      <c r="B839" s="94">
        <f>VLOOKUP($A839+ROUND((COLUMN()-2)/24,5),АТС!$A$41:$F$736,5)+VLOOKUP($A839+ROUND((COLUMN()-2)/24,5),'Расчет сбытовых надбавок'!$B$2281:'Расчет сбытовых надбавок'!$G$3024,5)</f>
        <v>484.4</v>
      </c>
      <c r="C839" s="94">
        <f>VLOOKUP($A839+ROUND((COLUMN()-2)/24,5),АТС!$A$41:$F$736,5)+VLOOKUP($A839+ROUND((COLUMN()-2)/24,5),'Расчет сбытовых надбавок'!$B$2281:'Расчет сбытовых надбавок'!$G$3024,5)</f>
        <v>878.81999999999994</v>
      </c>
      <c r="D839" s="94">
        <f>VLOOKUP($A839+ROUND((COLUMN()-2)/24,5),АТС!$A$41:$F$736,5)+VLOOKUP($A839+ROUND((COLUMN()-2)/24,5),'Расчет сбытовых надбавок'!$B$2281:'Расчет сбытовых надбавок'!$G$3024,5)</f>
        <v>804.05000000000007</v>
      </c>
      <c r="E839" s="94">
        <f>VLOOKUP($A839+ROUND((COLUMN()-2)/24,5),АТС!$A$41:$F$736,5)+VLOOKUP($A839+ROUND((COLUMN()-2)/24,5),'Расчет сбытовых надбавок'!$B$2281:'Расчет сбытовых надбавок'!$G$3024,5)</f>
        <v>783.22</v>
      </c>
      <c r="F839" s="94">
        <f>VLOOKUP($A839+ROUND((COLUMN()-2)/24,5),АТС!$A$41:$F$736,5)+VLOOKUP($A839+ROUND((COLUMN()-2)/24,5),'Расчет сбытовых надбавок'!$B$2281:'Расчет сбытовых надбавок'!$G$3024,5)</f>
        <v>791.04</v>
      </c>
      <c r="G839" s="94">
        <f>VLOOKUP($A839+ROUND((COLUMN()-2)/24,5),АТС!$A$41:$F$736,5)+VLOOKUP($A839+ROUND((COLUMN()-2)/24,5),'Расчет сбытовых надбавок'!$B$2281:'Расчет сбытовых надбавок'!$G$3024,5)</f>
        <v>407.64000000000004</v>
      </c>
      <c r="H839" s="94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4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4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4">
        <f>VLOOKUP($A839+ROUND((COLUMN()-2)/24,5),АТС!$A$41:$F$736,5)+VLOOKUP($A839+ROUND((COLUMN()-2)/24,5),'Расчет сбытовых надбавок'!$B$2281:'Расчет сбытовых надбавок'!$G$3024,5)</f>
        <v>0.01</v>
      </c>
      <c r="L839" s="94">
        <f>VLOOKUP($A839+ROUND((COLUMN()-2)/24,5),АТС!$A$41:$F$736,5)+VLOOKUP($A839+ROUND((COLUMN()-2)/24,5),'Расчет сбытовых надбавок'!$B$2281:'Расчет сбытовых надбавок'!$G$3024,5)</f>
        <v>182.59</v>
      </c>
      <c r="M839" s="94">
        <f>VLOOKUP($A839+ROUND((COLUMN()-2)/24,5),АТС!$A$41:$F$736,5)+VLOOKUP($A839+ROUND((COLUMN()-2)/24,5),'Расчет сбытовых надбавок'!$B$2281:'Расчет сбытовых надбавок'!$G$3024,5)</f>
        <v>241.93</v>
      </c>
      <c r="N839" s="94">
        <f>VLOOKUP($A839+ROUND((COLUMN()-2)/24,5),АТС!$A$41:$F$736,5)+VLOOKUP($A839+ROUND((COLUMN()-2)/24,5),'Расчет сбытовых надбавок'!$B$2281:'Расчет сбытовых надбавок'!$G$3024,5)</f>
        <v>247.14999999999998</v>
      </c>
      <c r="O839" s="94">
        <f>VLOOKUP($A839+ROUND((COLUMN()-2)/24,5),АТС!$A$41:$F$736,5)+VLOOKUP($A839+ROUND((COLUMN()-2)/24,5),'Расчет сбытовых надбавок'!$B$2281:'Расчет сбытовых надбавок'!$G$3024,5)</f>
        <v>216.93</v>
      </c>
      <c r="P839" s="94">
        <f>VLOOKUP($A839+ROUND((COLUMN()-2)/24,5),АТС!$A$41:$F$736,5)+VLOOKUP($A839+ROUND((COLUMN()-2)/24,5),'Расчет сбытовых надбавок'!$B$2281:'Расчет сбытовых надбавок'!$G$3024,5)</f>
        <v>232.36999999999998</v>
      </c>
      <c r="Q839" s="94">
        <f>VLOOKUP($A839+ROUND((COLUMN()-2)/24,5),АТС!$A$41:$F$736,5)+VLOOKUP($A839+ROUND((COLUMN()-2)/24,5),'Расчет сбытовых надбавок'!$B$2281:'Расчет сбытовых надбавок'!$G$3024,5)</f>
        <v>168.84</v>
      </c>
      <c r="R839" s="94">
        <f>VLOOKUP($A839+ROUND((COLUMN()-2)/24,5),АТС!$A$41:$F$736,5)+VLOOKUP($A839+ROUND((COLUMN()-2)/24,5),'Расчет сбытовых надбавок'!$B$2281:'Расчет сбытовых надбавок'!$G$3024,5)</f>
        <v>98.110000000000014</v>
      </c>
      <c r="S839" s="94">
        <f>VLOOKUP($A839+ROUND((COLUMN()-2)/24,5),АТС!$A$41:$F$736,5)+VLOOKUP($A839+ROUND((COLUMN()-2)/24,5),'Расчет сбытовых надбавок'!$B$2281:'Расчет сбытовых надбавок'!$G$3024,5)</f>
        <v>348.27</v>
      </c>
      <c r="T839" s="94">
        <f>VLOOKUP($A839+ROUND((COLUMN()-2)/24,5),АТС!$A$41:$F$736,5)+VLOOKUP($A839+ROUND((COLUMN()-2)/24,5),'Расчет сбытовых надбавок'!$B$2281:'Расчет сбытовых надбавок'!$G$3024,5)</f>
        <v>81.699999999999989</v>
      </c>
      <c r="U839" s="94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4">
        <f>VLOOKUP($A839+ROUND((COLUMN()-2)/24,5),АТС!$A$41:$F$736,5)+VLOOKUP($A839+ROUND((COLUMN()-2)/24,5),'Расчет сбытовых надбавок'!$B$2281:'Расчет сбытовых надбавок'!$G$3024,5)</f>
        <v>21.909999999999997</v>
      </c>
      <c r="W839" s="94">
        <f>VLOOKUP($A839+ROUND((COLUMN()-2)/24,5),АТС!$A$41:$F$736,5)+VLOOKUP($A839+ROUND((COLUMN()-2)/24,5),'Расчет сбытовых надбавок'!$B$2281:'Расчет сбытовых надбавок'!$G$3024,5)</f>
        <v>244.02</v>
      </c>
      <c r="X839" s="94">
        <f>VLOOKUP($A839+ROUND((COLUMN()-2)/24,5),АТС!$A$41:$F$736,5)+VLOOKUP($A839+ROUND((COLUMN()-2)/24,5),'Расчет сбытовых надбавок'!$B$2281:'Расчет сбытовых надбавок'!$G$3024,5)</f>
        <v>482.90999999999997</v>
      </c>
      <c r="Y839" s="94">
        <f>VLOOKUP($A839+ROUND((COLUMN()-2)/24,5),АТС!$A$41:$F$736,5)+VLOOKUP($A839+ROUND((COLUMN()-2)/24,5),'Расчет сбытовых надбавок'!$B$2281:'Расчет сбытовых надбавок'!$G$3024,5)</f>
        <v>1096.8</v>
      </c>
    </row>
    <row r="840" spans="1:25" x14ac:dyDescent="0.2">
      <c r="A840" s="76">
        <f t="shared" si="24"/>
        <v>43229</v>
      </c>
      <c r="B840" s="94">
        <f>VLOOKUP($A840+ROUND((COLUMN()-2)/24,5),АТС!$A$41:$F$736,5)+VLOOKUP($A840+ROUND((COLUMN()-2)/24,5),'Расчет сбытовых надбавок'!$B$2281:'Расчет сбытовых надбавок'!$G$3024,5)</f>
        <v>67</v>
      </c>
      <c r="C840" s="94">
        <f>VLOOKUP($A840+ROUND((COLUMN()-2)/24,5),АТС!$A$41:$F$736,5)+VLOOKUP($A840+ROUND((COLUMN()-2)/24,5),'Расчет сбытовых надбавок'!$B$2281:'Расчет сбытовых надбавок'!$G$3024,5)</f>
        <v>67.48</v>
      </c>
      <c r="D840" s="94">
        <f>VLOOKUP($A840+ROUND((COLUMN()-2)/24,5),АТС!$A$41:$F$736,5)+VLOOKUP($A840+ROUND((COLUMN()-2)/24,5),'Расчет сбытовых надбавок'!$B$2281:'Расчет сбытовых надбавок'!$G$3024,5)</f>
        <v>177.45999999999998</v>
      </c>
      <c r="E840" s="94">
        <f>VLOOKUP($A840+ROUND((COLUMN()-2)/24,5),АТС!$A$41:$F$736,5)+VLOOKUP($A840+ROUND((COLUMN()-2)/24,5),'Расчет сбытовых надбавок'!$B$2281:'Расчет сбытовых надбавок'!$G$3024,5)</f>
        <v>17.059999999999999</v>
      </c>
      <c r="F840" s="94">
        <f>VLOOKUP($A840+ROUND((COLUMN()-2)/24,5),АТС!$A$41:$F$736,5)+VLOOKUP($A840+ROUND((COLUMN()-2)/24,5),'Расчет сбытовых надбавок'!$B$2281:'Расчет сбытовых надбавок'!$G$3024,5)</f>
        <v>185.81</v>
      </c>
      <c r="G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4">
        <f>VLOOKUP($A840+ROUND((COLUMN()-2)/24,5),АТС!$A$41:$F$736,5)+VLOOKUP($A840+ROUND((COLUMN()-2)/24,5),'Расчет сбытовых надбавок'!$B$2281:'Расчет сбытовых надбавок'!$G$3024,5)</f>
        <v>44</v>
      </c>
      <c r="L840" s="94">
        <f>VLOOKUP($A840+ROUND((COLUMN()-2)/24,5),АТС!$A$41:$F$736,5)+VLOOKUP($A840+ROUND((COLUMN()-2)/24,5),'Расчет сбытовых надбавок'!$B$2281:'Расчет сбытовых надбавок'!$G$3024,5)</f>
        <v>111.66000000000001</v>
      </c>
      <c r="M840" s="94">
        <f>VLOOKUP($A840+ROUND((COLUMN()-2)/24,5),АТС!$A$41:$F$736,5)+VLOOKUP($A840+ROUND((COLUMN()-2)/24,5),'Расчет сбытовых надбавок'!$B$2281:'Расчет сбытовых надбавок'!$G$3024,5)</f>
        <v>143.53</v>
      </c>
      <c r="N840" s="94">
        <f>VLOOKUP($A840+ROUND((COLUMN()-2)/24,5),АТС!$A$41:$F$736,5)+VLOOKUP($A840+ROUND((COLUMN()-2)/24,5),'Расчет сбытовых надбавок'!$B$2281:'Расчет сбытовых надбавок'!$G$3024,5)</f>
        <v>111.35</v>
      </c>
      <c r="O840" s="94">
        <f>VLOOKUP($A840+ROUND((COLUMN()-2)/24,5),АТС!$A$41:$F$736,5)+VLOOKUP($A840+ROUND((COLUMN()-2)/24,5),'Расчет сбытовых надбавок'!$B$2281:'Расчет сбытовых надбавок'!$G$3024,5)</f>
        <v>157.10000000000002</v>
      </c>
      <c r="P840" s="94">
        <f>VLOOKUP($A840+ROUND((COLUMN()-2)/24,5),АТС!$A$41:$F$736,5)+VLOOKUP($A840+ROUND((COLUMN()-2)/24,5),'Расчет сбытовых надбавок'!$B$2281:'Расчет сбытовых надбавок'!$G$3024,5)</f>
        <v>168.36</v>
      </c>
      <c r="Q840" s="94">
        <f>VLOOKUP($A840+ROUND((COLUMN()-2)/24,5),АТС!$A$41:$F$736,5)+VLOOKUP($A840+ROUND((COLUMN()-2)/24,5),'Расчет сбытовых надбавок'!$B$2281:'Расчет сбытовых надбавок'!$G$3024,5)</f>
        <v>135.57999999999998</v>
      </c>
      <c r="R840" s="94">
        <f>VLOOKUP($A840+ROUND((COLUMN()-2)/24,5),АТС!$A$41:$F$736,5)+VLOOKUP($A840+ROUND((COLUMN()-2)/24,5),'Расчет сбытовых надбавок'!$B$2281:'Расчет сбытовых надбавок'!$G$3024,5)</f>
        <v>88.02</v>
      </c>
      <c r="S840" s="94">
        <f>VLOOKUP($A840+ROUND((COLUMN()-2)/24,5),АТС!$A$41:$F$736,5)+VLOOKUP($A840+ROUND((COLUMN()-2)/24,5),'Расчет сбытовых надбавок'!$B$2281:'Расчет сбытовых надбавок'!$G$3024,5)</f>
        <v>176.14000000000001</v>
      </c>
      <c r="T840" s="94">
        <f>VLOOKUP($A840+ROUND((COLUMN()-2)/24,5),АТС!$A$41:$F$736,5)+VLOOKUP($A840+ROUND((COLUMN()-2)/24,5),'Расчет сбытовых надбавок'!$B$2281:'Расчет сбытовых надбавок'!$G$3024,5)</f>
        <v>145</v>
      </c>
      <c r="U840" s="94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4">
        <f>VLOOKUP($A840+ROUND((COLUMN()-2)/24,5),АТС!$A$41:$F$736,5)+VLOOKUP($A840+ROUND((COLUMN()-2)/24,5),'Расчет сбытовых надбавок'!$B$2281:'Расчет сбытовых надбавок'!$G$3024,5)</f>
        <v>18.079999999999998</v>
      </c>
      <c r="W840" s="94">
        <f>VLOOKUP($A840+ROUND((COLUMN()-2)/24,5),АТС!$A$41:$F$736,5)+VLOOKUP($A840+ROUND((COLUMN()-2)/24,5),'Расчет сбытовых надбавок'!$B$2281:'Расчет сбытовых надбавок'!$G$3024,5)</f>
        <v>486.65</v>
      </c>
      <c r="X840" s="94">
        <f>VLOOKUP($A840+ROUND((COLUMN()-2)/24,5),АТС!$A$41:$F$736,5)+VLOOKUP($A840+ROUND((COLUMN()-2)/24,5),'Расчет сбытовых надбавок'!$B$2281:'Расчет сбытовых надбавок'!$G$3024,5)</f>
        <v>269.84000000000003</v>
      </c>
      <c r="Y840" s="94">
        <f>VLOOKUP($A840+ROUND((COLUMN()-2)/24,5),АТС!$A$41:$F$736,5)+VLOOKUP($A840+ROUND((COLUMN()-2)/24,5),'Расчет сбытовых надбавок'!$B$2281:'Расчет сбытовых надбавок'!$G$3024,5)</f>
        <v>218.11</v>
      </c>
    </row>
    <row r="841" spans="1:25" x14ac:dyDescent="0.2">
      <c r="A841" s="76">
        <f t="shared" si="24"/>
        <v>43230</v>
      </c>
      <c r="B841" s="94">
        <f>VLOOKUP($A841+ROUND((COLUMN()-2)/24,5),АТС!$A$41:$F$736,5)+VLOOKUP($A841+ROUND((COLUMN()-2)/24,5),'Расчет сбытовых надбавок'!$B$2281:'Расчет сбытовых надбавок'!$G$3024,5)</f>
        <v>186.87</v>
      </c>
      <c r="C841" s="94">
        <f>VLOOKUP($A841+ROUND((COLUMN()-2)/24,5),АТС!$A$41:$F$736,5)+VLOOKUP($A841+ROUND((COLUMN()-2)/24,5),'Расчет сбытовых надбавок'!$B$2281:'Расчет сбытовых надбавок'!$G$3024,5)</f>
        <v>193.75</v>
      </c>
      <c r="D841" s="94">
        <f>VLOOKUP($A841+ROUND((COLUMN()-2)/24,5),АТС!$A$41:$F$736,5)+VLOOKUP($A841+ROUND((COLUMN()-2)/24,5),'Расчет сбытовых надбавок'!$B$2281:'Расчет сбытовых надбавок'!$G$3024,5)</f>
        <v>456.40000000000003</v>
      </c>
      <c r="E841" s="94">
        <f>VLOOKUP($A841+ROUND((COLUMN()-2)/24,5),АТС!$A$41:$F$736,5)+VLOOKUP($A841+ROUND((COLUMN()-2)/24,5),'Расчет сбытовых надбавок'!$B$2281:'Расчет сбытовых надбавок'!$G$3024,5)</f>
        <v>777.21</v>
      </c>
      <c r="F841" s="94">
        <f>VLOOKUP($A841+ROUND((COLUMN()-2)/24,5),АТС!$A$41:$F$736,5)+VLOOKUP($A841+ROUND((COLUMN()-2)/24,5),'Расчет сбытовых надбавок'!$B$2281:'Расчет сбытовых надбавок'!$G$3024,5)</f>
        <v>258.85000000000002</v>
      </c>
      <c r="G841" s="94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4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4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4">
        <f>VLOOKUP($A841+ROUND((COLUMN()-2)/24,5),АТС!$A$41:$F$736,5)+VLOOKUP($A841+ROUND((COLUMN()-2)/24,5),'Расчет сбытовых надбавок'!$B$2281:'Расчет сбытовых надбавок'!$G$3024,5)</f>
        <v>89.29</v>
      </c>
      <c r="K841" s="94">
        <f>VLOOKUP($A841+ROUND((COLUMN()-2)/24,5),АТС!$A$41:$F$736,5)+VLOOKUP($A841+ROUND((COLUMN()-2)/24,5),'Расчет сбытовых надбавок'!$B$2281:'Расчет сбытовых надбавок'!$G$3024,5)</f>
        <v>248.02</v>
      </c>
      <c r="L841" s="94">
        <f>VLOOKUP($A841+ROUND((COLUMN()-2)/24,5),АТС!$A$41:$F$736,5)+VLOOKUP($A841+ROUND((COLUMN()-2)/24,5),'Расчет сбытовых надбавок'!$B$2281:'Расчет сбытовых надбавок'!$G$3024,5)</f>
        <v>462</v>
      </c>
      <c r="M841" s="94">
        <f>VLOOKUP($A841+ROUND((COLUMN()-2)/24,5),АТС!$A$41:$F$736,5)+VLOOKUP($A841+ROUND((COLUMN()-2)/24,5),'Расчет сбытовых надбавок'!$B$2281:'Расчет сбытовых надбавок'!$G$3024,5)</f>
        <v>357.79999999999995</v>
      </c>
      <c r="N841" s="94">
        <f>VLOOKUP($A841+ROUND((COLUMN()-2)/24,5),АТС!$A$41:$F$736,5)+VLOOKUP($A841+ROUND((COLUMN()-2)/24,5),'Расчет сбытовых надбавок'!$B$2281:'Расчет сбытовых надбавок'!$G$3024,5)</f>
        <v>331.23</v>
      </c>
      <c r="O841" s="94">
        <f>VLOOKUP($A841+ROUND((COLUMN()-2)/24,5),АТС!$A$41:$F$736,5)+VLOOKUP($A841+ROUND((COLUMN()-2)/24,5),'Расчет сбытовых надбавок'!$B$2281:'Расчет сбытовых надбавок'!$G$3024,5)</f>
        <v>327.86</v>
      </c>
      <c r="P841" s="94">
        <f>VLOOKUP($A841+ROUND((COLUMN()-2)/24,5),АТС!$A$41:$F$736,5)+VLOOKUP($A841+ROUND((COLUMN()-2)/24,5),'Расчет сбытовых надбавок'!$B$2281:'Расчет сбытовых надбавок'!$G$3024,5)</f>
        <v>504</v>
      </c>
      <c r="Q841" s="94">
        <f>VLOOKUP($A841+ROUND((COLUMN()-2)/24,5),АТС!$A$41:$F$736,5)+VLOOKUP($A841+ROUND((COLUMN()-2)/24,5),'Расчет сбытовых надбавок'!$B$2281:'Расчет сбытовых надбавок'!$G$3024,5)</f>
        <v>502.07</v>
      </c>
      <c r="R841" s="94">
        <f>VLOOKUP($A841+ROUND((COLUMN()-2)/24,5),АТС!$A$41:$F$736,5)+VLOOKUP($A841+ROUND((COLUMN()-2)/24,5),'Расчет сбытовых надбавок'!$B$2281:'Расчет сбытовых надбавок'!$G$3024,5)</f>
        <v>481.49</v>
      </c>
      <c r="S841" s="94">
        <f>VLOOKUP($A841+ROUND((COLUMN()-2)/24,5),АТС!$A$41:$F$736,5)+VLOOKUP($A841+ROUND((COLUMN()-2)/24,5),'Расчет сбытовых надбавок'!$B$2281:'Расчет сбытовых надбавок'!$G$3024,5)</f>
        <v>349.56</v>
      </c>
      <c r="T841" s="94">
        <f>VLOOKUP($A841+ROUND((COLUMN()-2)/24,5),АТС!$A$41:$F$736,5)+VLOOKUP($A841+ROUND((COLUMN()-2)/24,5),'Расчет сбытовых надбавок'!$B$2281:'Расчет сбытовых надбавок'!$G$3024,5)</f>
        <v>315.38</v>
      </c>
      <c r="U841" s="94">
        <f>VLOOKUP($A841+ROUND((COLUMN()-2)/24,5),АТС!$A$41:$F$736,5)+VLOOKUP($A841+ROUND((COLUMN()-2)/24,5),'Расчет сбытовых надбавок'!$B$2281:'Расчет сбытовых надбавок'!$G$3024,5)</f>
        <v>214.65</v>
      </c>
      <c r="V841" s="94">
        <f>VLOOKUP($A841+ROUND((COLUMN()-2)/24,5),АТС!$A$41:$F$736,5)+VLOOKUP($A841+ROUND((COLUMN()-2)/24,5),'Расчет сбытовых надбавок'!$B$2281:'Расчет сбытовых надбавок'!$G$3024,5)</f>
        <v>28.75</v>
      </c>
      <c r="W841" s="94">
        <f>VLOOKUP($A841+ROUND((COLUMN()-2)/24,5),АТС!$A$41:$F$736,5)+VLOOKUP($A841+ROUND((COLUMN()-2)/24,5),'Расчет сбытовых надбавок'!$B$2281:'Расчет сбытовых надбавок'!$G$3024,5)</f>
        <v>620.66999999999996</v>
      </c>
      <c r="X841" s="94">
        <f>VLOOKUP($A841+ROUND((COLUMN()-2)/24,5),АТС!$A$41:$F$736,5)+VLOOKUP($A841+ROUND((COLUMN()-2)/24,5),'Расчет сбытовых надбавок'!$B$2281:'Расчет сбытовых надбавок'!$G$3024,5)</f>
        <v>621.30999999999995</v>
      </c>
      <c r="Y841" s="94">
        <f>VLOOKUP($A841+ROUND((COLUMN()-2)/24,5),АТС!$A$41:$F$736,5)+VLOOKUP($A841+ROUND((COLUMN()-2)/24,5),'Расчет сбытовых надбавок'!$B$2281:'Расчет сбытовых надбавок'!$G$3024,5)</f>
        <v>350.93</v>
      </c>
    </row>
    <row r="842" spans="1:25" x14ac:dyDescent="0.2">
      <c r="A842" s="76">
        <f t="shared" si="24"/>
        <v>43231</v>
      </c>
      <c r="B842" s="94">
        <f>VLOOKUP($A842+ROUND((COLUMN()-2)/24,5),АТС!$A$41:$F$736,5)+VLOOKUP($A842+ROUND((COLUMN()-2)/24,5),'Расчет сбытовых надбавок'!$B$2281:'Расчет сбытовых надбавок'!$G$3024,5)</f>
        <v>223.53</v>
      </c>
      <c r="C842" s="94">
        <f>VLOOKUP($A842+ROUND((COLUMN()-2)/24,5),АТС!$A$41:$F$736,5)+VLOOKUP($A842+ROUND((COLUMN()-2)/24,5),'Расчет сбытовых надбавок'!$B$2281:'Расчет сбытовых надбавок'!$G$3024,5)</f>
        <v>188.85</v>
      </c>
      <c r="D842" s="94">
        <f>VLOOKUP($A842+ROUND((COLUMN()-2)/24,5),АТС!$A$41:$F$736,5)+VLOOKUP($A842+ROUND((COLUMN()-2)/24,5),'Расчет сбытовых надбавок'!$B$2281:'Расчет сбытовых надбавок'!$G$3024,5)</f>
        <v>718.06999999999994</v>
      </c>
      <c r="E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F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4">
        <f>VLOOKUP($A842+ROUND((COLUMN()-2)/24,5),АТС!$A$41:$F$736,5)+VLOOKUP($A842+ROUND((COLUMN()-2)/24,5),'Расчет сбытовых надбавок'!$B$2281:'Расчет сбытовых надбавок'!$G$3024,5)</f>
        <v>70.429999999999993</v>
      </c>
      <c r="N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4">
        <f>VLOOKUP($A842+ROUND((COLUMN()-2)/24,5),АТС!$A$41:$F$736,5)+VLOOKUP($A842+ROUND((COLUMN()-2)/24,5),'Расчет сбытовых надбавок'!$B$2281:'Расчет сбытовых надбавок'!$G$3024,5)</f>
        <v>95.03</v>
      </c>
      <c r="P842" s="94">
        <f>VLOOKUP($A842+ROUND((COLUMN()-2)/24,5),АТС!$A$41:$F$736,5)+VLOOKUP($A842+ROUND((COLUMN()-2)/24,5),'Расчет сбытовых надбавок'!$B$2281:'Расчет сбытовых надбавок'!$G$3024,5)</f>
        <v>132.27000000000001</v>
      </c>
      <c r="Q842" s="94">
        <f>VLOOKUP($A842+ROUND((COLUMN()-2)/24,5),АТС!$A$41:$F$736,5)+VLOOKUP($A842+ROUND((COLUMN()-2)/24,5),'Расчет сбытовых надбавок'!$B$2281:'Расчет сбытовых надбавок'!$G$3024,5)</f>
        <v>98.490000000000009</v>
      </c>
      <c r="R842" s="94">
        <f>VLOOKUP($A842+ROUND((COLUMN()-2)/24,5),АТС!$A$41:$F$736,5)+VLOOKUP($A842+ROUND((COLUMN()-2)/24,5),'Расчет сбытовых надбавок'!$B$2281:'Расчет сбытовых надбавок'!$G$3024,5)</f>
        <v>338.86</v>
      </c>
      <c r="S842" s="94">
        <f>VLOOKUP($A842+ROUND((COLUMN()-2)/24,5),АТС!$A$41:$F$736,5)+VLOOKUP($A842+ROUND((COLUMN()-2)/24,5),'Расчет сбытовых надбавок'!$B$2281:'Расчет сбытовых надбавок'!$G$3024,5)</f>
        <v>40.97</v>
      </c>
      <c r="T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4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4">
        <f>VLOOKUP($A842+ROUND((COLUMN()-2)/24,5),АТС!$A$41:$F$736,5)+VLOOKUP($A842+ROUND((COLUMN()-2)/24,5),'Расчет сбытовых надбавок'!$B$2281:'Расчет сбытовых надбавок'!$G$3024,5)</f>
        <v>194.89000000000001</v>
      </c>
      <c r="X842" s="94">
        <f>VLOOKUP($A842+ROUND((COLUMN()-2)/24,5),АТС!$A$41:$F$736,5)+VLOOKUP($A842+ROUND((COLUMN()-2)/24,5),'Расчет сбытовых надбавок'!$B$2281:'Расчет сбытовых надбавок'!$G$3024,5)</f>
        <v>632.82999999999993</v>
      </c>
      <c r="Y842" s="94">
        <f>VLOOKUP($A842+ROUND((COLUMN()-2)/24,5),АТС!$A$41:$F$736,5)+VLOOKUP($A842+ROUND((COLUMN()-2)/24,5),'Расчет сбытовых надбавок'!$B$2281:'Расчет сбытовых надбавок'!$G$3024,5)</f>
        <v>315.5</v>
      </c>
    </row>
    <row r="843" spans="1:25" x14ac:dyDescent="0.2">
      <c r="A843" s="76">
        <f t="shared" si="24"/>
        <v>43232</v>
      </c>
      <c r="B843" s="94">
        <f>VLOOKUP($A843+ROUND((COLUMN()-2)/24,5),АТС!$A$41:$F$736,5)+VLOOKUP($A843+ROUND((COLUMN()-2)/24,5),'Расчет сбытовых надбавок'!$B$2281:'Расчет сбытовых надбавок'!$G$3024,5)</f>
        <v>89.789999999999992</v>
      </c>
      <c r="C843" s="94">
        <f>VLOOKUP($A843+ROUND((COLUMN()-2)/24,5),АТС!$A$41:$F$736,5)+VLOOKUP($A843+ROUND((COLUMN()-2)/24,5),'Расчет сбытовых надбавок'!$B$2281:'Расчет сбытовых надбавок'!$G$3024,5)</f>
        <v>4.2</v>
      </c>
      <c r="D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E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L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M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N843" s="94">
        <f>VLOOKUP($A843+ROUND((COLUMN()-2)/24,5),АТС!$A$41:$F$736,5)+VLOOKUP($A843+ROUND((COLUMN()-2)/24,5),'Расчет сбытовых надбавок'!$B$2281:'Расчет сбытовых надбавок'!$G$3024,5)</f>
        <v>0.09</v>
      </c>
      <c r="O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P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Q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R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4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4">
        <f>VLOOKUP($A843+ROUND((COLUMN()-2)/24,5),АТС!$A$41:$F$736,5)+VLOOKUP($A843+ROUND((COLUMN()-2)/24,5),'Расчет сбытовых надбавок'!$B$2281:'Расчет сбытовых надбавок'!$G$3024,5)</f>
        <v>311.77999999999997</v>
      </c>
      <c r="X843" s="94">
        <f>VLOOKUP($A843+ROUND((COLUMN()-2)/24,5),АТС!$A$41:$F$736,5)+VLOOKUP($A843+ROUND((COLUMN()-2)/24,5),'Расчет сбытовых надбавок'!$B$2281:'Расчет сбытовых надбавок'!$G$3024,5)</f>
        <v>434.09</v>
      </c>
      <c r="Y843" s="94">
        <f>VLOOKUP($A843+ROUND((COLUMN()-2)/24,5),АТС!$A$41:$F$736,5)+VLOOKUP($A843+ROUND((COLUMN()-2)/24,5),'Расчет сбытовых надбавок'!$B$2281:'Расчет сбытовых надбавок'!$G$3024,5)</f>
        <v>275.52</v>
      </c>
    </row>
    <row r="844" spans="1:25" x14ac:dyDescent="0.2">
      <c r="A844" s="76">
        <f t="shared" si="24"/>
        <v>43233</v>
      </c>
      <c r="B844" s="94">
        <f>VLOOKUP($A844+ROUND((COLUMN()-2)/24,5),АТС!$A$41:$F$736,5)+VLOOKUP($A844+ROUND((COLUMN()-2)/24,5),'Расчет сбытовых надбавок'!$B$2281:'Расчет сбытовых надбавок'!$G$3024,5)</f>
        <v>623.4</v>
      </c>
      <c r="C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D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E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4">
        <f>VLOOKUP($A844+ROUND((COLUMN()-2)/24,5),АТС!$A$41:$F$736,5)+VLOOKUP($A844+ROUND((COLUMN()-2)/24,5),'Расчет сбытовых надбавок'!$B$2281:'Расчет сбытовых надбавок'!$G$3024,5)</f>
        <v>5.5</v>
      </c>
      <c r="H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4">
        <f>VLOOKUP($A844+ROUND((COLUMN()-2)/24,5),АТС!$A$41:$F$736,5)+VLOOKUP($A844+ROUND((COLUMN()-2)/24,5),'Расчет сбытовых надбавок'!$B$2281:'Расчет сбытовых надбавок'!$G$3024,5)</f>
        <v>96.34</v>
      </c>
      <c r="L844" s="94">
        <f>VLOOKUP($A844+ROUND((COLUMN()-2)/24,5),АТС!$A$41:$F$736,5)+VLOOKUP($A844+ROUND((COLUMN()-2)/24,5),'Расчет сбытовых надбавок'!$B$2281:'Расчет сбытовых надбавок'!$G$3024,5)</f>
        <v>243.31</v>
      </c>
      <c r="M844" s="94">
        <f>VLOOKUP($A844+ROUND((COLUMN()-2)/24,5),АТС!$A$41:$F$736,5)+VLOOKUP($A844+ROUND((COLUMN()-2)/24,5),'Расчет сбытовых надбавок'!$B$2281:'Расчет сбытовых надбавок'!$G$3024,5)</f>
        <v>170.51000000000002</v>
      </c>
      <c r="N844" s="94">
        <f>VLOOKUP($A844+ROUND((COLUMN()-2)/24,5),АТС!$A$41:$F$736,5)+VLOOKUP($A844+ROUND((COLUMN()-2)/24,5),'Расчет сбытовых надбавок'!$B$2281:'Расчет сбытовых надбавок'!$G$3024,5)</f>
        <v>95.259999999999991</v>
      </c>
      <c r="O844" s="94">
        <f>VLOOKUP($A844+ROUND((COLUMN()-2)/24,5),АТС!$A$41:$F$736,5)+VLOOKUP($A844+ROUND((COLUMN()-2)/24,5),'Расчет сбытовых надбавок'!$B$2281:'Расчет сбытовых надбавок'!$G$3024,5)</f>
        <v>95.53</v>
      </c>
      <c r="P844" s="94">
        <f>VLOOKUP($A844+ROUND((COLUMN()-2)/24,5),АТС!$A$41:$F$736,5)+VLOOKUP($A844+ROUND((COLUMN()-2)/24,5),'Расчет сбытовых надбавок'!$B$2281:'Расчет сбытовых надбавок'!$G$3024,5)</f>
        <v>299.65999999999997</v>
      </c>
      <c r="Q844" s="94">
        <f>VLOOKUP($A844+ROUND((COLUMN()-2)/24,5),АТС!$A$41:$F$736,5)+VLOOKUP($A844+ROUND((COLUMN()-2)/24,5),'Расчет сбытовых надбавок'!$B$2281:'Расчет сбытовых надбавок'!$G$3024,5)</f>
        <v>70.03</v>
      </c>
      <c r="R844" s="94">
        <f>VLOOKUP($A844+ROUND((COLUMN()-2)/24,5),АТС!$A$41:$F$736,5)+VLOOKUP($A844+ROUND((COLUMN()-2)/24,5),'Расчет сбытовых надбавок'!$B$2281:'Расчет сбытовых надбавок'!$G$3024,5)</f>
        <v>127.16</v>
      </c>
      <c r="S844" s="94">
        <f>VLOOKUP($A844+ROUND((COLUMN()-2)/24,5),АТС!$A$41:$F$736,5)+VLOOKUP($A844+ROUND((COLUMN()-2)/24,5),'Расчет сбытовых надбавок'!$B$2281:'Расчет сбытовых надбавок'!$G$3024,5)</f>
        <v>109.11</v>
      </c>
      <c r="T844" s="94">
        <f>VLOOKUP($A844+ROUND((COLUMN()-2)/24,5),АТС!$A$41:$F$736,5)+VLOOKUP($A844+ROUND((COLUMN()-2)/24,5),'Расчет сбытовых надбавок'!$B$2281:'Расчет сбытовых надбавок'!$G$3024,5)</f>
        <v>64.14</v>
      </c>
      <c r="U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4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4">
        <f>VLOOKUP($A844+ROUND((COLUMN()-2)/24,5),АТС!$A$41:$F$736,5)+VLOOKUP($A844+ROUND((COLUMN()-2)/24,5),'Расчет сбытовых надбавок'!$B$2281:'Расчет сбытовых надбавок'!$G$3024,5)</f>
        <v>142.66</v>
      </c>
      <c r="X844" s="94">
        <f>VLOOKUP($A844+ROUND((COLUMN()-2)/24,5),АТС!$A$41:$F$736,5)+VLOOKUP($A844+ROUND((COLUMN()-2)/24,5),'Расчет сбытовых надбавок'!$B$2281:'Расчет сбытовых надбавок'!$G$3024,5)</f>
        <v>279.66999999999996</v>
      </c>
      <c r="Y844" s="94">
        <f>VLOOKUP($A844+ROUND((COLUMN()-2)/24,5),АТС!$A$41:$F$736,5)+VLOOKUP($A844+ROUND((COLUMN()-2)/24,5),'Расчет сбытовых надбавок'!$B$2281:'Расчет сбытовых надбавок'!$G$3024,5)</f>
        <v>236.07</v>
      </c>
    </row>
    <row r="845" spans="1:25" x14ac:dyDescent="0.2">
      <c r="A845" s="76">
        <f t="shared" si="24"/>
        <v>43234</v>
      </c>
      <c r="B845" s="94">
        <f>VLOOKUP($A845+ROUND((COLUMN()-2)/24,5),АТС!$A$41:$F$736,5)+VLOOKUP($A845+ROUND((COLUMN()-2)/24,5),'Расчет сбытовых надбавок'!$B$2281:'Расчет сбытовых надбавок'!$G$3024,5)</f>
        <v>16.759999999999998</v>
      </c>
      <c r="C845" s="94">
        <f>VLOOKUP($A845+ROUND((COLUMN()-2)/24,5),АТС!$A$41:$F$736,5)+VLOOKUP($A845+ROUND((COLUMN()-2)/24,5),'Расчет сбытовых надбавок'!$B$2281:'Расчет сбытовых надбавок'!$G$3024,5)</f>
        <v>75.2</v>
      </c>
      <c r="D845" s="94">
        <f>VLOOKUP($A845+ROUND((COLUMN()-2)/24,5),АТС!$A$41:$F$736,5)+VLOOKUP($A845+ROUND((COLUMN()-2)/24,5),'Расчет сбытовых надбавок'!$B$2281:'Расчет сбытовых надбавок'!$G$3024,5)</f>
        <v>73.14</v>
      </c>
      <c r="E845" s="94">
        <f>VLOOKUP($A845+ROUND((COLUMN()-2)/24,5),АТС!$A$41:$F$736,5)+VLOOKUP($A845+ROUND((COLUMN()-2)/24,5),'Расчет сбытовых надбавок'!$B$2281:'Расчет сбытовых надбавок'!$G$3024,5)</f>
        <v>60.87</v>
      </c>
      <c r="F845" s="94">
        <f>VLOOKUP($A845+ROUND((COLUMN()-2)/24,5),АТС!$A$41:$F$736,5)+VLOOKUP($A845+ROUND((COLUMN()-2)/24,5),'Расчет сбытовых надбавок'!$B$2281:'Расчет сбытовых надбавок'!$G$3024,5)</f>
        <v>62.09</v>
      </c>
      <c r="G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4">
        <f>VLOOKUP($A845+ROUND((COLUMN()-2)/24,5),АТС!$A$41:$F$736,5)+VLOOKUP($A845+ROUND((COLUMN()-2)/24,5),'Расчет сбытовых надбавок'!$B$2281:'Расчет сбытовых надбавок'!$G$3024,5)</f>
        <v>143.5</v>
      </c>
      <c r="J845" s="94">
        <f>VLOOKUP($A845+ROUND((COLUMN()-2)/24,5),АТС!$A$41:$F$736,5)+VLOOKUP($A845+ROUND((COLUMN()-2)/24,5),'Расчет сбытовых надбавок'!$B$2281:'Расчет сбытовых надбавок'!$G$3024,5)</f>
        <v>2.35</v>
      </c>
      <c r="K845" s="94">
        <f>VLOOKUP($A845+ROUND((COLUMN()-2)/24,5),АТС!$A$41:$F$736,5)+VLOOKUP($A845+ROUND((COLUMN()-2)/24,5),'Расчет сбытовых надбавок'!$B$2281:'Расчет сбытовых надбавок'!$G$3024,5)</f>
        <v>33.339999999999996</v>
      </c>
      <c r="L845" s="94">
        <f>VLOOKUP($A845+ROUND((COLUMN()-2)/24,5),АТС!$A$41:$F$736,5)+VLOOKUP($A845+ROUND((COLUMN()-2)/24,5),'Расчет сбытовых надбавок'!$B$2281:'Расчет сбытовых надбавок'!$G$3024,5)</f>
        <v>72.239999999999995</v>
      </c>
      <c r="M845" s="94">
        <f>VLOOKUP($A845+ROUND((COLUMN()-2)/24,5),АТС!$A$41:$F$736,5)+VLOOKUP($A845+ROUND((COLUMN()-2)/24,5),'Расчет сбытовых надбавок'!$B$2281:'Расчет сбытовых надбавок'!$G$3024,5)</f>
        <v>28.770000000000003</v>
      </c>
      <c r="N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4">
        <f>VLOOKUP($A845+ROUND((COLUMN()-2)/24,5),АТС!$A$41:$F$736,5)+VLOOKUP($A845+ROUND((COLUMN()-2)/24,5),'Расчет сбытовых надбавок'!$B$2281:'Расчет сбытовых надбавок'!$G$3024,5)</f>
        <v>0.01</v>
      </c>
      <c r="P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4">
        <f>VLOOKUP($A845+ROUND((COLUMN()-2)/24,5),АТС!$A$41:$F$736,5)+VLOOKUP($A845+ROUND((COLUMN()-2)/24,5),'Расчет сбытовых надбавок'!$B$2281:'Расчет сбытовых надбавок'!$G$3024,5)</f>
        <v>63.989999999999995</v>
      </c>
      <c r="S845" s="94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4">
        <f>VLOOKUP($A845+ROUND((COLUMN()-2)/24,5),АТС!$A$41:$F$736,5)+VLOOKUP($A845+ROUND((COLUMN()-2)/24,5),'Расчет сбытовых надбавок'!$B$2281:'Расчет сбытовых надбавок'!$G$3024,5)</f>
        <v>48.349999999999994</v>
      </c>
      <c r="U845" s="94">
        <f>VLOOKUP($A845+ROUND((COLUMN()-2)/24,5),АТС!$A$41:$F$736,5)+VLOOKUP($A845+ROUND((COLUMN()-2)/24,5),'Расчет сбытовых надбавок'!$B$2281:'Расчет сбытовых надбавок'!$G$3024,5)</f>
        <v>147.35</v>
      </c>
      <c r="V845" s="94">
        <f>VLOOKUP($A845+ROUND((COLUMN()-2)/24,5),АТС!$A$41:$F$736,5)+VLOOKUP($A845+ROUND((COLUMN()-2)/24,5),'Расчет сбытовых надбавок'!$B$2281:'Расчет сбытовых надбавок'!$G$3024,5)</f>
        <v>0.3</v>
      </c>
      <c r="W845" s="94">
        <f>VLOOKUP($A845+ROUND((COLUMN()-2)/24,5),АТС!$A$41:$F$736,5)+VLOOKUP($A845+ROUND((COLUMN()-2)/24,5),'Расчет сбытовых надбавок'!$B$2281:'Расчет сбытовых надбавок'!$G$3024,5)</f>
        <v>85.449999999999989</v>
      </c>
      <c r="X845" s="94">
        <f>VLOOKUP($A845+ROUND((COLUMN()-2)/24,5),АТС!$A$41:$F$736,5)+VLOOKUP($A845+ROUND((COLUMN()-2)/24,5),'Расчет сбытовых надбавок'!$B$2281:'Расчет сбытовых надбавок'!$G$3024,5)</f>
        <v>606.87</v>
      </c>
      <c r="Y845" s="94">
        <f>VLOOKUP($A845+ROUND((COLUMN()-2)/24,5),АТС!$A$41:$F$736,5)+VLOOKUP($A845+ROUND((COLUMN()-2)/24,5),'Расчет сбытовых надбавок'!$B$2281:'Расчет сбытовых надбавок'!$G$3024,5)</f>
        <v>192.59</v>
      </c>
    </row>
    <row r="846" spans="1:25" x14ac:dyDescent="0.2">
      <c r="A846" s="76">
        <f t="shared" si="24"/>
        <v>43235</v>
      </c>
      <c r="B846" s="94">
        <f>VLOOKUP($A846+ROUND((COLUMN()-2)/24,5),АТС!$A$41:$F$736,5)+VLOOKUP($A846+ROUND((COLUMN()-2)/24,5),'Расчет сбытовых надбавок'!$B$2281:'Расчет сбытовых надбавок'!$G$3024,5)</f>
        <v>105.36</v>
      </c>
      <c r="C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D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E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F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M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O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P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R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S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U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V846" s="94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4">
        <f>VLOOKUP($A846+ROUND((COLUMN()-2)/24,5),АТС!$A$41:$F$736,5)+VLOOKUP($A846+ROUND((COLUMN()-2)/24,5),'Расчет сбытовых надбавок'!$B$2281:'Расчет сбытовых надбавок'!$G$3024,5)</f>
        <v>194.1</v>
      </c>
      <c r="X846" s="94">
        <f>VLOOKUP($A846+ROUND((COLUMN()-2)/24,5),АТС!$A$41:$F$736,5)+VLOOKUP($A846+ROUND((COLUMN()-2)/24,5),'Расчет сбытовых надбавок'!$B$2281:'Расчет сбытовых надбавок'!$G$3024,5)</f>
        <v>341.19</v>
      </c>
      <c r="Y846" s="94">
        <f>VLOOKUP($A846+ROUND((COLUMN()-2)/24,5),АТС!$A$41:$F$736,5)+VLOOKUP($A846+ROUND((COLUMN()-2)/24,5),'Расчет сбытовых надбавок'!$B$2281:'Расчет сбытовых надбавок'!$G$3024,5)</f>
        <v>1282.73</v>
      </c>
    </row>
    <row r="847" spans="1:25" x14ac:dyDescent="0.2">
      <c r="A847" s="76">
        <f t="shared" si="24"/>
        <v>43236</v>
      </c>
      <c r="B847" s="94">
        <f>VLOOKUP($A847+ROUND((COLUMN()-2)/24,5),АТС!$A$41:$F$736,5)+VLOOKUP($A847+ROUND((COLUMN()-2)/24,5),'Расчет сбытовых надбавок'!$B$2281:'Расчет сбытовых надбавок'!$G$3024,5)</f>
        <v>333.12</v>
      </c>
      <c r="C847" s="94">
        <f>VLOOKUP($A847+ROUND((COLUMN()-2)/24,5),АТС!$A$41:$F$736,5)+VLOOKUP($A847+ROUND((COLUMN()-2)/24,5),'Расчет сбытовых надбавок'!$B$2281:'Расчет сбытовых надбавок'!$G$3024,5)</f>
        <v>432.62</v>
      </c>
      <c r="D847" s="94">
        <f>VLOOKUP($A847+ROUND((COLUMN()-2)/24,5),АТС!$A$41:$F$736,5)+VLOOKUP($A847+ROUND((COLUMN()-2)/24,5),'Расчет сбытовых надбавок'!$B$2281:'Расчет сбытовых надбавок'!$G$3024,5)</f>
        <v>199.47</v>
      </c>
      <c r="E847" s="94">
        <f>VLOOKUP($A847+ROUND((COLUMN()-2)/24,5),АТС!$A$41:$F$736,5)+VLOOKUP($A847+ROUND((COLUMN()-2)/24,5),'Расчет сбытовых надбавок'!$B$2281:'Расчет сбытовых надбавок'!$G$3024,5)</f>
        <v>310.69</v>
      </c>
      <c r="F847" s="94">
        <f>VLOOKUP($A847+ROUND((COLUMN()-2)/24,5),АТС!$A$41:$F$736,5)+VLOOKUP($A847+ROUND((COLUMN()-2)/24,5),'Расчет сбытовых надбавок'!$B$2281:'Расчет сбытовых надбавок'!$G$3024,5)</f>
        <v>55.339999999999996</v>
      </c>
      <c r="G847" s="94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4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4">
        <f>VLOOKUP($A847+ROUND((COLUMN()-2)/24,5),АТС!$A$41:$F$736,5)+VLOOKUP($A847+ROUND((COLUMN()-2)/24,5),'Расчет сбытовых надбавок'!$B$2281:'Расчет сбытовых надбавок'!$G$3024,5)</f>
        <v>45.33</v>
      </c>
      <c r="J847" s="94">
        <f>VLOOKUP($A847+ROUND((COLUMN()-2)/24,5),АТС!$A$41:$F$736,5)+VLOOKUP($A847+ROUND((COLUMN()-2)/24,5),'Расчет сбытовых надбавок'!$B$2281:'Расчет сбытовых надбавок'!$G$3024,5)</f>
        <v>159.54</v>
      </c>
      <c r="K847" s="94">
        <f>VLOOKUP($A847+ROUND((COLUMN()-2)/24,5),АТС!$A$41:$F$736,5)+VLOOKUP($A847+ROUND((COLUMN()-2)/24,5),'Расчет сбытовых надбавок'!$B$2281:'Расчет сбытовых надбавок'!$G$3024,5)</f>
        <v>178.3</v>
      </c>
      <c r="L847" s="94">
        <f>VLOOKUP($A847+ROUND((COLUMN()-2)/24,5),АТС!$A$41:$F$736,5)+VLOOKUP($A847+ROUND((COLUMN()-2)/24,5),'Расчет сбытовых надбавок'!$B$2281:'Расчет сбытовых надбавок'!$G$3024,5)</f>
        <v>178.14</v>
      </c>
      <c r="M847" s="94">
        <f>VLOOKUP($A847+ROUND((COLUMN()-2)/24,5),АТС!$A$41:$F$736,5)+VLOOKUP($A847+ROUND((COLUMN()-2)/24,5),'Расчет сбытовых надбавок'!$B$2281:'Расчет сбытовых надбавок'!$G$3024,5)</f>
        <v>275.71000000000004</v>
      </c>
      <c r="N847" s="94">
        <f>VLOOKUP($A847+ROUND((COLUMN()-2)/24,5),АТС!$A$41:$F$736,5)+VLOOKUP($A847+ROUND((COLUMN()-2)/24,5),'Расчет сбытовых надбавок'!$B$2281:'Расчет сбытовых надбавок'!$G$3024,5)</f>
        <v>303.29999999999995</v>
      </c>
      <c r="O847" s="94">
        <f>VLOOKUP($A847+ROUND((COLUMN()-2)/24,5),АТС!$A$41:$F$736,5)+VLOOKUP($A847+ROUND((COLUMN()-2)/24,5),'Расчет сбытовых надбавок'!$B$2281:'Расчет сбытовых надбавок'!$G$3024,5)</f>
        <v>247.18</v>
      </c>
      <c r="P847" s="94">
        <f>VLOOKUP($A847+ROUND((COLUMN()-2)/24,5),АТС!$A$41:$F$736,5)+VLOOKUP($A847+ROUND((COLUMN()-2)/24,5),'Расчет сбытовых надбавок'!$B$2281:'Расчет сбытовых надбавок'!$G$3024,5)</f>
        <v>255.82</v>
      </c>
      <c r="Q847" s="94">
        <f>VLOOKUP($A847+ROUND((COLUMN()-2)/24,5),АТС!$A$41:$F$736,5)+VLOOKUP($A847+ROUND((COLUMN()-2)/24,5),'Расчет сбытовых надбавок'!$B$2281:'Расчет сбытовых надбавок'!$G$3024,5)</f>
        <v>237.23</v>
      </c>
      <c r="R847" s="94">
        <f>VLOOKUP($A847+ROUND((COLUMN()-2)/24,5),АТС!$A$41:$F$736,5)+VLOOKUP($A847+ROUND((COLUMN()-2)/24,5),'Расчет сбытовых надбавок'!$B$2281:'Расчет сбытовых надбавок'!$G$3024,5)</f>
        <v>239.01</v>
      </c>
      <c r="S847" s="94">
        <f>VLOOKUP($A847+ROUND((COLUMN()-2)/24,5),АТС!$A$41:$F$736,5)+VLOOKUP($A847+ROUND((COLUMN()-2)/24,5),'Расчет сбытовых надбавок'!$B$2281:'Расчет сбытовых надбавок'!$G$3024,5)</f>
        <v>254.31</v>
      </c>
      <c r="T847" s="94">
        <f>VLOOKUP($A847+ROUND((COLUMN()-2)/24,5),АТС!$A$41:$F$736,5)+VLOOKUP($A847+ROUND((COLUMN()-2)/24,5),'Расчет сбытовых надбавок'!$B$2281:'Расчет сбытовых надбавок'!$G$3024,5)</f>
        <v>245.94</v>
      </c>
      <c r="U847" s="94">
        <f>VLOOKUP($A847+ROUND((COLUMN()-2)/24,5),АТС!$A$41:$F$736,5)+VLOOKUP($A847+ROUND((COLUMN()-2)/24,5),'Расчет сбытовых надбавок'!$B$2281:'Расчет сбытовых надбавок'!$G$3024,5)</f>
        <v>216.6</v>
      </c>
      <c r="V847" s="94">
        <f>VLOOKUP($A847+ROUND((COLUMN()-2)/24,5),АТС!$A$41:$F$736,5)+VLOOKUP($A847+ROUND((COLUMN()-2)/24,5),'Расчет сбытовых надбавок'!$B$2281:'Расчет сбытовых надбавок'!$G$3024,5)</f>
        <v>88.01</v>
      </c>
      <c r="W847" s="94">
        <f>VLOOKUP($A847+ROUND((COLUMN()-2)/24,5),АТС!$A$41:$F$736,5)+VLOOKUP($A847+ROUND((COLUMN()-2)/24,5),'Расчет сбытовых надбавок'!$B$2281:'Расчет сбытовых надбавок'!$G$3024,5)</f>
        <v>339.19</v>
      </c>
      <c r="X847" s="94">
        <f>VLOOKUP($A847+ROUND((COLUMN()-2)/24,5),АТС!$A$41:$F$736,5)+VLOOKUP($A847+ROUND((COLUMN()-2)/24,5),'Расчет сбытовых надбавок'!$B$2281:'Расчет сбытовых надбавок'!$G$3024,5)</f>
        <v>799.05</v>
      </c>
      <c r="Y847" s="94">
        <f>VLOOKUP($A847+ROUND((COLUMN()-2)/24,5),АТС!$A$41:$F$736,5)+VLOOKUP($A847+ROUND((COLUMN()-2)/24,5),'Расчет сбытовых надбавок'!$B$2281:'Расчет сбытовых надбавок'!$G$3024,5)</f>
        <v>802.06000000000006</v>
      </c>
    </row>
    <row r="848" spans="1:25" x14ac:dyDescent="0.2">
      <c r="A848" s="76">
        <f t="shared" si="24"/>
        <v>43237</v>
      </c>
      <c r="B848" s="94">
        <f>VLOOKUP($A848+ROUND((COLUMN()-2)/24,5),АТС!$A$41:$F$736,5)+VLOOKUP($A848+ROUND((COLUMN()-2)/24,5),'Расчет сбытовых надбавок'!$B$2281:'Расчет сбытовых надбавок'!$G$3024,5)</f>
        <v>124.83</v>
      </c>
      <c r="C848" s="94">
        <f>VLOOKUP($A848+ROUND((COLUMN()-2)/24,5),АТС!$A$41:$F$736,5)+VLOOKUP($A848+ROUND((COLUMN()-2)/24,5),'Расчет сбытовых надбавок'!$B$2281:'Расчет сбытовых надбавок'!$G$3024,5)</f>
        <v>8.5299999999999994</v>
      </c>
      <c r="D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E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F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4">
        <f>VLOOKUP($A848+ROUND((COLUMN()-2)/24,5),АТС!$A$41:$F$736,5)+VLOOKUP($A848+ROUND((COLUMN()-2)/24,5),'Расчет сбытовых надбавок'!$B$2281:'Расчет сбытовых надбавок'!$G$3024,5)</f>
        <v>10.84</v>
      </c>
      <c r="M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O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4">
        <f>VLOOKUP($A848+ROUND((COLUMN()-2)/24,5),АТС!$A$41:$F$736,5)+VLOOKUP($A848+ROUND((COLUMN()-2)/24,5),'Расчет сбытовых надбавок'!$B$2281:'Расчет сбытовых надбавок'!$G$3024,5)</f>
        <v>0.01</v>
      </c>
      <c r="S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4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4">
        <f>VLOOKUP($A848+ROUND((COLUMN()-2)/24,5),АТС!$A$41:$F$736,5)+VLOOKUP($A848+ROUND((COLUMN()-2)/24,5),'Расчет сбытовых надбавок'!$B$2281:'Расчет сбытовых надбавок'!$G$3024,5)</f>
        <v>85.06</v>
      </c>
      <c r="X848" s="94">
        <f>VLOOKUP($A848+ROUND((COLUMN()-2)/24,5),АТС!$A$41:$F$736,5)+VLOOKUP($A848+ROUND((COLUMN()-2)/24,5),'Расчет сбытовых надбавок'!$B$2281:'Расчет сбытовых надбавок'!$G$3024,5)</f>
        <v>611.69000000000005</v>
      </c>
      <c r="Y848" s="94">
        <f>VLOOKUP($A848+ROUND((COLUMN()-2)/24,5),АТС!$A$41:$F$736,5)+VLOOKUP($A848+ROUND((COLUMN()-2)/24,5),'Расчет сбытовых надбавок'!$B$2281:'Расчет сбытовых надбавок'!$G$3024,5)</f>
        <v>360.10999999999996</v>
      </c>
    </row>
    <row r="849" spans="1:25" x14ac:dyDescent="0.2">
      <c r="A849" s="76">
        <f t="shared" si="24"/>
        <v>43238</v>
      </c>
      <c r="B849" s="94">
        <f>VLOOKUP($A849+ROUND((COLUMN()-2)/24,5),АТС!$A$41:$F$736,5)+VLOOKUP($A849+ROUND((COLUMN()-2)/24,5),'Расчет сбытовых надбавок'!$B$2281:'Расчет сбытовых надбавок'!$G$3024,5)</f>
        <v>107.24</v>
      </c>
      <c r="C849" s="94">
        <f>VLOOKUP($A849+ROUND((COLUMN()-2)/24,5),АТС!$A$41:$F$736,5)+VLOOKUP($A849+ROUND((COLUMN()-2)/24,5),'Расчет сбытовых надбавок'!$B$2281:'Расчет сбытовых надбавок'!$G$3024,5)</f>
        <v>24.189999999999998</v>
      </c>
      <c r="D849" s="94">
        <f>VLOOKUP($A849+ROUND((COLUMN()-2)/24,5),АТС!$A$41:$F$736,5)+VLOOKUP($A849+ROUND((COLUMN()-2)/24,5),'Расчет сбытовых надбавок'!$B$2281:'Расчет сбытовых надбавок'!$G$3024,5)</f>
        <v>63.84</v>
      </c>
      <c r="E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4">
        <f>VLOOKUP($A849+ROUND((COLUMN()-2)/24,5),АТС!$A$41:$F$736,5)+VLOOKUP($A849+ROUND((COLUMN()-2)/24,5),'Расчет сбытовых надбавок'!$B$2281:'Расчет сбытовых надбавок'!$G$3024,5)</f>
        <v>71.91</v>
      </c>
      <c r="U849" s="94">
        <f>VLOOKUP($A849+ROUND((COLUMN()-2)/24,5),АТС!$A$41:$F$736,5)+VLOOKUP($A849+ROUND((COLUMN()-2)/24,5),'Расчет сбытовых надбавок'!$B$2281:'Расчет сбытовых надбавок'!$G$3024,5)</f>
        <v>5.9</v>
      </c>
      <c r="V849" s="94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4">
        <f>VLOOKUP($A849+ROUND((COLUMN()-2)/24,5),АТС!$A$41:$F$736,5)+VLOOKUP($A849+ROUND((COLUMN()-2)/24,5),'Расчет сбытовых надбавок'!$B$2281:'Расчет сбытовых надбавок'!$G$3024,5)</f>
        <v>132.53</v>
      </c>
      <c r="X849" s="94">
        <f>VLOOKUP($A849+ROUND((COLUMN()-2)/24,5),АТС!$A$41:$F$736,5)+VLOOKUP($A849+ROUND((COLUMN()-2)/24,5),'Расчет сбытовых надбавок'!$B$2281:'Расчет сбытовых надбавок'!$G$3024,5)</f>
        <v>509.55</v>
      </c>
      <c r="Y849" s="94">
        <f>VLOOKUP($A849+ROUND((COLUMN()-2)/24,5),АТС!$A$41:$F$736,5)+VLOOKUP($A849+ROUND((COLUMN()-2)/24,5),'Расчет сбытовых надбавок'!$B$2281:'Расчет сбытовых надбавок'!$G$3024,5)</f>
        <v>560.98</v>
      </c>
    </row>
    <row r="850" spans="1:25" x14ac:dyDescent="0.2">
      <c r="A850" s="76">
        <f t="shared" si="24"/>
        <v>43239</v>
      </c>
      <c r="B850" s="94">
        <f>VLOOKUP($A850+ROUND((COLUMN()-2)/24,5),АТС!$A$41:$F$736,5)+VLOOKUP($A850+ROUND((COLUMN()-2)/24,5),'Расчет сбытовых надбавок'!$B$2281:'Расчет сбытовых надбавок'!$G$3024,5)</f>
        <v>84.52000000000001</v>
      </c>
      <c r="C850" s="94">
        <f>VLOOKUP($A850+ROUND((COLUMN()-2)/24,5),АТС!$A$41:$F$736,5)+VLOOKUP($A850+ROUND((COLUMN()-2)/24,5),'Расчет сбытовых надбавок'!$B$2281:'Расчет сбытовых надбавок'!$G$3024,5)</f>
        <v>10.64</v>
      </c>
      <c r="D850" s="94">
        <f>VLOOKUP($A850+ROUND((COLUMN()-2)/24,5),АТС!$A$41:$F$736,5)+VLOOKUP($A850+ROUND((COLUMN()-2)/24,5),'Расчет сбытовых надбавок'!$B$2281:'Расчет сбытовых надбавок'!$G$3024,5)</f>
        <v>0</v>
      </c>
      <c r="E850" s="94">
        <f>VLOOKUP($A850+ROUND((COLUMN()-2)/24,5),АТС!$A$41:$F$736,5)+VLOOKUP($A850+ROUND((COLUMN()-2)/24,5),'Расчет сбытовых надбавок'!$B$2281:'Расчет сбытовых надбавок'!$G$3024,5)</f>
        <v>4.87</v>
      </c>
      <c r="F850" s="94">
        <f>VLOOKUP($A850+ROUND((COLUMN()-2)/24,5),АТС!$A$41:$F$736,5)+VLOOKUP($A850+ROUND((COLUMN()-2)/24,5),'Расчет сбытовых надбавок'!$B$2281:'Расчет сбытовых надбавок'!$G$3024,5)</f>
        <v>42.4</v>
      </c>
      <c r="G850" s="94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4">
        <f>VLOOKUP($A850+ROUND((COLUMN()-2)/24,5),АТС!$A$41:$F$736,5)+VLOOKUP($A850+ROUND((COLUMN()-2)/24,5),'Расчет сбытовых надбавок'!$B$2281:'Расчет сбытовых надбавок'!$G$3024,5)</f>
        <v>20.239999999999998</v>
      </c>
      <c r="I850" s="94">
        <f>VLOOKUP($A850+ROUND((COLUMN()-2)/24,5),АТС!$A$41:$F$736,5)+VLOOKUP($A850+ROUND((COLUMN()-2)/24,5),'Расчет сбытовых надбавок'!$B$2281:'Расчет сбытовых надбавок'!$G$3024,5)</f>
        <v>57.12</v>
      </c>
      <c r="J850" s="94">
        <f>VLOOKUP($A850+ROUND((COLUMN()-2)/24,5),АТС!$A$41:$F$736,5)+VLOOKUP($A850+ROUND((COLUMN()-2)/24,5),'Расчет сбытовых надбавок'!$B$2281:'Расчет сбытовых надбавок'!$G$3024,5)</f>
        <v>128.32</v>
      </c>
      <c r="K850" s="94">
        <f>VLOOKUP($A850+ROUND((COLUMN()-2)/24,5),АТС!$A$41:$F$736,5)+VLOOKUP($A850+ROUND((COLUMN()-2)/24,5),'Расчет сбытовых надбавок'!$B$2281:'Расчет сбытовых надбавок'!$G$3024,5)</f>
        <v>141.93</v>
      </c>
      <c r="L850" s="94">
        <f>VLOOKUP($A850+ROUND((COLUMN()-2)/24,5),АТС!$A$41:$F$736,5)+VLOOKUP($A850+ROUND((COLUMN()-2)/24,5),'Расчет сбытовых надбавок'!$B$2281:'Расчет сбытовых надбавок'!$G$3024,5)</f>
        <v>190.27</v>
      </c>
      <c r="M850" s="94">
        <f>VLOOKUP($A850+ROUND((COLUMN()-2)/24,5),АТС!$A$41:$F$736,5)+VLOOKUP($A850+ROUND((COLUMN()-2)/24,5),'Расчет сбытовых надбавок'!$B$2281:'Расчет сбытовых надбавок'!$G$3024,5)</f>
        <v>178.81</v>
      </c>
      <c r="N850" s="94">
        <f>VLOOKUP($A850+ROUND((COLUMN()-2)/24,5),АТС!$A$41:$F$736,5)+VLOOKUP($A850+ROUND((COLUMN()-2)/24,5),'Расчет сбытовых надбавок'!$B$2281:'Расчет сбытовых надбавок'!$G$3024,5)</f>
        <v>153.68</v>
      </c>
      <c r="O850" s="94">
        <f>VLOOKUP($A850+ROUND((COLUMN()-2)/24,5),АТС!$A$41:$F$736,5)+VLOOKUP($A850+ROUND((COLUMN()-2)/24,5),'Расчет сбытовых надбавок'!$B$2281:'Расчет сбытовых надбавок'!$G$3024,5)</f>
        <v>98.38</v>
      </c>
      <c r="P850" s="94">
        <f>VLOOKUP($A850+ROUND((COLUMN()-2)/24,5),АТС!$A$41:$F$736,5)+VLOOKUP($A850+ROUND((COLUMN()-2)/24,5),'Расчет сбытовых надбавок'!$B$2281:'Расчет сбытовых надбавок'!$G$3024,5)</f>
        <v>98.27000000000001</v>
      </c>
      <c r="Q850" s="94">
        <f>VLOOKUP($A850+ROUND((COLUMN()-2)/24,5),АТС!$A$41:$F$736,5)+VLOOKUP($A850+ROUND((COLUMN()-2)/24,5),'Расчет сбытовых надбавок'!$B$2281:'Расчет сбытовых надбавок'!$G$3024,5)</f>
        <v>58.72</v>
      </c>
      <c r="R850" s="94">
        <f>VLOOKUP($A850+ROUND((COLUMN()-2)/24,5),АТС!$A$41:$F$736,5)+VLOOKUP($A850+ROUND((COLUMN()-2)/24,5),'Расчет сбытовых надбавок'!$B$2281:'Расчет сбытовых надбавок'!$G$3024,5)</f>
        <v>32.69</v>
      </c>
      <c r="S850" s="94">
        <f>VLOOKUP($A850+ROUND((COLUMN()-2)/24,5),АТС!$A$41:$F$736,5)+VLOOKUP($A850+ROUND((COLUMN()-2)/24,5),'Расчет сбытовых надбавок'!$B$2281:'Расчет сбытовых надбавок'!$G$3024,5)</f>
        <v>139.51</v>
      </c>
      <c r="T850" s="94">
        <f>VLOOKUP($A850+ROUND((COLUMN()-2)/24,5),АТС!$A$41:$F$736,5)+VLOOKUP($A850+ROUND((COLUMN()-2)/24,5),'Расчет сбытовых надбавок'!$B$2281:'Расчет сбытовых надбавок'!$G$3024,5)</f>
        <v>40.700000000000003</v>
      </c>
      <c r="U850" s="94">
        <f>VLOOKUP($A850+ROUND((COLUMN()-2)/24,5),АТС!$A$41:$F$736,5)+VLOOKUP($A850+ROUND((COLUMN()-2)/24,5),'Расчет сбытовых надбавок'!$B$2281:'Расчет сбытовых надбавок'!$G$3024,5)</f>
        <v>43.819999999999993</v>
      </c>
      <c r="V850" s="94">
        <f>VLOOKUP($A850+ROUND((COLUMN()-2)/24,5),АТС!$A$41:$F$736,5)+VLOOKUP($A850+ROUND((COLUMN()-2)/24,5),'Расчет сбытовых надбавок'!$B$2281:'Расчет сбытовых надбавок'!$G$3024,5)</f>
        <v>13.24</v>
      </c>
      <c r="W850" s="94">
        <f>VLOOKUP($A850+ROUND((COLUMN()-2)/24,5),АТС!$A$41:$F$736,5)+VLOOKUP($A850+ROUND((COLUMN()-2)/24,5),'Расчет сбытовых надбавок'!$B$2281:'Расчет сбытовых надбавок'!$G$3024,5)</f>
        <v>245.79000000000002</v>
      </c>
      <c r="X850" s="94">
        <f>VLOOKUP($A850+ROUND((COLUMN()-2)/24,5),АТС!$A$41:$F$736,5)+VLOOKUP($A850+ROUND((COLUMN()-2)/24,5),'Расчет сбытовых надбавок'!$B$2281:'Расчет сбытовых надбавок'!$G$3024,5)</f>
        <v>656.89</v>
      </c>
      <c r="Y850" s="94">
        <f>VLOOKUP($A850+ROUND((COLUMN()-2)/24,5),АТС!$A$41:$F$736,5)+VLOOKUP($A850+ROUND((COLUMN()-2)/24,5),'Расчет сбытовых надбавок'!$B$2281:'Расчет сбытовых надбавок'!$G$3024,5)</f>
        <v>397.16999999999996</v>
      </c>
    </row>
    <row r="851" spans="1:25" x14ac:dyDescent="0.2">
      <c r="A851" s="76">
        <f t="shared" si="24"/>
        <v>43240</v>
      </c>
      <c r="B851" s="94">
        <f>VLOOKUP($A851+ROUND((COLUMN()-2)/24,5),АТС!$A$41:$F$736,5)+VLOOKUP($A851+ROUND((COLUMN()-2)/24,5),'Расчет сбытовых надбавок'!$B$2281:'Расчет сбытовых надбавок'!$G$3024,5)</f>
        <v>55.980000000000004</v>
      </c>
      <c r="C851" s="94">
        <f>VLOOKUP($A851+ROUND((COLUMN()-2)/24,5),АТС!$A$41:$F$736,5)+VLOOKUP($A851+ROUND((COLUMN()-2)/24,5),'Расчет сбытовых надбавок'!$B$2281:'Расчет сбытовых надбавок'!$G$3024,5)</f>
        <v>82.52</v>
      </c>
      <c r="D851" s="94">
        <f>VLOOKUP($A851+ROUND((COLUMN()-2)/24,5),АТС!$A$41:$F$736,5)+VLOOKUP($A851+ROUND((COLUMN()-2)/24,5),'Расчет сбытовых надбавок'!$B$2281:'Расчет сбытовых надбавок'!$G$3024,5)</f>
        <v>29.66</v>
      </c>
      <c r="E851" s="94">
        <f>VLOOKUP($A851+ROUND((COLUMN()-2)/24,5),АТС!$A$41:$F$736,5)+VLOOKUP($A851+ROUND((COLUMN()-2)/24,5),'Расчет сбытовых надбавок'!$B$2281:'Расчет сбытовых надбавок'!$G$3024,5)</f>
        <v>75.31</v>
      </c>
      <c r="F851" s="94">
        <f>VLOOKUP($A851+ROUND((COLUMN()-2)/24,5),АТС!$A$41:$F$736,5)+VLOOKUP($A851+ROUND((COLUMN()-2)/24,5),'Расчет сбытовых надбавок'!$B$2281:'Расчет сбытовых надбавок'!$G$3024,5)</f>
        <v>631.4</v>
      </c>
      <c r="G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4">
        <f>VLOOKUP($A851+ROUND((COLUMN()-2)/24,5),АТС!$A$41:$F$736,5)+VLOOKUP($A851+ROUND((COLUMN()-2)/24,5),'Расчет сбытовых надбавок'!$B$2281:'Расчет сбытовых надбавок'!$G$3024,5)</f>
        <v>0.27</v>
      </c>
      <c r="I851" s="94">
        <f>VLOOKUP($A851+ROUND((COLUMN()-2)/24,5),АТС!$A$41:$F$736,5)+VLOOKUP($A851+ROUND((COLUMN()-2)/24,5),'Расчет сбытовых надбавок'!$B$2281:'Расчет сбытовых надбавок'!$G$3024,5)</f>
        <v>0.38</v>
      </c>
      <c r="J851" s="94">
        <f>VLOOKUP($A851+ROUND((COLUMN()-2)/24,5),АТС!$A$41:$F$736,5)+VLOOKUP($A851+ROUND((COLUMN()-2)/24,5),'Расчет сбытовых надбавок'!$B$2281:'Расчет сбытовых надбавок'!$G$3024,5)</f>
        <v>48.72</v>
      </c>
      <c r="K851" s="94">
        <f>VLOOKUP($A851+ROUND((COLUMN()-2)/24,5),АТС!$A$41:$F$736,5)+VLOOKUP($A851+ROUND((COLUMN()-2)/24,5),'Расчет сбытовых надбавок'!$B$2281:'Расчет сбытовых надбавок'!$G$3024,5)</f>
        <v>100.59</v>
      </c>
      <c r="L851" s="94">
        <f>VLOOKUP($A851+ROUND((COLUMN()-2)/24,5),АТС!$A$41:$F$736,5)+VLOOKUP($A851+ROUND((COLUMN()-2)/24,5),'Расчет сбытовых надбавок'!$B$2281:'Расчет сбытовых надбавок'!$G$3024,5)</f>
        <v>186.96</v>
      </c>
      <c r="M851" s="94">
        <f>VLOOKUP($A851+ROUND((COLUMN()-2)/24,5),АТС!$A$41:$F$736,5)+VLOOKUP($A851+ROUND((COLUMN()-2)/24,5),'Расчет сбытовых надбавок'!$B$2281:'Расчет сбытовых надбавок'!$G$3024,5)</f>
        <v>135.95999999999998</v>
      </c>
      <c r="N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4">
        <f>VLOOKUP($A851+ROUND((COLUMN()-2)/24,5),АТС!$A$41:$F$736,5)+VLOOKUP($A851+ROUND((COLUMN()-2)/24,5),'Расчет сбытовых надбавок'!$B$2281:'Расчет сбытовых надбавок'!$G$3024,5)</f>
        <v>6.0000000000000005E-2</v>
      </c>
      <c r="P851" s="94">
        <f>VLOOKUP($A851+ROUND((COLUMN()-2)/24,5),АТС!$A$41:$F$736,5)+VLOOKUP($A851+ROUND((COLUMN()-2)/24,5),'Расчет сбытовых надбавок'!$B$2281:'Расчет сбытовых надбавок'!$G$3024,5)</f>
        <v>101.38</v>
      </c>
      <c r="Q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R851" s="94">
        <f>VLOOKUP($A851+ROUND((COLUMN()-2)/24,5),АТС!$A$41:$F$736,5)+VLOOKUP($A851+ROUND((COLUMN()-2)/24,5),'Расчет сбытовых надбавок'!$B$2281:'Расчет сбытовых надбавок'!$G$3024,5)</f>
        <v>17.39</v>
      </c>
      <c r="S851" s="94">
        <f>VLOOKUP($A851+ROUND((COLUMN()-2)/24,5),АТС!$A$41:$F$736,5)+VLOOKUP($A851+ROUND((COLUMN()-2)/24,5),'Расчет сбытовых надбавок'!$B$2281:'Расчет сбытовых надбавок'!$G$3024,5)</f>
        <v>67.27000000000001</v>
      </c>
      <c r="T851" s="94">
        <f>VLOOKUP($A851+ROUND((COLUMN()-2)/24,5),АТС!$A$41:$F$736,5)+VLOOKUP($A851+ROUND((COLUMN()-2)/24,5),'Расчет сбытовых надбавок'!$B$2281:'Расчет сбытовых надбавок'!$G$3024,5)</f>
        <v>40.019999999999996</v>
      </c>
      <c r="U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4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4">
        <f>VLOOKUP($A851+ROUND((COLUMN()-2)/24,5),АТС!$A$41:$F$736,5)+VLOOKUP($A851+ROUND((COLUMN()-2)/24,5),'Расчет сбытовых надбавок'!$B$2281:'Расчет сбытовых надбавок'!$G$3024,5)</f>
        <v>91.53</v>
      </c>
      <c r="X851" s="94">
        <f>VLOOKUP($A851+ROUND((COLUMN()-2)/24,5),АТС!$A$41:$F$736,5)+VLOOKUP($A851+ROUND((COLUMN()-2)/24,5),'Расчет сбытовых надбавок'!$B$2281:'Расчет сбытовых надбавок'!$G$3024,5)</f>
        <v>383.78000000000003</v>
      </c>
      <c r="Y851" s="94">
        <f>VLOOKUP($A851+ROUND((COLUMN()-2)/24,5),АТС!$A$41:$F$736,5)+VLOOKUP($A851+ROUND((COLUMN()-2)/24,5),'Расчет сбытовых надбавок'!$B$2281:'Расчет сбытовых надбавок'!$G$3024,5)</f>
        <v>237.23999999999998</v>
      </c>
    </row>
    <row r="852" spans="1:25" x14ac:dyDescent="0.2">
      <c r="A852" s="76">
        <f t="shared" si="24"/>
        <v>43241</v>
      </c>
      <c r="B852" s="94">
        <f>VLOOKUP($A852+ROUND((COLUMN()-2)/24,5),АТС!$A$41:$F$736,5)+VLOOKUP($A852+ROUND((COLUMN()-2)/24,5),'Расчет сбытовых надбавок'!$B$2281:'Расчет сбытовых надбавок'!$G$3024,5)</f>
        <v>180.16</v>
      </c>
      <c r="C852" s="94">
        <f>VLOOKUP($A852+ROUND((COLUMN()-2)/24,5),АТС!$A$41:$F$736,5)+VLOOKUP($A852+ROUND((COLUMN()-2)/24,5),'Расчет сбытовых надбавок'!$B$2281:'Расчет сбытовых надбавок'!$G$3024,5)</f>
        <v>103.71000000000001</v>
      </c>
      <c r="D852" s="94">
        <f>VLOOKUP($A852+ROUND((COLUMN()-2)/24,5),АТС!$A$41:$F$736,5)+VLOOKUP($A852+ROUND((COLUMN()-2)/24,5),'Расчет сбытовых надбавок'!$B$2281:'Расчет сбытовых надбавок'!$G$3024,5)</f>
        <v>441.74</v>
      </c>
      <c r="E852" s="94">
        <f>VLOOKUP($A852+ROUND((COLUMN()-2)/24,5),АТС!$A$41:$F$736,5)+VLOOKUP($A852+ROUND((COLUMN()-2)/24,5),'Расчет сбытовых надбавок'!$B$2281:'Расчет сбытовых надбавок'!$G$3024,5)</f>
        <v>236.04</v>
      </c>
      <c r="F852" s="94">
        <f>VLOOKUP($A852+ROUND((COLUMN()-2)/24,5),АТС!$A$41:$F$736,5)+VLOOKUP($A852+ROUND((COLUMN()-2)/24,5),'Расчет сбытовых надбавок'!$B$2281:'Расчет сбытовых надбавок'!$G$3024,5)</f>
        <v>823.57999999999993</v>
      </c>
      <c r="G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4">
        <f>VLOOKUP($A852+ROUND((COLUMN()-2)/24,5),АТС!$A$41:$F$736,5)+VLOOKUP($A852+ROUND((COLUMN()-2)/24,5),'Расчет сбытовых надбавок'!$B$2281:'Расчет сбытовых надбавок'!$G$3024,5)</f>
        <v>44.660000000000004</v>
      </c>
      <c r="L852" s="94">
        <f>VLOOKUP($A852+ROUND((COLUMN()-2)/24,5),АТС!$A$41:$F$736,5)+VLOOKUP($A852+ROUND((COLUMN()-2)/24,5),'Расчет сбытовых надбавок'!$B$2281:'Расчет сбытовых надбавок'!$G$3024,5)</f>
        <v>10.18</v>
      </c>
      <c r="M852" s="94">
        <f>VLOOKUP($A852+ROUND((COLUMN()-2)/24,5),АТС!$A$41:$F$736,5)+VLOOKUP($A852+ROUND((COLUMN()-2)/24,5),'Расчет сбытовых надбавок'!$B$2281:'Расчет сбытовых надбавок'!$G$3024,5)</f>
        <v>111.07</v>
      </c>
      <c r="N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4">
        <f>VLOOKUP($A852+ROUND((COLUMN()-2)/24,5),АТС!$A$41:$F$736,5)+VLOOKUP($A852+ROUND((COLUMN()-2)/24,5),'Расчет сбытовых надбавок'!$B$2281:'Расчет сбытовых надбавок'!$G$3024,5)</f>
        <v>338.6</v>
      </c>
      <c r="R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4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4">
        <f>VLOOKUP($A852+ROUND((COLUMN()-2)/24,5),АТС!$A$41:$F$736,5)+VLOOKUP($A852+ROUND((COLUMN()-2)/24,5),'Расчет сбытовых надбавок'!$B$2281:'Расчет сбытовых надбавок'!$G$3024,5)</f>
        <v>4.8900000000000006</v>
      </c>
      <c r="V852" s="94">
        <f>VLOOKUP($A852+ROUND((COLUMN()-2)/24,5),АТС!$A$41:$F$736,5)+VLOOKUP($A852+ROUND((COLUMN()-2)/24,5),'Расчет сбытовых надбавок'!$B$2281:'Расчет сбытовых надбавок'!$G$3024,5)</f>
        <v>139.87</v>
      </c>
      <c r="W852" s="94">
        <f>VLOOKUP($A852+ROUND((COLUMN()-2)/24,5),АТС!$A$41:$F$736,5)+VLOOKUP($A852+ROUND((COLUMN()-2)/24,5),'Расчет сбытовых надбавок'!$B$2281:'Расчет сбытовых надбавок'!$G$3024,5)</f>
        <v>496.29999999999995</v>
      </c>
      <c r="X852" s="94">
        <f>VLOOKUP($A852+ROUND((COLUMN()-2)/24,5),АТС!$A$41:$F$736,5)+VLOOKUP($A852+ROUND((COLUMN()-2)/24,5),'Расчет сбытовых надбавок'!$B$2281:'Расчет сбытовых надбавок'!$G$3024,5)</f>
        <v>397.57</v>
      </c>
      <c r="Y852" s="94">
        <f>VLOOKUP($A852+ROUND((COLUMN()-2)/24,5),АТС!$A$41:$F$736,5)+VLOOKUP($A852+ROUND((COLUMN()-2)/24,5),'Расчет сбытовых надбавок'!$B$2281:'Расчет сбытовых надбавок'!$G$3024,5)</f>
        <v>844.4</v>
      </c>
    </row>
    <row r="853" spans="1:25" x14ac:dyDescent="0.2">
      <c r="A853" s="76">
        <f t="shared" si="24"/>
        <v>43242</v>
      </c>
      <c r="B853" s="94">
        <f>VLOOKUP($A853+ROUND((COLUMN()-2)/24,5),АТС!$A$41:$F$736,5)+VLOOKUP($A853+ROUND((COLUMN()-2)/24,5),'Расчет сбытовых надбавок'!$B$2281:'Расчет сбытовых надбавок'!$G$3024,5)</f>
        <v>83.110000000000014</v>
      </c>
      <c r="C853" s="94">
        <f>VLOOKUP($A853+ROUND((COLUMN()-2)/24,5),АТС!$A$41:$F$736,5)+VLOOKUP($A853+ROUND((COLUMN()-2)/24,5),'Расчет сбытовых надбавок'!$B$2281:'Расчет сбытовых надбавок'!$G$3024,5)</f>
        <v>11.08</v>
      </c>
      <c r="D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E853" s="94">
        <f>VLOOKUP($A853+ROUND((COLUMN()-2)/24,5),АТС!$A$41:$F$736,5)+VLOOKUP($A853+ROUND((COLUMN()-2)/24,5),'Расчет сбытовых надбавок'!$B$2281:'Расчет сбытовых надбавок'!$G$3024,5)</f>
        <v>648.68999999999994</v>
      </c>
      <c r="F853" s="94">
        <f>VLOOKUP($A853+ROUND((COLUMN()-2)/24,5),АТС!$A$41:$F$736,5)+VLOOKUP($A853+ROUND((COLUMN()-2)/24,5),'Расчет сбытовых надбавок'!$B$2281:'Расчет сбытовых надбавок'!$G$3024,5)</f>
        <v>17.71</v>
      </c>
      <c r="G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4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4">
        <f>VLOOKUP($A853+ROUND((COLUMN()-2)/24,5),АТС!$A$41:$F$736,5)+VLOOKUP($A853+ROUND((COLUMN()-2)/24,5),'Расчет сбытовых надбавок'!$B$2281:'Расчет сбытовых надбавок'!$G$3024,5)</f>
        <v>48.7</v>
      </c>
      <c r="X853" s="94">
        <f>VLOOKUP($A853+ROUND((COLUMN()-2)/24,5),АТС!$A$41:$F$736,5)+VLOOKUP($A853+ROUND((COLUMN()-2)/24,5),'Расчет сбытовых надбавок'!$B$2281:'Расчет сбытовых надбавок'!$G$3024,5)</f>
        <v>220.69</v>
      </c>
      <c r="Y853" s="94">
        <f>VLOOKUP($A853+ROUND((COLUMN()-2)/24,5),АТС!$A$41:$F$736,5)+VLOOKUP($A853+ROUND((COLUMN()-2)/24,5),'Расчет сбытовых надбавок'!$B$2281:'Расчет сбытовых надбавок'!$G$3024,5)</f>
        <v>48.77</v>
      </c>
    </row>
    <row r="854" spans="1:25" x14ac:dyDescent="0.2">
      <c r="A854" s="76">
        <f t="shared" si="24"/>
        <v>43243</v>
      </c>
      <c r="B854" s="94">
        <f>VLOOKUP($A854+ROUND((COLUMN()-2)/24,5),АТС!$A$41:$F$736,5)+VLOOKUP($A854+ROUND((COLUMN()-2)/24,5),'Расчет сбытовых надбавок'!$B$2281:'Расчет сбытовых надбавок'!$G$3024,5)</f>
        <v>80.849999999999994</v>
      </c>
      <c r="C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D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E854" s="94">
        <f>VLOOKUP($A854+ROUND((COLUMN()-2)/24,5),АТС!$A$41:$F$736,5)+VLOOKUP($A854+ROUND((COLUMN()-2)/24,5),'Расчет сбытовых надбавок'!$B$2281:'Расчет сбытовых надбавок'!$G$3024,5)</f>
        <v>54.54</v>
      </c>
      <c r="F854" s="94">
        <f>VLOOKUP($A854+ROUND((COLUMN()-2)/24,5),АТС!$A$41:$F$736,5)+VLOOKUP($A854+ROUND((COLUMN()-2)/24,5),'Расчет сбытовых надбавок'!$B$2281:'Расчет сбытовых надбавок'!$G$3024,5)</f>
        <v>91.13</v>
      </c>
      <c r="G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4">
        <f>VLOOKUP($A854+ROUND((COLUMN()-2)/24,5),АТС!$A$41:$F$736,5)+VLOOKUP($A854+ROUND((COLUMN()-2)/24,5),'Расчет сбытовых надбавок'!$B$2281:'Расчет сбытовых надбавок'!$G$3024,5)</f>
        <v>933.68000000000006</v>
      </c>
      <c r="K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4">
        <f>VLOOKUP($A854+ROUND((COLUMN()-2)/24,5),АТС!$A$41:$F$736,5)+VLOOKUP($A854+ROUND((COLUMN()-2)/24,5),'Расчет сбытовых надбавок'!$B$2281:'Расчет сбытовых надбавок'!$G$3024,5)</f>
        <v>23.04</v>
      </c>
      <c r="M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4">
        <f>VLOOKUP($A854+ROUND((COLUMN()-2)/24,5),АТС!$A$41:$F$736,5)+VLOOKUP($A854+ROUND((COLUMN()-2)/24,5),'Расчет сбытовых надбавок'!$B$2281:'Расчет сбытовых надбавок'!$G$3024,5)</f>
        <v>158.93</v>
      </c>
      <c r="U854" s="94">
        <f>VLOOKUP($A854+ROUND((COLUMN()-2)/24,5),АТС!$A$41:$F$736,5)+VLOOKUP($A854+ROUND((COLUMN()-2)/24,5),'Расчет сбытовых надбавок'!$B$2281:'Расчет сбытовых надбавок'!$G$3024,5)</f>
        <v>24.189999999999998</v>
      </c>
      <c r="V854" s="94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4">
        <f>VLOOKUP($A854+ROUND((COLUMN()-2)/24,5),АТС!$A$41:$F$736,5)+VLOOKUP($A854+ROUND((COLUMN()-2)/24,5),'Расчет сбытовых надбавок'!$B$2281:'Расчет сбытовых надбавок'!$G$3024,5)</f>
        <v>758.88</v>
      </c>
      <c r="X854" s="94">
        <f>VLOOKUP($A854+ROUND((COLUMN()-2)/24,5),АТС!$A$41:$F$736,5)+VLOOKUP($A854+ROUND((COLUMN()-2)/24,5),'Расчет сбытовых надбавок'!$B$2281:'Расчет сбытовых надбавок'!$G$3024,5)</f>
        <v>721.06999999999994</v>
      </c>
      <c r="Y854" s="94">
        <f>VLOOKUP($A854+ROUND((COLUMN()-2)/24,5),АТС!$A$41:$F$736,5)+VLOOKUP($A854+ROUND((COLUMN()-2)/24,5),'Расчет сбытовых надбавок'!$B$2281:'Расчет сбытовых надбавок'!$G$3024,5)</f>
        <v>591.6099999999999</v>
      </c>
    </row>
    <row r="855" spans="1:25" x14ac:dyDescent="0.2">
      <c r="A855" s="76">
        <f t="shared" si="24"/>
        <v>43244</v>
      </c>
      <c r="B855" s="94">
        <f>VLOOKUP($A855+ROUND((COLUMN()-2)/24,5),АТС!$A$41:$F$736,5)+VLOOKUP($A855+ROUND((COLUMN()-2)/24,5),'Расчет сбытовых надбавок'!$B$2281:'Расчет сбытовых надбавок'!$G$3024,5)</f>
        <v>67.67</v>
      </c>
      <c r="C855" s="94">
        <f>VLOOKUP($A855+ROUND((COLUMN()-2)/24,5),АТС!$A$41:$F$736,5)+VLOOKUP($A855+ROUND((COLUMN()-2)/24,5),'Расчет сбытовых надбавок'!$B$2281:'Расчет сбытовых надбавок'!$G$3024,5)</f>
        <v>331.34</v>
      </c>
      <c r="D855" s="94">
        <f>VLOOKUP($A855+ROUND((COLUMN()-2)/24,5),АТС!$A$41:$F$736,5)+VLOOKUP($A855+ROUND((COLUMN()-2)/24,5),'Расчет сбытовых надбавок'!$B$2281:'Расчет сбытовых надбавок'!$G$3024,5)</f>
        <v>249.41</v>
      </c>
      <c r="E855" s="94">
        <f>VLOOKUP($A855+ROUND((COLUMN()-2)/24,5),АТС!$A$41:$F$736,5)+VLOOKUP($A855+ROUND((COLUMN()-2)/24,5),'Расчет сбытовых надбавок'!$B$2281:'Расчет сбытовых надбавок'!$G$3024,5)</f>
        <v>571.29999999999995</v>
      </c>
      <c r="F855" s="94">
        <f>VLOOKUP($A855+ROUND((COLUMN()-2)/24,5),АТС!$A$41:$F$736,5)+VLOOKUP($A855+ROUND((COLUMN()-2)/24,5),'Расчет сбытовых надбавок'!$B$2281:'Расчет сбытовых надбавок'!$G$3024,5)</f>
        <v>171.28</v>
      </c>
      <c r="G855" s="94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4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4">
        <f>VLOOKUP($A855+ROUND((COLUMN()-2)/24,5),АТС!$A$41:$F$736,5)+VLOOKUP($A855+ROUND((COLUMN()-2)/24,5),'Расчет сбытовых надбавок'!$B$2281:'Расчет сбытовых надбавок'!$G$3024,5)</f>
        <v>27.61</v>
      </c>
      <c r="J855" s="94">
        <f>VLOOKUP($A855+ROUND((COLUMN()-2)/24,5),АТС!$A$41:$F$736,5)+VLOOKUP($A855+ROUND((COLUMN()-2)/24,5),'Расчет сбытовых надбавок'!$B$2281:'Расчет сбытовых надбавок'!$G$3024,5)</f>
        <v>313.84000000000003</v>
      </c>
      <c r="K855" s="94">
        <f>VLOOKUP($A855+ROUND((COLUMN()-2)/24,5),АТС!$A$41:$F$736,5)+VLOOKUP($A855+ROUND((COLUMN()-2)/24,5),'Расчет сбытовых надбавок'!$B$2281:'Расчет сбытовых надбавок'!$G$3024,5)</f>
        <v>746.54</v>
      </c>
      <c r="L855" s="94">
        <f>VLOOKUP($A855+ROUND((COLUMN()-2)/24,5),АТС!$A$41:$F$736,5)+VLOOKUP($A855+ROUND((COLUMN()-2)/24,5),'Расчет сбытовых надбавок'!$B$2281:'Расчет сбытовых надбавок'!$G$3024,5)</f>
        <v>193.31</v>
      </c>
      <c r="M855" s="94">
        <f>VLOOKUP($A855+ROUND((COLUMN()-2)/24,5),АТС!$A$41:$F$736,5)+VLOOKUP($A855+ROUND((COLUMN()-2)/24,5),'Расчет сбытовых надбавок'!$B$2281:'Расчет сбытовых надбавок'!$G$3024,5)</f>
        <v>196.85999999999999</v>
      </c>
      <c r="N855" s="94">
        <f>VLOOKUP($A855+ROUND((COLUMN()-2)/24,5),АТС!$A$41:$F$736,5)+VLOOKUP($A855+ROUND((COLUMN()-2)/24,5),'Расчет сбытовых надбавок'!$B$2281:'Расчет сбытовых надбавок'!$G$3024,5)</f>
        <v>70.509999999999991</v>
      </c>
      <c r="O855" s="94">
        <f>VLOOKUP($A855+ROUND((COLUMN()-2)/24,5),АТС!$A$41:$F$736,5)+VLOOKUP($A855+ROUND((COLUMN()-2)/24,5),'Расчет сбытовых надбавок'!$B$2281:'Расчет сбытовых надбавок'!$G$3024,5)</f>
        <v>49.089999999999996</v>
      </c>
      <c r="P855" s="94">
        <f>VLOOKUP($A855+ROUND((COLUMN()-2)/24,5),АТС!$A$41:$F$736,5)+VLOOKUP($A855+ROUND((COLUMN()-2)/24,5),'Расчет сбытовых надбавок'!$B$2281:'Расчет сбытовых надбавок'!$G$3024,5)</f>
        <v>74.28</v>
      </c>
      <c r="Q855" s="94">
        <f>VLOOKUP($A855+ROUND((COLUMN()-2)/24,5),АТС!$A$41:$F$736,5)+VLOOKUP($A855+ROUND((COLUMN()-2)/24,5),'Расчет сбытовых надбавок'!$B$2281:'Расчет сбытовых надбавок'!$G$3024,5)</f>
        <v>86.75</v>
      </c>
      <c r="R855" s="94">
        <f>VLOOKUP($A855+ROUND((COLUMN()-2)/24,5),АТС!$A$41:$F$736,5)+VLOOKUP($A855+ROUND((COLUMN()-2)/24,5),'Расчет сбытовых надбавок'!$B$2281:'Расчет сбытовых надбавок'!$G$3024,5)</f>
        <v>136.4</v>
      </c>
      <c r="S855" s="94">
        <f>VLOOKUP($A855+ROUND((COLUMN()-2)/24,5),АТС!$A$41:$F$736,5)+VLOOKUP($A855+ROUND((COLUMN()-2)/24,5),'Расчет сбытовых надбавок'!$B$2281:'Расчет сбытовых надбавок'!$G$3024,5)</f>
        <v>77.53</v>
      </c>
      <c r="T855" s="94">
        <f>VLOOKUP($A855+ROUND((COLUMN()-2)/24,5),АТС!$A$41:$F$736,5)+VLOOKUP($A855+ROUND((COLUMN()-2)/24,5),'Расчет сбытовых надбавок'!$B$2281:'Расчет сбытовых надбавок'!$G$3024,5)</f>
        <v>163.62</v>
      </c>
      <c r="U855" s="94">
        <f>VLOOKUP($A855+ROUND((COLUMN()-2)/24,5),АТС!$A$41:$F$736,5)+VLOOKUP($A855+ROUND((COLUMN()-2)/24,5),'Расчет сбытовых надбавок'!$B$2281:'Расчет сбытовых надбавок'!$G$3024,5)</f>
        <v>153.47</v>
      </c>
      <c r="V855" s="94">
        <f>VLOOKUP($A855+ROUND((COLUMN()-2)/24,5),АТС!$A$41:$F$736,5)+VLOOKUP($A855+ROUND((COLUMN()-2)/24,5),'Расчет сбытовых надбавок'!$B$2281:'Расчет сбытовых надбавок'!$G$3024,5)</f>
        <v>377.14000000000004</v>
      </c>
      <c r="W855" s="94">
        <f>VLOOKUP($A855+ROUND((COLUMN()-2)/24,5),АТС!$A$41:$F$736,5)+VLOOKUP($A855+ROUND((COLUMN()-2)/24,5),'Расчет сбытовых надбавок'!$B$2281:'Расчет сбытовых надбавок'!$G$3024,5)</f>
        <v>978.14</v>
      </c>
      <c r="X855" s="94">
        <f>VLOOKUP($A855+ROUND((COLUMN()-2)/24,5),АТС!$A$41:$F$736,5)+VLOOKUP($A855+ROUND((COLUMN()-2)/24,5),'Расчет сбытовых надбавок'!$B$2281:'Расчет сбытовых надбавок'!$G$3024,5)</f>
        <v>682.36</v>
      </c>
      <c r="Y855" s="94">
        <f>VLOOKUP($A855+ROUND((COLUMN()-2)/24,5),АТС!$A$41:$F$736,5)+VLOOKUP($A855+ROUND((COLUMN()-2)/24,5),'Расчет сбытовых надбавок'!$B$2281:'Расчет сбытовых надбавок'!$G$3024,5)</f>
        <v>487.07</v>
      </c>
    </row>
    <row r="856" spans="1:25" x14ac:dyDescent="0.2">
      <c r="A856" s="76">
        <f t="shared" si="24"/>
        <v>43245</v>
      </c>
      <c r="B856" s="94">
        <f>VLOOKUP($A856+ROUND((COLUMN()-2)/24,5),АТС!$A$41:$F$736,5)+VLOOKUP($A856+ROUND((COLUMN()-2)/24,5),'Расчет сбытовых надбавок'!$B$2281:'Расчет сбытовых надбавок'!$G$3024,5)</f>
        <v>122.62</v>
      </c>
      <c r="C856" s="94">
        <f>VLOOKUP($A856+ROUND((COLUMN()-2)/24,5),АТС!$A$41:$F$736,5)+VLOOKUP($A856+ROUND((COLUMN()-2)/24,5),'Расчет сбытовых надбавок'!$B$2281:'Расчет сбытовых надбавок'!$G$3024,5)</f>
        <v>191.03</v>
      </c>
      <c r="D856" s="94">
        <f>VLOOKUP($A856+ROUND((COLUMN()-2)/24,5),АТС!$A$41:$F$736,5)+VLOOKUP($A856+ROUND((COLUMN()-2)/24,5),'Расчет сбытовых надбавок'!$B$2281:'Расчет сбытовых надбавок'!$G$3024,5)</f>
        <v>65.94</v>
      </c>
      <c r="E856" s="94">
        <f>VLOOKUP($A856+ROUND((COLUMN()-2)/24,5),АТС!$A$41:$F$736,5)+VLOOKUP($A856+ROUND((COLUMN()-2)/24,5),'Расчет сбытовых надбавок'!$B$2281:'Расчет сбытовых надбавок'!$G$3024,5)</f>
        <v>233.56</v>
      </c>
      <c r="F856" s="94">
        <f>VLOOKUP($A856+ROUND((COLUMN()-2)/24,5),АТС!$A$41:$F$736,5)+VLOOKUP($A856+ROUND((COLUMN()-2)/24,5),'Расчет сбытовых надбавок'!$B$2281:'Расчет сбытовых надбавок'!$G$3024,5)</f>
        <v>804.2</v>
      </c>
      <c r="G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4">
        <f>VLOOKUP($A856+ROUND((COLUMN()-2)/24,5),АТС!$A$41:$F$736,5)+VLOOKUP($A856+ROUND((COLUMN()-2)/24,5),'Расчет сбытовых надбавок'!$B$2281:'Расчет сбытовых надбавок'!$G$3024,5)</f>
        <v>185.8</v>
      </c>
      <c r="J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4">
        <f>VLOOKUP($A856+ROUND((COLUMN()-2)/24,5),АТС!$A$41:$F$736,5)+VLOOKUP($A856+ROUND((COLUMN()-2)/24,5),'Расчет сбытовых надбавок'!$B$2281:'Расчет сбытовых надбавок'!$G$3024,5)</f>
        <v>11.28</v>
      </c>
      <c r="L856" s="94">
        <f>VLOOKUP($A856+ROUND((COLUMN()-2)/24,5),АТС!$A$41:$F$736,5)+VLOOKUP($A856+ROUND((COLUMN()-2)/24,5),'Расчет сбытовых надбавок'!$B$2281:'Расчет сбытовых надбавок'!$G$3024,5)</f>
        <v>86.009999999999991</v>
      </c>
      <c r="M856" s="94">
        <f>VLOOKUP($A856+ROUND((COLUMN()-2)/24,5),АТС!$A$41:$F$736,5)+VLOOKUP($A856+ROUND((COLUMN()-2)/24,5),'Расчет сбытовых надбавок'!$B$2281:'Расчет сбытовых надбавок'!$G$3024,5)</f>
        <v>390.79</v>
      </c>
      <c r="N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4">
        <f>VLOOKUP($A856+ROUND((COLUMN()-2)/24,5),АТС!$A$41:$F$736,5)+VLOOKUP($A856+ROUND((COLUMN()-2)/24,5),'Расчет сбытовых надбавок'!$B$2281:'Расчет сбытовых надбавок'!$G$3024,5)</f>
        <v>0.47</v>
      </c>
      <c r="P856" s="94">
        <f>VLOOKUP($A856+ROUND((COLUMN()-2)/24,5),АТС!$A$41:$F$736,5)+VLOOKUP($A856+ROUND((COLUMN()-2)/24,5),'Расчет сбытовых надбавок'!$B$2281:'Расчет сбытовых надбавок'!$G$3024,5)</f>
        <v>133.29000000000002</v>
      </c>
      <c r="Q856" s="94">
        <f>VLOOKUP($A856+ROUND((COLUMN()-2)/24,5),АТС!$A$41:$F$736,5)+VLOOKUP($A856+ROUND((COLUMN()-2)/24,5),'Расчет сбытовых надбавок'!$B$2281:'Расчет сбытовых надбавок'!$G$3024,5)</f>
        <v>154.44</v>
      </c>
      <c r="R856" s="94">
        <f>VLOOKUP($A856+ROUND((COLUMN()-2)/24,5),АТС!$A$41:$F$736,5)+VLOOKUP($A856+ROUND((COLUMN()-2)/24,5),'Расчет сбытовых надбавок'!$B$2281:'Расчет сбытовых надбавок'!$G$3024,5)</f>
        <v>400.45000000000005</v>
      </c>
      <c r="S856" s="94">
        <f>VLOOKUP($A856+ROUND((COLUMN()-2)/24,5),АТС!$A$41:$F$736,5)+VLOOKUP($A856+ROUND((COLUMN()-2)/24,5),'Расчет сбытовых надбавок'!$B$2281:'Расчет сбытовых надбавок'!$G$3024,5)</f>
        <v>120.79</v>
      </c>
      <c r="T856" s="94">
        <f>VLOOKUP($A856+ROUND((COLUMN()-2)/24,5),АТС!$A$41:$F$736,5)+VLOOKUP($A856+ROUND((COLUMN()-2)/24,5),'Расчет сбытовых надбавок'!$B$2281:'Расчет сбытовых надбавок'!$G$3024,5)</f>
        <v>66.72</v>
      </c>
      <c r="U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4">
        <f>VLOOKUP($A856+ROUND((COLUMN()-2)/24,5),АТС!$A$41:$F$736,5)+VLOOKUP($A856+ROUND((COLUMN()-2)/24,5),'Расчет сбытовых надбавок'!$B$2281:'Расчет сбытовых надбавок'!$G$3024,5)</f>
        <v>0</v>
      </c>
      <c r="X856" s="94">
        <f>VLOOKUP($A856+ROUND((COLUMN()-2)/24,5),АТС!$A$41:$F$736,5)+VLOOKUP($A856+ROUND((COLUMN()-2)/24,5),'Расчет сбытовых надбавок'!$B$2281:'Расчет сбытовых надбавок'!$G$3024,5)</f>
        <v>342.21999999999997</v>
      </c>
      <c r="Y856" s="94">
        <f>VLOOKUP($A856+ROUND((COLUMN()-2)/24,5),АТС!$A$41:$F$736,5)+VLOOKUP($A856+ROUND((COLUMN()-2)/24,5),'Расчет сбытовых надбавок'!$B$2281:'Расчет сбытовых надбавок'!$G$3024,5)</f>
        <v>476.69</v>
      </c>
    </row>
    <row r="857" spans="1:25" x14ac:dyDescent="0.2">
      <c r="A857" s="76">
        <f t="shared" si="24"/>
        <v>43246</v>
      </c>
      <c r="B857" s="94">
        <f>VLOOKUP($A857+ROUND((COLUMN()-2)/24,5),АТС!$A$41:$F$736,5)+VLOOKUP($A857+ROUND((COLUMN()-2)/24,5),'Расчет сбытовых надбавок'!$B$2281:'Расчет сбытовых надбавок'!$G$3024,5)</f>
        <v>144.26</v>
      </c>
      <c r="C857" s="94">
        <f>VLOOKUP($A857+ROUND((COLUMN()-2)/24,5),АТС!$A$41:$F$736,5)+VLOOKUP($A857+ROUND((COLUMN()-2)/24,5),'Расчет сбытовых надбавок'!$B$2281:'Расчет сбытовых надбавок'!$G$3024,5)</f>
        <v>100.13000000000001</v>
      </c>
      <c r="D857" s="94">
        <f>VLOOKUP($A857+ROUND((COLUMN()-2)/24,5),АТС!$A$41:$F$736,5)+VLOOKUP($A857+ROUND((COLUMN()-2)/24,5),'Расчет сбытовых надбавок'!$B$2281:'Расчет сбытовых надбавок'!$G$3024,5)</f>
        <v>63.61</v>
      </c>
      <c r="E857" s="94">
        <f>VLOOKUP($A857+ROUND((COLUMN()-2)/24,5),АТС!$A$41:$F$736,5)+VLOOKUP($A857+ROUND((COLUMN()-2)/24,5),'Расчет сбытовых надбавок'!$B$2281:'Расчет сбытовых надбавок'!$G$3024,5)</f>
        <v>47.03</v>
      </c>
      <c r="F857" s="94">
        <f>VLOOKUP($A857+ROUND((COLUMN()-2)/24,5),АТС!$A$41:$F$736,5)+VLOOKUP($A857+ROUND((COLUMN()-2)/24,5),'Расчет сбытовых надбавок'!$B$2281:'Расчет сбытовых надбавок'!$G$3024,5)</f>
        <v>201.62</v>
      </c>
      <c r="G857" s="94">
        <f>VLOOKUP($A857+ROUND((COLUMN()-2)/24,5),АТС!$A$41:$F$736,5)+VLOOKUP($A857+ROUND((COLUMN()-2)/24,5),'Расчет сбытовых надбавок'!$B$2281:'Расчет сбытовых надбавок'!$G$3024,5)</f>
        <v>141.99</v>
      </c>
      <c r="H857" s="94">
        <f>VLOOKUP($A857+ROUND((COLUMN()-2)/24,5),АТС!$A$41:$F$736,5)+VLOOKUP($A857+ROUND((COLUMN()-2)/24,5),'Расчет сбытовых надбавок'!$B$2281:'Расчет сбытовых надбавок'!$G$3024,5)</f>
        <v>103.13</v>
      </c>
      <c r="I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4">
        <f>VLOOKUP($A857+ROUND((COLUMN()-2)/24,5),АТС!$A$41:$F$736,5)+VLOOKUP($A857+ROUND((COLUMN()-2)/24,5),'Расчет сбытовых надбавок'!$B$2281:'Расчет сбытовых надбавок'!$G$3024,5)</f>
        <v>109.75</v>
      </c>
      <c r="M857" s="94">
        <f>VLOOKUP($A857+ROUND((COLUMN()-2)/24,5),АТС!$A$41:$F$736,5)+VLOOKUP($A857+ROUND((COLUMN()-2)/24,5),'Расчет сбытовых надбавок'!$B$2281:'Расчет сбытовых надбавок'!$G$3024,5)</f>
        <v>150.94</v>
      </c>
      <c r="N857" s="94">
        <f>VLOOKUP($A857+ROUND((COLUMN()-2)/24,5),АТС!$A$41:$F$736,5)+VLOOKUP($A857+ROUND((COLUMN()-2)/24,5),'Расчет сбытовых надбавок'!$B$2281:'Расчет сбытовых надбавок'!$G$3024,5)</f>
        <v>150.29000000000002</v>
      </c>
      <c r="O857" s="94">
        <f>VLOOKUP($A857+ROUND((COLUMN()-2)/24,5),АТС!$A$41:$F$736,5)+VLOOKUP($A857+ROUND((COLUMN()-2)/24,5),'Расчет сбытовых надбавок'!$B$2281:'Расчет сбытовых надбавок'!$G$3024,5)</f>
        <v>159.31</v>
      </c>
      <c r="P857" s="94">
        <f>VLOOKUP($A857+ROUND((COLUMN()-2)/24,5),АТС!$A$41:$F$736,5)+VLOOKUP($A857+ROUND((COLUMN()-2)/24,5),'Расчет сбытовых надбавок'!$B$2281:'Расчет сбытовых надбавок'!$G$3024,5)</f>
        <v>188.37</v>
      </c>
      <c r="Q857" s="94">
        <f>VLOOKUP($A857+ROUND((COLUMN()-2)/24,5),АТС!$A$41:$F$736,5)+VLOOKUP($A857+ROUND((COLUMN()-2)/24,5),'Расчет сбытовых надбавок'!$B$2281:'Расчет сбытовых надбавок'!$G$3024,5)</f>
        <v>192.35</v>
      </c>
      <c r="R857" s="94">
        <f>VLOOKUP($A857+ROUND((COLUMN()-2)/24,5),АТС!$A$41:$F$736,5)+VLOOKUP($A857+ROUND((COLUMN()-2)/24,5),'Расчет сбытовых надбавок'!$B$2281:'Расчет сбытовых надбавок'!$G$3024,5)</f>
        <v>314.40999999999997</v>
      </c>
      <c r="S857" s="94">
        <f>VLOOKUP($A857+ROUND((COLUMN()-2)/24,5),АТС!$A$41:$F$736,5)+VLOOKUP($A857+ROUND((COLUMN()-2)/24,5),'Расчет сбытовых надбавок'!$B$2281:'Расчет сбытовых надбавок'!$G$3024,5)</f>
        <v>215.63</v>
      </c>
      <c r="T857" s="94">
        <f>VLOOKUP($A857+ROUND((COLUMN()-2)/24,5),АТС!$A$41:$F$736,5)+VLOOKUP($A857+ROUND((COLUMN()-2)/24,5),'Расчет сбытовых надбавок'!$B$2281:'Расчет сбытовых надбавок'!$G$3024,5)</f>
        <v>220.3</v>
      </c>
      <c r="U857" s="94">
        <f>VLOOKUP($A857+ROUND((COLUMN()-2)/24,5),АТС!$A$41:$F$736,5)+VLOOKUP($A857+ROUND((COLUMN()-2)/24,5),'Расчет сбытовых надбавок'!$B$2281:'Расчет сбытовых надбавок'!$G$3024,5)</f>
        <v>121.63000000000001</v>
      </c>
      <c r="V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4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4">
        <f>VLOOKUP($A857+ROUND((COLUMN()-2)/24,5),АТС!$A$41:$F$736,5)+VLOOKUP($A857+ROUND((COLUMN()-2)/24,5),'Расчет сбытовых надбавок'!$B$2281:'Расчет сбытовых надбавок'!$G$3024,5)</f>
        <v>689.21999999999991</v>
      </c>
      <c r="Y857" s="94">
        <f>VLOOKUP($A857+ROUND((COLUMN()-2)/24,5),АТС!$A$41:$F$736,5)+VLOOKUP($A857+ROUND((COLUMN()-2)/24,5),'Расчет сбытовых надбавок'!$B$2281:'Расчет сбытовых надбавок'!$G$3024,5)</f>
        <v>357.21</v>
      </c>
    </row>
    <row r="858" spans="1:25" x14ac:dyDescent="0.2">
      <c r="A858" s="76">
        <f t="shared" si="24"/>
        <v>43247</v>
      </c>
      <c r="B858" s="94">
        <f>VLOOKUP($A858+ROUND((COLUMN()-2)/24,5),АТС!$A$41:$F$736,5)+VLOOKUP($A858+ROUND((COLUMN()-2)/24,5),'Расчет сбытовых надбавок'!$B$2281:'Расчет сбытовых надбавок'!$G$3024,5)</f>
        <v>121.42</v>
      </c>
      <c r="C858" s="94">
        <f>VLOOKUP($A858+ROUND((COLUMN()-2)/24,5),АТС!$A$41:$F$736,5)+VLOOKUP($A858+ROUND((COLUMN()-2)/24,5),'Расчет сбытовых надбавок'!$B$2281:'Расчет сбытовых надбавок'!$G$3024,5)</f>
        <v>128.69</v>
      </c>
      <c r="D858" s="94">
        <f>VLOOKUP($A858+ROUND((COLUMN()-2)/24,5),АТС!$A$41:$F$736,5)+VLOOKUP($A858+ROUND((COLUMN()-2)/24,5),'Расчет сбытовых надбавок'!$B$2281:'Расчет сбытовых надбавок'!$G$3024,5)</f>
        <v>64.510000000000005</v>
      </c>
      <c r="E858" s="94">
        <f>VLOOKUP($A858+ROUND((COLUMN()-2)/24,5),АТС!$A$41:$F$736,5)+VLOOKUP($A858+ROUND((COLUMN()-2)/24,5),'Расчет сбытовых надбавок'!$B$2281:'Расчет сбытовых надбавок'!$G$3024,5)</f>
        <v>107.68</v>
      </c>
      <c r="F858" s="94">
        <f>VLOOKUP($A858+ROUND((COLUMN()-2)/24,5),АТС!$A$41:$F$736,5)+VLOOKUP($A858+ROUND((COLUMN()-2)/24,5),'Расчет сбытовых надбавок'!$B$2281:'Расчет сбытовых надбавок'!$G$3024,5)</f>
        <v>345.95</v>
      </c>
      <c r="G858" s="94">
        <f>VLOOKUP($A858+ROUND((COLUMN()-2)/24,5),АТС!$A$41:$F$736,5)+VLOOKUP($A858+ROUND((COLUMN()-2)/24,5),'Расчет сбытовых надбавок'!$B$2281:'Расчет сбытовых надбавок'!$G$3024,5)</f>
        <v>203.23</v>
      </c>
      <c r="H858" s="94">
        <f>VLOOKUP($A858+ROUND((COLUMN()-2)/24,5),АТС!$A$41:$F$736,5)+VLOOKUP($A858+ROUND((COLUMN()-2)/24,5),'Расчет сбытовых надбавок'!$B$2281:'Расчет сбытовых надбавок'!$G$3024,5)</f>
        <v>0.01</v>
      </c>
      <c r="I858" s="94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4">
        <f>VLOOKUP($A858+ROUND((COLUMN()-2)/24,5),АТС!$A$41:$F$736,5)+VLOOKUP($A858+ROUND((COLUMN()-2)/24,5),'Расчет сбытовых надбавок'!$B$2281:'Расчет сбытовых надбавок'!$G$3024,5)</f>
        <v>6.0000000000000005E-2</v>
      </c>
      <c r="K858" s="94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4">
        <f>VLOOKUP($A858+ROUND((COLUMN()-2)/24,5),АТС!$A$41:$F$736,5)+VLOOKUP($A858+ROUND((COLUMN()-2)/24,5),'Расчет сбытовых надбавок'!$B$2281:'Расчет сбытовых надбавок'!$G$3024,5)</f>
        <v>56.28</v>
      </c>
      <c r="M858" s="94">
        <f>VLOOKUP($A858+ROUND((COLUMN()-2)/24,5),АТС!$A$41:$F$736,5)+VLOOKUP($A858+ROUND((COLUMN()-2)/24,5),'Расчет сбытовых надбавок'!$B$2281:'Расчет сбытовых надбавок'!$G$3024,5)</f>
        <v>44.91</v>
      </c>
      <c r="N858" s="94">
        <f>VLOOKUP($A858+ROUND((COLUMN()-2)/24,5),АТС!$A$41:$F$736,5)+VLOOKUP($A858+ROUND((COLUMN()-2)/24,5),'Расчет сбытовых надбавок'!$B$2281:'Расчет сбытовых надбавок'!$G$3024,5)</f>
        <v>265.53999999999996</v>
      </c>
      <c r="O858" s="94">
        <f>VLOOKUP($A858+ROUND((COLUMN()-2)/24,5),АТС!$A$41:$F$736,5)+VLOOKUP($A858+ROUND((COLUMN()-2)/24,5),'Расчет сбытовых надбавок'!$B$2281:'Расчет сбытовых надбавок'!$G$3024,5)</f>
        <v>134.12</v>
      </c>
      <c r="P858" s="94">
        <f>VLOOKUP($A858+ROUND((COLUMN()-2)/24,5),АТС!$A$41:$F$736,5)+VLOOKUP($A858+ROUND((COLUMN()-2)/24,5),'Расчет сбытовых надбавок'!$B$2281:'Расчет сбытовых надбавок'!$G$3024,5)</f>
        <v>255.45000000000002</v>
      </c>
      <c r="Q858" s="94">
        <f>VLOOKUP($A858+ROUND((COLUMN()-2)/24,5),АТС!$A$41:$F$736,5)+VLOOKUP($A858+ROUND((COLUMN()-2)/24,5),'Расчет сбытовых надбавок'!$B$2281:'Расчет сбытовых надбавок'!$G$3024,5)</f>
        <v>263.62</v>
      </c>
      <c r="R858" s="94">
        <f>VLOOKUP($A858+ROUND((COLUMN()-2)/24,5),АТС!$A$41:$F$736,5)+VLOOKUP($A858+ROUND((COLUMN()-2)/24,5),'Расчет сбытовых надбавок'!$B$2281:'Расчет сбытовых надбавок'!$G$3024,5)</f>
        <v>72.59</v>
      </c>
      <c r="S858" s="94">
        <f>VLOOKUP($A858+ROUND((COLUMN()-2)/24,5),АТС!$A$41:$F$736,5)+VLOOKUP($A858+ROUND((COLUMN()-2)/24,5),'Расчет сбытовых надбавок'!$B$2281:'Расчет сбытовых надбавок'!$G$3024,5)</f>
        <v>91.08</v>
      </c>
      <c r="T858" s="94">
        <f>VLOOKUP($A858+ROUND((COLUMN()-2)/24,5),АТС!$A$41:$F$736,5)+VLOOKUP($A858+ROUND((COLUMN()-2)/24,5),'Расчет сбытовых надбавок'!$B$2281:'Расчет сбытовых надбавок'!$G$3024,5)</f>
        <v>70.52000000000001</v>
      </c>
      <c r="U858" s="94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4">
        <f>VLOOKUP($A858+ROUND((COLUMN()-2)/24,5),АТС!$A$41:$F$736,5)+VLOOKUP($A858+ROUND((COLUMN()-2)/24,5),'Расчет сбытовых надбавок'!$B$2281:'Расчет сбытовых надбавок'!$G$3024,5)</f>
        <v>9.07</v>
      </c>
      <c r="W858" s="94">
        <f>VLOOKUP($A858+ROUND((COLUMN()-2)/24,5),АТС!$A$41:$F$736,5)+VLOOKUP($A858+ROUND((COLUMN()-2)/24,5),'Расчет сбытовых надбавок'!$B$2281:'Расчет сбытовых надбавок'!$G$3024,5)</f>
        <v>150.06</v>
      </c>
      <c r="X858" s="94">
        <f>VLOOKUP($A858+ROUND((COLUMN()-2)/24,5),АТС!$A$41:$F$736,5)+VLOOKUP($A858+ROUND((COLUMN()-2)/24,5),'Расчет сбытовых надбавок'!$B$2281:'Расчет сбытовых надбавок'!$G$3024,5)</f>
        <v>588.94000000000005</v>
      </c>
      <c r="Y858" s="94">
        <f>VLOOKUP($A858+ROUND((COLUMN()-2)/24,5),АТС!$A$41:$F$736,5)+VLOOKUP($A858+ROUND((COLUMN()-2)/24,5),'Расчет сбытовых надбавок'!$B$2281:'Расчет сбытовых надбавок'!$G$3024,5)</f>
        <v>242.70999999999998</v>
      </c>
    </row>
    <row r="859" spans="1:25" x14ac:dyDescent="0.2">
      <c r="A859" s="76">
        <f t="shared" si="24"/>
        <v>43248</v>
      </c>
      <c r="B859" s="94">
        <f>VLOOKUP($A859+ROUND((COLUMN()-2)/24,5),АТС!$A$41:$F$736,5)+VLOOKUP($A859+ROUND((COLUMN()-2)/24,5),'Расчет сбытовых надбавок'!$B$2281:'Расчет сбытовых надбавок'!$G$3024,5)</f>
        <v>56.4</v>
      </c>
      <c r="C859" s="94">
        <f>VLOOKUP($A859+ROUND((COLUMN()-2)/24,5),АТС!$A$41:$F$736,5)+VLOOKUP($A859+ROUND((COLUMN()-2)/24,5),'Расчет сбытовых надбавок'!$B$2281:'Расчет сбытовых надбавок'!$G$3024,5)</f>
        <v>3.41</v>
      </c>
      <c r="D859" s="94">
        <f>VLOOKUP($A859+ROUND((COLUMN()-2)/24,5),АТС!$A$41:$F$736,5)+VLOOKUP($A859+ROUND((COLUMN()-2)/24,5),'Расчет сбытовых надбавок'!$B$2281:'Расчет сбытовых надбавок'!$G$3024,5)</f>
        <v>27.38</v>
      </c>
      <c r="E859" s="94">
        <f>VLOOKUP($A859+ROUND((COLUMN()-2)/24,5),АТС!$A$41:$F$736,5)+VLOOKUP($A859+ROUND((COLUMN()-2)/24,5),'Расчет сбытовых надбавок'!$B$2281:'Расчет сбытовых надбавок'!$G$3024,5)</f>
        <v>44.25</v>
      </c>
      <c r="F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4">
        <f>VLOOKUP($A859+ROUND((COLUMN()-2)/24,5),АТС!$A$41:$F$736,5)+VLOOKUP($A859+ROUND((COLUMN()-2)/24,5),'Расчет сбытовых надбавок'!$B$2281:'Расчет сбытовых надбавок'!$G$3024,5)</f>
        <v>22.99</v>
      </c>
      <c r="M859" s="94">
        <f>VLOOKUP($A859+ROUND((COLUMN()-2)/24,5),АТС!$A$41:$F$736,5)+VLOOKUP($A859+ROUND((COLUMN()-2)/24,5),'Расчет сбытовых надбавок'!$B$2281:'Расчет сбытовых надбавок'!$G$3024,5)</f>
        <v>112.82000000000001</v>
      </c>
      <c r="N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O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4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4">
        <f>VLOOKUP($A859+ROUND((COLUMN()-2)/24,5),АТС!$A$41:$F$736,5)+VLOOKUP($A859+ROUND((COLUMN()-2)/24,5),'Расчет сбытовых надбавок'!$B$2281:'Расчет сбытовых надбавок'!$G$3024,5)</f>
        <v>154.09</v>
      </c>
      <c r="X859" s="94">
        <f>VLOOKUP($A859+ROUND((COLUMN()-2)/24,5),АТС!$A$41:$F$736,5)+VLOOKUP($A859+ROUND((COLUMN()-2)/24,5),'Расчет сбытовых надбавок'!$B$2281:'Расчет сбытовых надбавок'!$G$3024,5)</f>
        <v>521.54999999999995</v>
      </c>
      <c r="Y859" s="94">
        <f>VLOOKUP($A859+ROUND((COLUMN()-2)/24,5),АТС!$A$41:$F$736,5)+VLOOKUP($A859+ROUND((COLUMN()-2)/24,5),'Расчет сбытовых надбавок'!$B$2281:'Расчет сбытовых надбавок'!$G$3024,5)</f>
        <v>124.31</v>
      </c>
    </row>
    <row r="860" spans="1:25" x14ac:dyDescent="0.2">
      <c r="A860" s="76">
        <f t="shared" si="24"/>
        <v>43249</v>
      </c>
      <c r="B860" s="94">
        <f>VLOOKUP($A860+ROUND((COLUMN()-2)/24,5),АТС!$A$41:$F$736,5)+VLOOKUP($A860+ROUND((COLUMN()-2)/24,5),'Расчет сбытовых надбавок'!$B$2281:'Расчет сбытовых надбавок'!$G$3024,5)</f>
        <v>97.77</v>
      </c>
      <c r="C860" s="94">
        <f>VLOOKUP($A860+ROUND((COLUMN()-2)/24,5),АТС!$A$41:$F$736,5)+VLOOKUP($A860+ROUND((COLUMN()-2)/24,5),'Расчет сбытовых надбавок'!$B$2281:'Расчет сбытовых надбавок'!$G$3024,5)</f>
        <v>53.28</v>
      </c>
      <c r="D860" s="94">
        <f>VLOOKUP($A860+ROUND((COLUMN()-2)/24,5),АТС!$A$41:$F$736,5)+VLOOKUP($A860+ROUND((COLUMN()-2)/24,5),'Расчет сбытовых надбавок'!$B$2281:'Расчет сбытовых надбавок'!$G$3024,5)</f>
        <v>22.220000000000002</v>
      </c>
      <c r="E860" s="94">
        <f>VLOOKUP($A860+ROUND((COLUMN()-2)/24,5),АТС!$A$41:$F$736,5)+VLOOKUP($A860+ROUND((COLUMN()-2)/24,5),'Расчет сбытовых надбавок'!$B$2281:'Расчет сбытовых надбавок'!$G$3024,5)</f>
        <v>780.01</v>
      </c>
      <c r="F860" s="94">
        <f>VLOOKUP($A860+ROUND((COLUMN()-2)/24,5),АТС!$A$41:$F$736,5)+VLOOKUP($A860+ROUND((COLUMN()-2)/24,5),'Расчет сбытовых надбавок'!$B$2281:'Расчет сбытовых надбавок'!$G$3024,5)</f>
        <v>25.22</v>
      </c>
      <c r="G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4">
        <f>VLOOKUP($A860+ROUND((COLUMN()-2)/24,5),АТС!$A$41:$F$736,5)+VLOOKUP($A860+ROUND((COLUMN()-2)/24,5),'Расчет сбытовых надбавок'!$B$2281:'Расчет сбытовых надбавок'!$G$3024,5)</f>
        <v>150.97000000000003</v>
      </c>
      <c r="M860" s="94">
        <f>VLOOKUP($A860+ROUND((COLUMN()-2)/24,5),АТС!$A$41:$F$736,5)+VLOOKUP($A860+ROUND((COLUMN()-2)/24,5),'Расчет сбытовых надбавок'!$B$2281:'Расчет сбытовых надбавок'!$G$3024,5)</f>
        <v>264.95</v>
      </c>
      <c r="N860" s="94">
        <f>VLOOKUP($A860+ROUND((COLUMN()-2)/24,5),АТС!$A$41:$F$736,5)+VLOOKUP($A860+ROUND((COLUMN()-2)/24,5),'Расчет сбытовых надбавок'!$B$2281:'Расчет сбытовых надбавок'!$G$3024,5)</f>
        <v>111.99</v>
      </c>
      <c r="O860" s="94">
        <f>VLOOKUP($A860+ROUND((COLUMN()-2)/24,5),АТС!$A$41:$F$736,5)+VLOOKUP($A860+ROUND((COLUMN()-2)/24,5),'Расчет сбытовых надбавок'!$B$2281:'Расчет сбытовых надбавок'!$G$3024,5)</f>
        <v>82.71</v>
      </c>
      <c r="P860" s="94">
        <f>VLOOKUP($A860+ROUND((COLUMN()-2)/24,5),АТС!$A$41:$F$736,5)+VLOOKUP($A860+ROUND((COLUMN()-2)/24,5),'Расчет сбытовых надбавок'!$B$2281:'Расчет сбытовых надбавок'!$G$3024,5)</f>
        <v>166.32</v>
      </c>
      <c r="Q860" s="94">
        <f>VLOOKUP($A860+ROUND((COLUMN()-2)/24,5),АТС!$A$41:$F$736,5)+VLOOKUP($A860+ROUND((COLUMN()-2)/24,5),'Расчет сбытовых надбавок'!$B$2281:'Расчет сбытовых надбавок'!$G$3024,5)</f>
        <v>245.63</v>
      </c>
      <c r="R860" s="94">
        <f>VLOOKUP($A860+ROUND((COLUMN()-2)/24,5),АТС!$A$41:$F$736,5)+VLOOKUP($A860+ROUND((COLUMN()-2)/24,5),'Расчет сбытовых надбавок'!$B$2281:'Расчет сбытовых надбавок'!$G$3024,5)</f>
        <v>117.06</v>
      </c>
      <c r="S860" s="94">
        <f>VLOOKUP($A860+ROUND((COLUMN()-2)/24,5),АТС!$A$41:$F$736,5)+VLOOKUP($A860+ROUND((COLUMN()-2)/24,5),'Расчет сбытовых надбавок'!$B$2281:'Расчет сбытовых надбавок'!$G$3024,5)</f>
        <v>148.74</v>
      </c>
      <c r="T860" s="94">
        <f>VLOOKUP($A860+ROUND((COLUMN()-2)/24,5),АТС!$A$41:$F$736,5)+VLOOKUP($A860+ROUND((COLUMN()-2)/24,5),'Расчет сбытовых надбавок'!$B$2281:'Расчет сбытовых надбавок'!$G$3024,5)</f>
        <v>236.56</v>
      </c>
      <c r="U860" s="94">
        <f>VLOOKUP($A860+ROUND((COLUMN()-2)/24,5),АТС!$A$41:$F$736,5)+VLOOKUP($A860+ROUND((COLUMN()-2)/24,5),'Расчет сбытовых надбавок'!$B$2281:'Расчет сбытовых надбавок'!$G$3024,5)</f>
        <v>269.92</v>
      </c>
      <c r="V860" s="94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4">
        <f>VLOOKUP($A860+ROUND((COLUMN()-2)/24,5),АТС!$A$41:$F$736,5)+VLOOKUP($A860+ROUND((COLUMN()-2)/24,5),'Расчет сбытовых надбавок'!$B$2281:'Расчет сбытовых надбавок'!$G$3024,5)</f>
        <v>167.27</v>
      </c>
      <c r="X860" s="94">
        <f>VLOOKUP($A860+ROUND((COLUMN()-2)/24,5),АТС!$A$41:$F$736,5)+VLOOKUP($A860+ROUND((COLUMN()-2)/24,5),'Расчет сбытовых надбавок'!$B$2281:'Расчет сбытовых надбавок'!$G$3024,5)</f>
        <v>555.14</v>
      </c>
      <c r="Y860" s="94">
        <f>VLOOKUP($A860+ROUND((COLUMN()-2)/24,5),АТС!$A$41:$F$736,5)+VLOOKUP($A860+ROUND((COLUMN()-2)/24,5),'Расчет сбытовых надбавок'!$B$2281:'Расчет сбытовых надбавок'!$G$3024,5)</f>
        <v>376.33</v>
      </c>
    </row>
    <row r="861" spans="1:25" x14ac:dyDescent="0.2">
      <c r="A861" s="76">
        <f t="shared" si="24"/>
        <v>43250</v>
      </c>
      <c r="B861" s="94">
        <f>VLOOKUP($A861+ROUND((COLUMN()-2)/24,5),АТС!$A$41:$F$760,5)+VLOOKUP($A861+ROUND((COLUMN()-2)/24,5),'Расчет сбытовых надбавок'!$B$2281:'Расчет сбытовых надбавок'!$G$3024,5)</f>
        <v>102.08999999999999</v>
      </c>
      <c r="C861" s="94">
        <f>VLOOKUP($A861+ROUND((COLUMN()-2)/24,5),АТС!$A$41:$F$760,5)+VLOOKUP($A861+ROUND((COLUMN()-2)/24,5),'Расчет сбытовых надбавок'!$B$2281:'Расчет сбытовых надбавок'!$G$3024,5)</f>
        <v>75.78</v>
      </c>
      <c r="D861" s="94">
        <f>VLOOKUP($A861+ROUND((COLUMN()-2)/24,5),АТС!$A$41:$F$760,5)+VLOOKUP($A861+ROUND((COLUMN()-2)/24,5),'Расчет сбытовых надбавок'!$B$2281:'Расчет сбытовых надбавок'!$G$3024,5)</f>
        <v>21.72</v>
      </c>
      <c r="E861" s="94">
        <f>VLOOKUP($A861+ROUND((COLUMN()-2)/24,5),АТС!$A$41:$F$760,5)+VLOOKUP($A861+ROUND((COLUMN()-2)/24,5),'Расчет сбытовых надбавок'!$B$2281:'Расчет сбытовых надбавок'!$G$3024,5)</f>
        <v>650.32000000000005</v>
      </c>
      <c r="F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4">
        <f>VLOOKUP($A861+ROUND((COLUMN()-2)/24,5),АТС!$A$41:$F$760,5)+VLOOKUP($A861+ROUND((COLUMN()-2)/24,5),'Расчет сбытовых надбавок'!$B$2281:'Расчет сбытовых надбавок'!$G$3024,5)</f>
        <v>57.03</v>
      </c>
      <c r="M861" s="94">
        <f>VLOOKUP($A861+ROUND((COLUMN()-2)/24,5),АТС!$A$41:$F$760,5)+VLOOKUP($A861+ROUND((COLUMN()-2)/24,5),'Расчет сбытовых надбавок'!$B$2281:'Расчет сбытовых надбавок'!$G$3024,5)</f>
        <v>53.65</v>
      </c>
      <c r="N861" s="94">
        <f>VLOOKUP($A861+ROUND((COLUMN()-2)/24,5),АТС!$A$41:$F$760,5)+VLOOKUP($A861+ROUND((COLUMN()-2)/24,5),'Расчет сбытовых надбавок'!$B$2281:'Расчет сбытовых надбавок'!$G$3024,5)</f>
        <v>23.400000000000002</v>
      </c>
      <c r="O861" s="94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4">
        <f>VLOOKUP($A861+ROUND((COLUMN()-2)/24,5),АТС!$A$41:$F$760,5)+VLOOKUP($A861+ROUND((COLUMN()-2)/24,5),'Расчет сбытовых надбавок'!$B$2281:'Расчет сбытовых надбавок'!$G$3024,5)</f>
        <v>17.13</v>
      </c>
      <c r="Q861" s="94">
        <f>VLOOKUP($A861+ROUND((COLUMN()-2)/24,5),АТС!$A$41:$F$760,5)+VLOOKUP($A861+ROUND((COLUMN()-2)/24,5),'Расчет сбытовых надбавок'!$B$2281:'Расчет сбытовых надбавок'!$G$3024,5)</f>
        <v>0.08</v>
      </c>
      <c r="R861" s="94">
        <f>VLOOKUP($A861+ROUND((COLUMN()-2)/24,5),АТС!$A$41:$F$760,5)+VLOOKUP($A861+ROUND((COLUMN()-2)/24,5),'Расчет сбытовых надбавок'!$B$2281:'Расчет сбытовых надбавок'!$G$3024,5)</f>
        <v>0.78</v>
      </c>
      <c r="S861" s="94">
        <f>VLOOKUP($A861+ROUND((COLUMN()-2)/24,5),АТС!$A$41:$F$760,5)+VLOOKUP($A861+ROUND((COLUMN()-2)/24,5),'Расчет сбытовых надбавок'!$B$2281:'Расчет сбытовых надбавок'!$G$3024,5)</f>
        <v>23.03</v>
      </c>
      <c r="T861" s="94">
        <f>VLOOKUP($A861+ROUND((COLUMN()-2)/24,5),АТС!$A$41:$F$760,5)+VLOOKUP($A861+ROUND((COLUMN()-2)/24,5),'Расчет сбытовых надбавок'!$B$2281:'Расчет сбытовых надбавок'!$G$3024,5)</f>
        <v>80.89</v>
      </c>
      <c r="U861" s="94">
        <f>VLOOKUP($A861+ROUND((COLUMN()-2)/24,5),АТС!$A$41:$F$760,5)+VLOOKUP($A861+ROUND((COLUMN()-2)/24,5),'Расчет сбытовых надбавок'!$B$2281:'Расчет сбытовых надбавок'!$G$3024,5)</f>
        <v>59.61</v>
      </c>
      <c r="V861" s="94">
        <f>VLOOKUP($A861+ROUND((COLUMN()-2)/24,5),АТС!$A$41:$F$760,5)+VLOOKUP($A861+ROUND((COLUMN()-2)/24,5),'Расчет сбытовых надбавок'!$B$2281:'Расчет сбытовых надбавок'!$G$3024,5)</f>
        <v>91.47</v>
      </c>
      <c r="W861" s="94">
        <f>VLOOKUP($A861+ROUND((COLUMN()-2)/24,5),АТС!$A$41:$F$760,5)+VLOOKUP($A861+ROUND((COLUMN()-2)/24,5),'Расчет сбытовых надбавок'!$B$2281:'Расчет сбытовых надбавок'!$G$3024,5)</f>
        <v>132.11000000000001</v>
      </c>
      <c r="X861" s="94">
        <f>VLOOKUP($A861+ROUND((COLUMN()-2)/24,5),АТС!$A$41:$F$760,5)+VLOOKUP($A861+ROUND((COLUMN()-2)/24,5),'Расчет сбытовых надбавок'!$B$2281:'Расчет сбытовых надбавок'!$G$3024,5)</f>
        <v>482.79</v>
      </c>
      <c r="Y861" s="94">
        <f>VLOOKUP($A861+ROUND((COLUMN()-2)/24,5),АТС!$A$41:$F$760,5)+VLOOKUP($A861+ROUND((COLUMN()-2)/24,5),'Расчет сбытовых надбавок'!$B$2281:'Расчет сбытовых надбавок'!$G$3024,5)</f>
        <v>560.38</v>
      </c>
    </row>
    <row r="862" spans="1:25" x14ac:dyDescent="0.2">
      <c r="A862" s="76">
        <f t="shared" si="24"/>
        <v>43251</v>
      </c>
      <c r="B862" s="94">
        <f>VLOOKUP($A862+ROUND((COLUMN()-2)/24,5),АТС!$A$41:$F$784,5)+VLOOKUP($A862+ROUND((COLUMN()-2)/24,5),'Расчет сбытовых надбавок'!$B$2281:'Расчет сбытовых надбавок'!$G$3024,5)</f>
        <v>124.96</v>
      </c>
      <c r="C862" s="94">
        <f>VLOOKUP($A862+ROUND((COLUMN()-2)/24,5),АТС!$A$41:$F$784,5)+VLOOKUP($A862+ROUND((COLUMN()-2)/24,5),'Расчет сбытовых надбавок'!$B$2281:'Расчет сбытовых надбавок'!$G$3024,5)</f>
        <v>119.91</v>
      </c>
      <c r="D862" s="94">
        <f>VLOOKUP($A862+ROUND((COLUMN()-2)/24,5),АТС!$A$41:$F$784,5)+VLOOKUP($A862+ROUND((COLUMN()-2)/24,5),'Расчет сбытовых надбавок'!$B$2281:'Расчет сбытовых надбавок'!$G$3024,5)</f>
        <v>36.44</v>
      </c>
      <c r="E862" s="94">
        <f>VLOOKUP($A862+ROUND((COLUMN()-2)/24,5),АТС!$A$41:$F$784,5)+VLOOKUP($A862+ROUND((COLUMN()-2)/24,5),'Расчет сбытовых надбавок'!$B$2281:'Расчет сбытовых надбавок'!$G$3024,5)</f>
        <v>137.46</v>
      </c>
      <c r="F862" s="94">
        <f>VLOOKUP($A862+ROUND((COLUMN()-2)/24,5),АТС!$A$41:$F$784,5)+VLOOKUP($A862+ROUND((COLUMN()-2)/24,5),'Расчет сбытовых надбавок'!$B$2281:'Расчет сбытовых надбавок'!$G$3024,5)</f>
        <v>157.48999999999998</v>
      </c>
      <c r="G862" s="94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4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4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4">
        <f>VLOOKUP($A862+ROUND((COLUMN()-2)/24,5),АТС!$A$41:$F$784,5)+VLOOKUP($A862+ROUND((COLUMN()-2)/24,5),'Расчет сбытовых надбавок'!$B$2281:'Расчет сбытовых надбавок'!$G$3024,5)</f>
        <v>0.01</v>
      </c>
      <c r="K862" s="94">
        <f>VLOOKUP($A862+ROUND((COLUMN()-2)/24,5),АТС!$A$41:$F$784,5)+VLOOKUP($A862+ROUND((COLUMN()-2)/24,5),'Расчет сбытовых надбавок'!$B$2281:'Расчет сбытовых надбавок'!$G$3024,5)</f>
        <v>0.13</v>
      </c>
      <c r="L862" s="94">
        <f>VLOOKUP($A862+ROUND((COLUMN()-2)/24,5),АТС!$A$41:$F$784,5)+VLOOKUP($A862+ROUND((COLUMN()-2)/24,5),'Расчет сбытовых надбавок'!$B$2281:'Расчет сбытовых надбавок'!$G$3024,5)</f>
        <v>22.740000000000002</v>
      </c>
      <c r="M862" s="94">
        <f>VLOOKUP($A862+ROUND((COLUMN()-2)/24,5),АТС!$A$41:$F$784,5)+VLOOKUP($A862+ROUND((COLUMN()-2)/24,5),'Расчет сбытовых надбавок'!$B$2281:'Расчет сбытовых надбавок'!$G$3024,5)</f>
        <v>193.73000000000002</v>
      </c>
      <c r="N862" s="94">
        <f>VLOOKUP($A862+ROUND((COLUMN()-2)/24,5),АТС!$A$41:$F$784,5)+VLOOKUP($A862+ROUND((COLUMN()-2)/24,5),'Расчет сбытовых надбавок'!$B$2281:'Расчет сбытовых надбавок'!$G$3024,5)</f>
        <v>97.91</v>
      </c>
      <c r="O862" s="94">
        <f>VLOOKUP($A862+ROUND((COLUMN()-2)/24,5),АТС!$A$41:$F$784,5)+VLOOKUP($A862+ROUND((COLUMN()-2)/24,5),'Расчет сбытовых надбавок'!$B$2281:'Расчет сбытовых надбавок'!$G$3024,5)</f>
        <v>115.19</v>
      </c>
      <c r="P862" s="94">
        <f>VLOOKUP($A862+ROUND((COLUMN()-2)/24,5),АТС!$A$41:$F$784,5)+VLOOKUP($A862+ROUND((COLUMN()-2)/24,5),'Расчет сбытовых надбавок'!$B$2281:'Расчет сбытовых надбавок'!$G$3024,5)</f>
        <v>163.68</v>
      </c>
      <c r="Q862" s="94">
        <f>VLOOKUP($A862+ROUND((COLUMN()-2)/24,5),АТС!$A$41:$F$784,5)+VLOOKUP($A862+ROUND((COLUMN()-2)/24,5),'Расчет сбытовых надбавок'!$B$2281:'Расчет сбытовых надбавок'!$G$3024,5)</f>
        <v>112.2</v>
      </c>
      <c r="R862" s="94">
        <f>VLOOKUP($A862+ROUND((COLUMN()-2)/24,5),АТС!$A$41:$F$784,5)+VLOOKUP($A862+ROUND((COLUMN()-2)/24,5),'Расчет сбытовых надбавок'!$B$2281:'Расчет сбытовых надбавок'!$G$3024,5)</f>
        <v>66.34</v>
      </c>
      <c r="S862" s="94">
        <f>VLOOKUP($A862+ROUND((COLUMN()-2)/24,5),АТС!$A$41:$F$784,5)+VLOOKUP($A862+ROUND((COLUMN()-2)/24,5),'Расчет сбытовых надбавок'!$B$2281:'Расчет сбытовых надбавок'!$G$3024,5)</f>
        <v>42.69</v>
      </c>
      <c r="T862" s="94">
        <f>VLOOKUP($A862+ROUND((COLUMN()-2)/24,5),АТС!$A$41:$F$784,5)+VLOOKUP($A862+ROUND((COLUMN()-2)/24,5),'Расчет сбытовых надбавок'!$B$2281:'Расчет сбытовых надбавок'!$G$3024,5)</f>
        <v>147.10999999999999</v>
      </c>
      <c r="U862" s="94">
        <f>VLOOKUP($A862+ROUND((COLUMN()-2)/24,5),АТС!$A$41:$F$784,5)+VLOOKUP($A862+ROUND((COLUMN()-2)/24,5),'Расчет сбытовых надбавок'!$B$2281:'Расчет сбытовых надбавок'!$G$3024,5)</f>
        <v>327.05</v>
      </c>
      <c r="V862" s="94">
        <f>VLOOKUP($A862+ROUND((COLUMN()-2)/24,5),АТС!$A$41:$F$784,5)+VLOOKUP($A862+ROUND((COLUMN()-2)/24,5),'Расчет сбытовых надбавок'!$B$2281:'Расчет сбытовых надбавок'!$G$3024,5)</f>
        <v>28.67</v>
      </c>
      <c r="W862" s="94">
        <f>VLOOKUP($A862+ROUND((COLUMN()-2)/24,5),АТС!$A$41:$F$784,5)+VLOOKUP($A862+ROUND((COLUMN()-2)/24,5),'Расчет сбытовых надбавок'!$B$2281:'Расчет сбытовых надбавок'!$G$3024,5)</f>
        <v>170.88</v>
      </c>
      <c r="X862" s="94">
        <f>VLOOKUP($A862+ROUND((COLUMN()-2)/24,5),АТС!$A$41:$F$784,5)+VLOOKUP($A862+ROUND((COLUMN()-2)/24,5),'Расчет сбытовых надбавок'!$B$2281:'Расчет сбытовых надбавок'!$G$3024,5)</f>
        <v>270.34000000000003</v>
      </c>
      <c r="Y862" s="94">
        <f>VLOOKUP($A862+ROUND((COLUMN()-2)/24,5),АТС!$A$41:$F$784,5)+VLOOKUP($A862+ROUND((COLUMN()-2)/24,5),'Расчет сбытовых надбавок'!$B$2281:'Расчет сбытовых надбавок'!$G$3024,5)</f>
        <v>447.47</v>
      </c>
    </row>
    <row r="863" spans="1:25" x14ac:dyDescent="0.25">
      <c r="A863" s="90"/>
      <c r="B863" s="75"/>
      <c r="C863" s="75"/>
      <c r="D863" s="75"/>
    </row>
    <row r="864" spans="1:25" x14ac:dyDescent="0.25">
      <c r="A864" s="83" t="s">
        <v>152</v>
      </c>
      <c r="B864" s="75"/>
      <c r="C864" s="75"/>
      <c r="D864" s="75"/>
    </row>
    <row r="865" spans="1:27" ht="12.75" customHeight="1" x14ac:dyDescent="0.2">
      <c r="A865" s="176" t="s">
        <v>48</v>
      </c>
      <c r="B865" s="187" t="s">
        <v>154</v>
      </c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9"/>
    </row>
    <row r="866" spans="1:27" ht="12.75" customHeight="1" x14ac:dyDescent="0.2">
      <c r="A866" s="177"/>
      <c r="B866" s="190"/>
      <c r="C866" s="191"/>
      <c r="D866" s="191"/>
      <c r="E866" s="191"/>
      <c r="F866" s="191"/>
      <c r="G866" s="191"/>
      <c r="H866" s="191"/>
      <c r="I866" s="191"/>
      <c r="J866" s="191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2"/>
    </row>
    <row r="867" spans="1:27" s="107" customFormat="1" ht="12.75" customHeight="1" x14ac:dyDescent="0.2">
      <c r="A867" s="177"/>
      <c r="B867" s="223" t="s">
        <v>122</v>
      </c>
      <c r="C867" s="211" t="s">
        <v>123</v>
      </c>
      <c r="D867" s="211" t="s">
        <v>124</v>
      </c>
      <c r="E867" s="211" t="s">
        <v>125</v>
      </c>
      <c r="F867" s="211" t="s">
        <v>126</v>
      </c>
      <c r="G867" s="211" t="s">
        <v>127</v>
      </c>
      <c r="H867" s="211" t="s">
        <v>128</v>
      </c>
      <c r="I867" s="211" t="s">
        <v>129</v>
      </c>
      <c r="J867" s="211" t="s">
        <v>130</v>
      </c>
      <c r="K867" s="211" t="s">
        <v>131</v>
      </c>
      <c r="L867" s="211" t="s">
        <v>132</v>
      </c>
      <c r="M867" s="211" t="s">
        <v>133</v>
      </c>
      <c r="N867" s="221" t="s">
        <v>134</v>
      </c>
      <c r="O867" s="211" t="s">
        <v>135</v>
      </c>
      <c r="P867" s="211" t="s">
        <v>136</v>
      </c>
      <c r="Q867" s="211" t="s">
        <v>137</v>
      </c>
      <c r="R867" s="211" t="s">
        <v>138</v>
      </c>
      <c r="S867" s="211" t="s">
        <v>139</v>
      </c>
      <c r="T867" s="211" t="s">
        <v>140</v>
      </c>
      <c r="U867" s="211" t="s">
        <v>141</v>
      </c>
      <c r="V867" s="211" t="s">
        <v>142</v>
      </c>
      <c r="W867" s="211" t="s">
        <v>143</v>
      </c>
      <c r="X867" s="211" t="s">
        <v>144</v>
      </c>
      <c r="Y867" s="211" t="s">
        <v>145</v>
      </c>
    </row>
    <row r="868" spans="1:27" s="107" customFormat="1" ht="11.25" customHeight="1" x14ac:dyDescent="0.2">
      <c r="A868" s="178"/>
      <c r="B868" s="224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2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</row>
    <row r="869" spans="1:27" ht="15.75" customHeight="1" x14ac:dyDescent="0.2">
      <c r="A869" s="76">
        <f>A832</f>
        <v>43221</v>
      </c>
      <c r="B869" s="94">
        <f>VLOOKUP($A869+ROUND((COLUMN()-2)/24,5),АТС!$A$41:$F$736,5)+VLOOKUP($A869+ROUND((COLUMN()-2)/24,5),'Расчет сбытовых надбавок'!$B$2281:'Расчет сбытовых надбавок'!$G$3024,6)</f>
        <v>680.06000000000006</v>
      </c>
      <c r="C869" s="94">
        <f>VLOOKUP($A869+ROUND((COLUMN()-2)/24,5),АТС!$A$41:$F$736,5)+VLOOKUP($A869+ROUND((COLUMN()-2)/24,5),'Расчет сбытовых надбавок'!$B$2281:'Расчет сбытовых надбавок'!$G$3024,6)</f>
        <v>710.95999999999992</v>
      </c>
      <c r="D869" s="94">
        <f>VLOOKUP($A869+ROUND((COLUMN()-2)/24,5),АТС!$A$41:$F$736,5)+VLOOKUP($A869+ROUND((COLUMN()-2)/24,5),'Расчет сбытовых надбавок'!$B$2281:'Расчет сбытовых надбавок'!$G$3024,6)</f>
        <v>703.68000000000006</v>
      </c>
      <c r="E869" s="94">
        <f>VLOOKUP($A869+ROUND((COLUMN()-2)/24,5),АТС!$A$41:$F$736,5)+VLOOKUP($A869+ROUND((COLUMN()-2)/24,5),'Расчет сбытовых надбавок'!$B$2281:'Расчет сбытовых надбавок'!$G$3024,6)</f>
        <v>87.25</v>
      </c>
      <c r="F869" s="94">
        <f>VLOOKUP($A869+ROUND((COLUMN()-2)/24,5),АТС!$A$41:$F$736,5)+VLOOKUP($A869+ROUND((COLUMN()-2)/24,5),'Расчет сбытовых надбавок'!$B$2281:'Расчет сбытовых надбавок'!$G$3024,6)</f>
        <v>97.11</v>
      </c>
      <c r="G869" s="94">
        <f>VLOOKUP($A869+ROUND((COLUMN()-2)/24,5),АТС!$A$41:$F$736,5)+VLOOKUP($A869+ROUND((COLUMN()-2)/24,5),'Расчет сбытовых надбавок'!$B$2281:'Расчет сбытовых надбавок'!$G$3024,6)</f>
        <v>97.25</v>
      </c>
      <c r="H869" s="94">
        <f>VLOOKUP($A869+ROUND((COLUMN()-2)/24,5),АТС!$A$41:$F$736,5)+VLOOKUP($A869+ROUND((COLUMN()-2)/24,5),'Расчет сбытовых надбавок'!$B$2281:'Расчет сбытовых надбавок'!$G$3024,6)</f>
        <v>123.3</v>
      </c>
      <c r="I869" s="94">
        <f>VLOOKUP($A869+ROUND((COLUMN()-2)/24,5),АТС!$A$41:$F$736,5)+VLOOKUP($A869+ROUND((COLUMN()-2)/24,5),'Расчет сбытовых надбавок'!$B$2281:'Расчет сбытовых надбавок'!$G$3024,6)</f>
        <v>610.51</v>
      </c>
      <c r="J869" s="94">
        <f>VLOOKUP($A869+ROUND((COLUMN()-2)/24,5),АТС!$A$41:$F$736,5)+VLOOKUP($A869+ROUND((COLUMN()-2)/24,5),'Расчет сбытовых надбавок'!$B$2281:'Расчет сбытовых надбавок'!$G$3024,6)</f>
        <v>15.61</v>
      </c>
      <c r="K869" s="94">
        <f>VLOOKUP($A869+ROUND((COLUMN()-2)/24,5),АТС!$A$41:$F$736,5)+VLOOKUP($A869+ROUND((COLUMN()-2)/24,5),'Расчет сбытовых надбавок'!$B$2281:'Расчет сбытовых надбавок'!$G$3024,6)</f>
        <v>306.14999999999998</v>
      </c>
      <c r="L869" s="94">
        <f>VLOOKUP($A869+ROUND((COLUMN()-2)/24,5),АТС!$A$41:$F$736,5)+VLOOKUP($A869+ROUND((COLUMN()-2)/24,5),'Расчет сбытовых надбавок'!$B$2281:'Расчет сбытовых надбавок'!$G$3024,6)</f>
        <v>349.08</v>
      </c>
      <c r="M869" s="94">
        <f>VLOOKUP($A869+ROUND((COLUMN()-2)/24,5),АТС!$A$41:$F$736,5)+VLOOKUP($A869+ROUND((COLUMN()-2)/24,5),'Расчет сбытовых надбавок'!$B$2281:'Расчет сбытовых надбавок'!$G$3024,6)</f>
        <v>426.77</v>
      </c>
      <c r="N869" s="94">
        <f>VLOOKUP($A869+ROUND((COLUMN()-2)/24,5),АТС!$A$41:$F$736,5)+VLOOKUP($A869+ROUND((COLUMN()-2)/24,5),'Расчет сбытовых надбавок'!$B$2281:'Расчет сбытовых надбавок'!$G$3024,6)</f>
        <v>210.42000000000002</v>
      </c>
      <c r="O869" s="94">
        <f>VLOOKUP($A869+ROUND((COLUMN()-2)/24,5),АТС!$A$41:$F$736,5)+VLOOKUP($A869+ROUND((COLUMN()-2)/24,5),'Расчет сбытовых надбавок'!$B$2281:'Расчет сбытовых надбавок'!$G$3024,6)</f>
        <v>317.78999999999996</v>
      </c>
      <c r="P869" s="94">
        <f>VLOOKUP($A869+ROUND((COLUMN()-2)/24,5),АТС!$A$41:$F$736,5)+VLOOKUP($A869+ROUND((COLUMN()-2)/24,5),'Расчет сбытовых надбавок'!$B$2281:'Расчет сбытовых надбавок'!$G$3024,6)</f>
        <v>397.32000000000005</v>
      </c>
      <c r="Q869" s="94">
        <f>VLOOKUP($A869+ROUND((COLUMN()-2)/24,5),АТС!$A$41:$F$736,5)+VLOOKUP($A869+ROUND((COLUMN()-2)/24,5),'Расчет сбытовых надбавок'!$B$2281:'Расчет сбытовых надбавок'!$G$3024,6)</f>
        <v>405.71000000000004</v>
      </c>
      <c r="R869" s="94">
        <f>VLOOKUP($A869+ROUND((COLUMN()-2)/24,5),АТС!$A$41:$F$736,5)+VLOOKUP($A869+ROUND((COLUMN()-2)/24,5),'Расчет сбытовых надбавок'!$B$2281:'Расчет сбытовых надбавок'!$G$3024,6)</f>
        <v>345.75</v>
      </c>
      <c r="S869" s="94">
        <f>VLOOKUP($A869+ROUND((COLUMN()-2)/24,5),АТС!$A$41:$F$736,5)+VLOOKUP($A869+ROUND((COLUMN()-2)/24,5),'Расчет сбытовых надбавок'!$B$2281:'Расчет сбытовых надбавок'!$G$3024,6)</f>
        <v>395.03999999999996</v>
      </c>
      <c r="T869" s="94">
        <f>VLOOKUP($A869+ROUND((COLUMN()-2)/24,5),АТС!$A$41:$F$736,5)+VLOOKUP($A869+ROUND((COLUMN()-2)/24,5),'Расчет сбытовых надбавок'!$B$2281:'Расчет сбытовых надбавок'!$G$3024,6)</f>
        <v>326.02999999999997</v>
      </c>
      <c r="U869" s="94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4">
        <f>VLOOKUP($A869+ROUND((COLUMN()-2)/24,5),АТС!$A$41:$F$736,5)+VLOOKUP($A869+ROUND((COLUMN()-2)/24,5),'Расчет сбытовых надбавок'!$B$2281:'Расчет сбытовых надбавок'!$G$3024,6)</f>
        <v>0</v>
      </c>
      <c r="W869" s="94">
        <f>VLOOKUP($A869+ROUND((COLUMN()-2)/24,5),АТС!$A$41:$F$736,5)+VLOOKUP($A869+ROUND((COLUMN()-2)/24,5),'Расчет сбытовых надбавок'!$B$2281:'Расчет сбытовых надбавок'!$G$3024,6)</f>
        <v>264.72999999999996</v>
      </c>
      <c r="X869" s="94">
        <f>VLOOKUP($A869+ROUND((COLUMN()-2)/24,5),АТС!$A$41:$F$736,5)+VLOOKUP($A869+ROUND((COLUMN()-2)/24,5),'Расчет сбытовых надбавок'!$B$2281:'Расчет сбытовых надбавок'!$G$3024,6)</f>
        <v>521.36</v>
      </c>
      <c r="Y869" s="94">
        <f>VLOOKUP($A869+ROUND((COLUMN()-2)/24,5),АТС!$A$41:$F$736,5)+VLOOKUP($A869+ROUND((COLUMN()-2)/24,5),'Расчет сбытовых надбавок'!$B$2281:'Расчет сбытовых надбавок'!$G$3024,6)</f>
        <v>782.91</v>
      </c>
      <c r="AA869" s="77"/>
    </row>
    <row r="870" spans="1:27" x14ac:dyDescent="0.2">
      <c r="A870" s="76">
        <f>A869+1</f>
        <v>43222</v>
      </c>
      <c r="B870" s="94">
        <f>VLOOKUP($A870+ROUND((COLUMN()-2)/24,5),АТС!$A$41:$F$736,5)+VLOOKUP($A870+ROUND((COLUMN()-2)/24,5),'Расчет сбытовых надбавок'!$B$2281:'Расчет сбытовых надбавок'!$G$3024,6)</f>
        <v>572.29000000000008</v>
      </c>
      <c r="C870" s="94">
        <f>VLOOKUP($A870+ROUND((COLUMN()-2)/24,5),АТС!$A$41:$F$736,5)+VLOOKUP($A870+ROUND((COLUMN()-2)/24,5),'Расчет сбытовых надбавок'!$B$2281:'Расчет сбытовых надбавок'!$G$3024,6)</f>
        <v>739.69999999999993</v>
      </c>
      <c r="D870" s="94">
        <f>VLOOKUP($A870+ROUND((COLUMN()-2)/24,5),АТС!$A$41:$F$736,5)+VLOOKUP($A870+ROUND((COLUMN()-2)/24,5),'Расчет сбытовых надбавок'!$B$2281:'Расчет сбытовых надбавок'!$G$3024,6)</f>
        <v>80.44</v>
      </c>
      <c r="E870" s="94">
        <f>VLOOKUP($A870+ROUND((COLUMN()-2)/24,5),АТС!$A$41:$F$736,5)+VLOOKUP($A870+ROUND((COLUMN()-2)/24,5),'Расчет сбытовых надбавок'!$B$2281:'Расчет сбытовых надбавок'!$G$3024,6)</f>
        <v>167.41</v>
      </c>
      <c r="F870" s="94">
        <f>VLOOKUP($A870+ROUND((COLUMN()-2)/24,5),АТС!$A$41:$F$736,5)+VLOOKUP($A870+ROUND((COLUMN()-2)/24,5),'Расчет сбытовых надбавок'!$B$2281:'Расчет сбытовых надбавок'!$G$3024,6)</f>
        <v>158.26</v>
      </c>
      <c r="G870" s="94">
        <f>VLOOKUP($A870+ROUND((COLUMN()-2)/24,5),АТС!$A$41:$F$736,5)+VLOOKUP($A870+ROUND((COLUMN()-2)/24,5),'Расчет сбытовых надбавок'!$B$2281:'Расчет сбытовых надбавок'!$G$3024,6)</f>
        <v>72.7</v>
      </c>
      <c r="H870" s="94">
        <f>VLOOKUP($A870+ROUND((COLUMN()-2)/24,5),АТС!$A$41:$F$736,5)+VLOOKUP($A870+ROUND((COLUMN()-2)/24,5),'Расчет сбытовых надбавок'!$B$2281:'Расчет сбытовых надбавок'!$G$3024,6)</f>
        <v>92.320000000000007</v>
      </c>
      <c r="I870" s="94">
        <f>VLOOKUP($A870+ROUND((COLUMN()-2)/24,5),АТС!$A$41:$F$736,5)+VLOOKUP($A870+ROUND((COLUMN()-2)/24,5),'Расчет сбытовых надбавок'!$B$2281:'Расчет сбытовых надбавок'!$G$3024,6)</f>
        <v>455.88</v>
      </c>
      <c r="J870" s="94">
        <f>VLOOKUP($A870+ROUND((COLUMN()-2)/24,5),АТС!$A$41:$F$736,5)+VLOOKUP($A870+ROUND((COLUMN()-2)/24,5),'Расчет сбытовых надбавок'!$B$2281:'Расчет сбытовых надбавок'!$G$3024,6)</f>
        <v>321.3</v>
      </c>
      <c r="K870" s="94">
        <f>VLOOKUP($A870+ROUND((COLUMN()-2)/24,5),АТС!$A$41:$F$736,5)+VLOOKUP($A870+ROUND((COLUMN()-2)/24,5),'Расчет сбытовых надбавок'!$B$2281:'Расчет сбытовых надбавок'!$G$3024,6)</f>
        <v>205.08999999999997</v>
      </c>
      <c r="L870" s="94">
        <f>VLOOKUP($A870+ROUND((COLUMN()-2)/24,5),АТС!$A$41:$F$736,5)+VLOOKUP($A870+ROUND((COLUMN()-2)/24,5),'Расчет сбытовых надбавок'!$B$2281:'Расчет сбытовых надбавок'!$G$3024,6)</f>
        <v>264.44</v>
      </c>
      <c r="M870" s="94">
        <f>VLOOKUP($A870+ROUND((COLUMN()-2)/24,5),АТС!$A$41:$F$736,5)+VLOOKUP($A870+ROUND((COLUMN()-2)/24,5),'Расчет сбытовых надбавок'!$B$2281:'Расчет сбытовых надбавок'!$G$3024,6)</f>
        <v>337.53000000000003</v>
      </c>
      <c r="N870" s="94">
        <f>VLOOKUP($A870+ROUND((COLUMN()-2)/24,5),АТС!$A$41:$F$736,5)+VLOOKUP($A870+ROUND((COLUMN()-2)/24,5),'Расчет сбытовых надбавок'!$B$2281:'Расчет сбытовых надбавок'!$G$3024,6)</f>
        <v>207.77999999999997</v>
      </c>
      <c r="O870" s="94">
        <f>VLOOKUP($A870+ROUND((COLUMN()-2)/24,5),АТС!$A$41:$F$736,5)+VLOOKUP($A870+ROUND((COLUMN()-2)/24,5),'Расчет сбытовых надбавок'!$B$2281:'Расчет сбытовых надбавок'!$G$3024,6)</f>
        <v>361.49</v>
      </c>
      <c r="P870" s="94">
        <f>VLOOKUP($A870+ROUND((COLUMN()-2)/24,5),АТС!$A$41:$F$736,5)+VLOOKUP($A870+ROUND((COLUMN()-2)/24,5),'Расчет сбытовых надбавок'!$B$2281:'Расчет сбытовых надбавок'!$G$3024,6)</f>
        <v>367.59999999999997</v>
      </c>
      <c r="Q870" s="94">
        <f>VLOOKUP($A870+ROUND((COLUMN()-2)/24,5),АТС!$A$41:$F$736,5)+VLOOKUP($A870+ROUND((COLUMN()-2)/24,5),'Расчет сбытовых надбавок'!$B$2281:'Расчет сбытовых надбавок'!$G$3024,6)</f>
        <v>325.64</v>
      </c>
      <c r="R870" s="94">
        <f>VLOOKUP($A870+ROUND((COLUMN()-2)/24,5),АТС!$A$41:$F$736,5)+VLOOKUP($A870+ROUND((COLUMN()-2)/24,5),'Расчет сбытовых надбавок'!$B$2281:'Расчет сбытовых надбавок'!$G$3024,6)</f>
        <v>220.66</v>
      </c>
      <c r="S870" s="94">
        <f>VLOOKUP($A870+ROUND((COLUMN()-2)/24,5),АТС!$A$41:$F$736,5)+VLOOKUP($A870+ROUND((COLUMN()-2)/24,5),'Расчет сбытовых надбавок'!$B$2281:'Расчет сбытовых надбавок'!$G$3024,6)</f>
        <v>190.19</v>
      </c>
      <c r="T870" s="94">
        <f>VLOOKUP($A870+ROUND((COLUMN()-2)/24,5),АТС!$A$41:$F$736,5)+VLOOKUP($A870+ROUND((COLUMN()-2)/24,5),'Расчет сбытовых надбавок'!$B$2281:'Расчет сбытовых надбавок'!$G$3024,6)</f>
        <v>198.82</v>
      </c>
      <c r="U870" s="94">
        <f>VLOOKUP($A870+ROUND((COLUMN()-2)/24,5),АТС!$A$41:$F$736,5)+VLOOKUP($A870+ROUND((COLUMN()-2)/24,5),'Расчет сбытовых надбавок'!$B$2281:'Расчет сбытовых надбавок'!$G$3024,6)</f>
        <v>186.26</v>
      </c>
      <c r="V870" s="94">
        <f>VLOOKUP($A870+ROUND((COLUMN()-2)/24,5),АТС!$A$41:$F$736,5)+VLOOKUP($A870+ROUND((COLUMN()-2)/24,5),'Расчет сбытовых надбавок'!$B$2281:'Расчет сбытовых надбавок'!$G$3024,6)</f>
        <v>173.35000000000002</v>
      </c>
      <c r="W870" s="94">
        <f>VLOOKUP($A870+ROUND((COLUMN()-2)/24,5),АТС!$A$41:$F$736,5)+VLOOKUP($A870+ROUND((COLUMN()-2)/24,5),'Расчет сбытовых надбавок'!$B$2281:'Расчет сбытовых надбавок'!$G$3024,6)</f>
        <v>651.26</v>
      </c>
      <c r="X870" s="94">
        <f>VLOOKUP($A870+ROUND((COLUMN()-2)/24,5),АТС!$A$41:$F$736,5)+VLOOKUP($A870+ROUND((COLUMN()-2)/24,5),'Расчет сбытовых надбавок'!$B$2281:'Расчет сбытовых надбавок'!$G$3024,6)</f>
        <v>782.11</v>
      </c>
      <c r="Y870" s="94">
        <f>VLOOKUP($A870+ROUND((COLUMN()-2)/24,5),АТС!$A$41:$F$736,5)+VLOOKUP($A870+ROUND((COLUMN()-2)/24,5),'Расчет сбытовых надбавок'!$B$2281:'Расчет сбытовых надбавок'!$G$3024,6)</f>
        <v>763.53</v>
      </c>
    </row>
    <row r="871" spans="1:27" x14ac:dyDescent="0.2">
      <c r="A871" s="76">
        <f t="shared" ref="A871:A899" si="25">A870+1</f>
        <v>43223</v>
      </c>
      <c r="B871" s="94">
        <f>VLOOKUP($A871+ROUND((COLUMN()-2)/24,5),АТС!$A$41:$F$736,5)+VLOOKUP($A871+ROUND((COLUMN()-2)/24,5),'Расчет сбытовых надбавок'!$B$2281:'Расчет сбытовых надбавок'!$G$3024,6)</f>
        <v>734.32</v>
      </c>
      <c r="C871" s="94">
        <f>VLOOKUP($A871+ROUND((COLUMN()-2)/24,5),АТС!$A$41:$F$736,5)+VLOOKUP($A871+ROUND((COLUMN()-2)/24,5),'Расчет сбытовых надбавок'!$B$2281:'Расчет сбытовых надбавок'!$G$3024,6)</f>
        <v>880.81</v>
      </c>
      <c r="D871" s="94">
        <f>VLOOKUP($A871+ROUND((COLUMN()-2)/24,5),АТС!$A$41:$F$736,5)+VLOOKUP($A871+ROUND((COLUMN()-2)/24,5),'Расчет сбытовых надбавок'!$B$2281:'Расчет сбытовых надбавок'!$G$3024,6)</f>
        <v>1099.1300000000001</v>
      </c>
      <c r="E871" s="94">
        <f>VLOOKUP($A871+ROUND((COLUMN()-2)/24,5),АТС!$A$41:$F$736,5)+VLOOKUP($A871+ROUND((COLUMN()-2)/24,5),'Расчет сбытовых надбавок'!$B$2281:'Расчет сбытовых надбавок'!$G$3024,6)</f>
        <v>463.51</v>
      </c>
      <c r="F871" s="94">
        <f>VLOOKUP($A871+ROUND((COLUMN()-2)/24,5),АТС!$A$41:$F$736,5)+VLOOKUP($A871+ROUND((COLUMN()-2)/24,5),'Расчет сбытовых надбавок'!$B$2281:'Расчет сбытовых надбавок'!$G$3024,6)</f>
        <v>344.86</v>
      </c>
      <c r="G871" s="94">
        <f>VLOOKUP($A871+ROUND((COLUMN()-2)/24,5),АТС!$A$41:$F$736,5)+VLOOKUP($A871+ROUND((COLUMN()-2)/24,5),'Расчет сбытовых надбавок'!$B$2281:'Расчет сбытовых надбавок'!$G$3024,6)</f>
        <v>172.21</v>
      </c>
      <c r="H871" s="94">
        <f>VLOOKUP($A871+ROUND((COLUMN()-2)/24,5),АТС!$A$41:$F$736,5)+VLOOKUP($A871+ROUND((COLUMN()-2)/24,5),'Расчет сбытовых надбавок'!$B$2281:'Расчет сбытовых надбавок'!$G$3024,6)</f>
        <v>283.64999999999998</v>
      </c>
      <c r="I871" s="94">
        <f>VLOOKUP($A871+ROUND((COLUMN()-2)/24,5),АТС!$A$41:$F$736,5)+VLOOKUP($A871+ROUND((COLUMN()-2)/24,5),'Расчет сбытовых надбавок'!$B$2281:'Расчет сбытовых надбавок'!$G$3024,6)</f>
        <v>148.20999999999998</v>
      </c>
      <c r="J871" s="94">
        <f>VLOOKUP($A871+ROUND((COLUMN()-2)/24,5),АТС!$A$41:$F$736,5)+VLOOKUP($A871+ROUND((COLUMN()-2)/24,5),'Расчет сбытовых надбавок'!$B$2281:'Расчет сбытовых надбавок'!$G$3024,6)</f>
        <v>347.96999999999997</v>
      </c>
      <c r="K871" s="94">
        <f>VLOOKUP($A871+ROUND((COLUMN()-2)/24,5),АТС!$A$41:$F$736,5)+VLOOKUP($A871+ROUND((COLUMN()-2)/24,5),'Расчет сбытовых надбавок'!$B$2281:'Расчет сбытовых надбавок'!$G$3024,6)</f>
        <v>237.81</v>
      </c>
      <c r="L871" s="94">
        <f>VLOOKUP($A871+ROUND((COLUMN()-2)/24,5),АТС!$A$41:$F$736,5)+VLOOKUP($A871+ROUND((COLUMN()-2)/24,5),'Расчет сбытовых надбавок'!$B$2281:'Расчет сбытовых надбавок'!$G$3024,6)</f>
        <v>411.62</v>
      </c>
      <c r="M871" s="94">
        <f>VLOOKUP($A871+ROUND((COLUMN()-2)/24,5),АТС!$A$41:$F$736,5)+VLOOKUP($A871+ROUND((COLUMN()-2)/24,5),'Расчет сбытовых надбавок'!$B$2281:'Расчет сбытовых надбавок'!$G$3024,6)</f>
        <v>475.55</v>
      </c>
      <c r="N871" s="94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4">
        <f>VLOOKUP($A871+ROUND((COLUMN()-2)/24,5),АТС!$A$41:$F$736,5)+VLOOKUP($A871+ROUND((COLUMN()-2)/24,5),'Расчет сбытовых надбавок'!$B$2281:'Расчет сбытовых надбавок'!$G$3024,6)</f>
        <v>602.66000000000008</v>
      </c>
      <c r="P871" s="94">
        <f>VLOOKUP($A871+ROUND((COLUMN()-2)/24,5),АТС!$A$41:$F$736,5)+VLOOKUP($A871+ROUND((COLUMN()-2)/24,5),'Расчет сбытовых надбавок'!$B$2281:'Расчет сбытовых надбавок'!$G$3024,6)</f>
        <v>859.81999999999994</v>
      </c>
      <c r="Q871" s="94">
        <f>VLOOKUP($A871+ROUND((COLUMN()-2)/24,5),АТС!$A$41:$F$736,5)+VLOOKUP($A871+ROUND((COLUMN()-2)/24,5),'Расчет сбытовых надбавок'!$B$2281:'Расчет сбытовых надбавок'!$G$3024,6)</f>
        <v>675.89</v>
      </c>
      <c r="R871" s="94">
        <f>VLOOKUP($A871+ROUND((COLUMN()-2)/24,5),АТС!$A$41:$F$736,5)+VLOOKUP($A871+ROUND((COLUMN()-2)/24,5),'Расчет сбытовых надбавок'!$B$2281:'Расчет сбытовых надбавок'!$G$3024,6)</f>
        <v>600.29999999999995</v>
      </c>
      <c r="S871" s="94">
        <f>VLOOKUP($A871+ROUND((COLUMN()-2)/24,5),АТС!$A$41:$F$736,5)+VLOOKUP($A871+ROUND((COLUMN()-2)/24,5),'Расчет сбытовых надбавок'!$B$2281:'Расчет сбытовых надбавок'!$G$3024,6)</f>
        <v>451</v>
      </c>
      <c r="T871" s="94">
        <f>VLOOKUP($A871+ROUND((COLUMN()-2)/24,5),АТС!$A$41:$F$736,5)+VLOOKUP($A871+ROUND((COLUMN()-2)/24,5),'Расчет сбытовых надбавок'!$B$2281:'Расчет сбытовых надбавок'!$G$3024,6)</f>
        <v>279.15999999999997</v>
      </c>
      <c r="U871" s="94">
        <f>VLOOKUP($A871+ROUND((COLUMN()-2)/24,5),АТС!$A$41:$F$736,5)+VLOOKUP($A871+ROUND((COLUMN()-2)/24,5),'Расчет сбытовых надбавок'!$B$2281:'Расчет сбытовых надбавок'!$G$3024,6)</f>
        <v>280.58</v>
      </c>
      <c r="V871" s="94">
        <f>VLOOKUP($A871+ROUND((COLUMN()-2)/24,5),АТС!$A$41:$F$736,5)+VLOOKUP($A871+ROUND((COLUMN()-2)/24,5),'Расчет сбытовых надбавок'!$B$2281:'Расчет сбытовых надбавок'!$G$3024,6)</f>
        <v>783.61</v>
      </c>
      <c r="W871" s="94">
        <f>VLOOKUP($A871+ROUND((COLUMN()-2)/24,5),АТС!$A$41:$F$736,5)+VLOOKUP($A871+ROUND((COLUMN()-2)/24,5),'Расчет сбытовых надбавок'!$B$2281:'Расчет сбытовых надбавок'!$G$3024,6)</f>
        <v>858.05</v>
      </c>
      <c r="X871" s="94">
        <f>VLOOKUP($A871+ROUND((COLUMN()-2)/24,5),АТС!$A$41:$F$736,5)+VLOOKUP($A871+ROUND((COLUMN()-2)/24,5),'Расчет сбытовых надбавок'!$B$2281:'Расчет сбытовых надбавок'!$G$3024,6)</f>
        <v>844.6400000000001</v>
      </c>
      <c r="Y871" s="94">
        <f>VLOOKUP($A871+ROUND((COLUMN()-2)/24,5),АТС!$A$41:$F$736,5)+VLOOKUP($A871+ROUND((COLUMN()-2)/24,5),'Расчет сбытовых надбавок'!$B$2281:'Расчет сбытовых надбавок'!$G$3024,6)</f>
        <v>1215.69</v>
      </c>
    </row>
    <row r="872" spans="1:27" x14ac:dyDescent="0.2">
      <c r="A872" s="76">
        <f t="shared" si="25"/>
        <v>43224</v>
      </c>
      <c r="B872" s="94">
        <f>VLOOKUP($A872+ROUND((COLUMN()-2)/24,5),АТС!$A$41:$F$736,5)+VLOOKUP($A872+ROUND((COLUMN()-2)/24,5),'Расчет сбытовых надбавок'!$B$2281:'Расчет сбытовых надбавок'!$G$3024,6)</f>
        <v>29.85</v>
      </c>
      <c r="C872" s="94">
        <f>VLOOKUP($A872+ROUND((COLUMN()-2)/24,5),АТС!$A$41:$F$736,5)+VLOOKUP($A872+ROUND((COLUMN()-2)/24,5),'Расчет сбытовых надбавок'!$B$2281:'Расчет сбытовых надбавок'!$G$3024,6)</f>
        <v>352.61999999999995</v>
      </c>
      <c r="D872" s="94">
        <f>VLOOKUP($A872+ROUND((COLUMN()-2)/24,5),АТС!$A$41:$F$736,5)+VLOOKUP($A872+ROUND((COLUMN()-2)/24,5),'Расчет сбытовых надбавок'!$B$2281:'Расчет сбытовых надбавок'!$G$3024,6)</f>
        <v>801.74</v>
      </c>
      <c r="E872" s="94">
        <f>VLOOKUP($A872+ROUND((COLUMN()-2)/24,5),АТС!$A$41:$F$736,5)+VLOOKUP($A872+ROUND((COLUMN()-2)/24,5),'Расчет сбытовых надбавок'!$B$2281:'Расчет сбытовых надбавок'!$G$3024,6)</f>
        <v>712.96</v>
      </c>
      <c r="F872" s="94">
        <f>VLOOKUP($A872+ROUND((COLUMN()-2)/24,5),АТС!$A$41:$F$736,5)+VLOOKUP($A872+ROUND((COLUMN()-2)/24,5),'Расчет сбытовых надбавок'!$B$2281:'Расчет сбытовых надбавок'!$G$3024,6)</f>
        <v>289.63</v>
      </c>
      <c r="G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4">
        <f>VLOOKUP($A872+ROUND((COLUMN()-2)/24,5),АТС!$A$41:$F$736,5)+VLOOKUP($A872+ROUND((COLUMN()-2)/24,5),'Расчет сбытовых надбавок'!$B$2281:'Расчет сбытовых надбавок'!$G$3024,6)</f>
        <v>273.02</v>
      </c>
      <c r="M872" s="94">
        <f>VLOOKUP($A872+ROUND((COLUMN()-2)/24,5),АТС!$A$41:$F$736,5)+VLOOKUP($A872+ROUND((COLUMN()-2)/24,5),'Расчет сбытовых надбавок'!$B$2281:'Расчет сбытовых надбавок'!$G$3024,6)</f>
        <v>16.36</v>
      </c>
      <c r="N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S872" s="94">
        <f>VLOOKUP($A872+ROUND((COLUMN()-2)/24,5),АТС!$A$41:$F$736,5)+VLOOKUP($A872+ROUND((COLUMN()-2)/24,5),'Расчет сбытовых надбавок'!$B$2281:'Расчет сбытовых надбавок'!$G$3024,6)</f>
        <v>247.81</v>
      </c>
      <c r="T872" s="94">
        <f>VLOOKUP($A872+ROUND((COLUMN()-2)/24,5),АТС!$A$41:$F$736,5)+VLOOKUP($A872+ROUND((COLUMN()-2)/24,5),'Расчет сбытовых надбавок'!$B$2281:'Расчет сбытовых надбавок'!$G$3024,6)</f>
        <v>154.75</v>
      </c>
      <c r="U872" s="94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4">
        <f>VLOOKUP($A872+ROUND((COLUMN()-2)/24,5),АТС!$A$41:$F$736,5)+VLOOKUP($A872+ROUND((COLUMN()-2)/24,5),'Расчет сбытовых надбавок'!$B$2281:'Расчет сбытовых надбавок'!$G$3024,6)</f>
        <v>115.14</v>
      </c>
      <c r="W872" s="94">
        <f>VLOOKUP($A872+ROUND((COLUMN()-2)/24,5),АТС!$A$41:$F$736,5)+VLOOKUP($A872+ROUND((COLUMN()-2)/24,5),'Расчет сбытовых надбавок'!$B$2281:'Расчет сбытовых надбавок'!$G$3024,6)</f>
        <v>752.06</v>
      </c>
      <c r="X872" s="94">
        <f>VLOOKUP($A872+ROUND((COLUMN()-2)/24,5),АТС!$A$41:$F$736,5)+VLOOKUP($A872+ROUND((COLUMN()-2)/24,5),'Расчет сбытовых надбавок'!$B$2281:'Расчет сбытовых надбавок'!$G$3024,6)</f>
        <v>867.04</v>
      </c>
      <c r="Y872" s="94">
        <f>VLOOKUP($A872+ROUND((COLUMN()-2)/24,5),АТС!$A$41:$F$736,5)+VLOOKUP($A872+ROUND((COLUMN()-2)/24,5),'Расчет сбытовых надбавок'!$B$2281:'Расчет сбытовых надбавок'!$G$3024,6)</f>
        <v>728.7</v>
      </c>
    </row>
    <row r="873" spans="1:27" x14ac:dyDescent="0.2">
      <c r="A873" s="76">
        <f t="shared" si="25"/>
        <v>43225</v>
      </c>
      <c r="B873" s="94">
        <f>VLOOKUP($A873+ROUND((COLUMN()-2)/24,5),АТС!$A$41:$F$736,5)+VLOOKUP($A873+ROUND((COLUMN()-2)/24,5),'Расчет сбытовых надбавок'!$B$2281:'Расчет сбытовых надбавок'!$G$3024,6)</f>
        <v>780.36</v>
      </c>
      <c r="C873" s="94">
        <f>VLOOKUP($A873+ROUND((COLUMN()-2)/24,5),АТС!$A$41:$F$736,5)+VLOOKUP($A873+ROUND((COLUMN()-2)/24,5),'Расчет сбытовых надбавок'!$B$2281:'Расчет сбытовых надбавок'!$G$3024,6)</f>
        <v>226.60999999999999</v>
      </c>
      <c r="D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E873" s="94">
        <f>VLOOKUP($A873+ROUND((COLUMN()-2)/24,5),АТС!$A$41:$F$736,5)+VLOOKUP($A873+ROUND((COLUMN()-2)/24,5),'Расчет сбытовых надбавок'!$B$2281:'Расчет сбытовых надбавок'!$G$3024,6)</f>
        <v>286.13</v>
      </c>
      <c r="F873" s="94">
        <f>VLOOKUP($A873+ROUND((COLUMN()-2)/24,5),АТС!$A$41:$F$736,5)+VLOOKUP($A873+ROUND((COLUMN()-2)/24,5),'Расчет сбытовых надбавок'!$B$2281:'Расчет сбытовых надбавок'!$G$3024,6)</f>
        <v>312.31</v>
      </c>
      <c r="G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4">
        <f>VLOOKUP($A873+ROUND((COLUMN()-2)/24,5),АТС!$A$41:$F$736,5)+VLOOKUP($A873+ROUND((COLUMN()-2)/24,5),'Расчет сбытовых надбавок'!$B$2281:'Расчет сбытовых надбавок'!$G$3024,6)</f>
        <v>234.29000000000002</v>
      </c>
      <c r="K873" s="94">
        <f>VLOOKUP($A873+ROUND((COLUMN()-2)/24,5),АТС!$A$41:$F$736,5)+VLOOKUP($A873+ROUND((COLUMN()-2)/24,5),'Расчет сбытовых надбавок'!$B$2281:'Расчет сбытовых надбавок'!$G$3024,6)</f>
        <v>439.15000000000003</v>
      </c>
      <c r="L873" s="94">
        <f>VLOOKUP($A873+ROUND((COLUMN()-2)/24,5),АТС!$A$41:$F$736,5)+VLOOKUP($A873+ROUND((COLUMN()-2)/24,5),'Расчет сбытовых надбавок'!$B$2281:'Расчет сбытовых надбавок'!$G$3024,6)</f>
        <v>273.10000000000002</v>
      </c>
      <c r="M873" s="94">
        <f>VLOOKUP($A873+ROUND((COLUMN()-2)/24,5),АТС!$A$41:$F$736,5)+VLOOKUP($A873+ROUND((COLUMN()-2)/24,5),'Расчет сбытовых надбавок'!$B$2281:'Расчет сбытовых надбавок'!$G$3024,6)</f>
        <v>273.27999999999997</v>
      </c>
      <c r="N873" s="94">
        <f>VLOOKUP($A873+ROUND((COLUMN()-2)/24,5),АТС!$A$41:$F$736,5)+VLOOKUP($A873+ROUND((COLUMN()-2)/24,5),'Расчет сбытовых надбавок'!$B$2281:'Расчет сбытовых надбавок'!$G$3024,6)</f>
        <v>4.57</v>
      </c>
      <c r="O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P873" s="94">
        <f>VLOOKUP($A873+ROUND((COLUMN()-2)/24,5),АТС!$A$41:$F$736,5)+VLOOKUP($A873+ROUND((COLUMN()-2)/24,5),'Расчет сбытовых надбавок'!$B$2281:'Расчет сбытовых надбавок'!$G$3024,6)</f>
        <v>1.75</v>
      </c>
      <c r="Q873" s="94">
        <f>VLOOKUP($A873+ROUND((COLUMN()-2)/24,5),АТС!$A$41:$F$736,5)+VLOOKUP($A873+ROUND((COLUMN()-2)/24,5),'Расчет сбытовых надбавок'!$B$2281:'Расчет сбытовых надбавок'!$G$3024,6)</f>
        <v>0.76</v>
      </c>
      <c r="R873" s="94">
        <f>VLOOKUP($A873+ROUND((COLUMN()-2)/24,5),АТС!$A$41:$F$736,5)+VLOOKUP($A873+ROUND((COLUMN()-2)/24,5),'Расчет сбытовых надбавок'!$B$2281:'Расчет сбытовых надбавок'!$G$3024,6)</f>
        <v>260.37</v>
      </c>
      <c r="S873" s="94">
        <f>VLOOKUP($A873+ROUND((COLUMN()-2)/24,5),АТС!$A$41:$F$736,5)+VLOOKUP($A873+ROUND((COLUMN()-2)/24,5),'Расчет сбытовых надбавок'!$B$2281:'Расчет сбытовых надбавок'!$G$3024,6)</f>
        <v>152.98000000000002</v>
      </c>
      <c r="T873" s="94">
        <f>VLOOKUP($A873+ROUND((COLUMN()-2)/24,5),АТС!$A$41:$F$736,5)+VLOOKUP($A873+ROUND((COLUMN()-2)/24,5),'Расчет сбытовых надбавок'!$B$2281:'Расчет сбытовых надбавок'!$G$3024,6)</f>
        <v>15.36</v>
      </c>
      <c r="U873" s="94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4">
        <f>VLOOKUP($A873+ROUND((COLUMN()-2)/24,5),АТС!$A$41:$F$736,5)+VLOOKUP($A873+ROUND((COLUMN()-2)/24,5),'Расчет сбытовых надбавок'!$B$2281:'Расчет сбытовых надбавок'!$G$3024,6)</f>
        <v>11.75</v>
      </c>
      <c r="W873" s="94">
        <f>VLOOKUP($A873+ROUND((COLUMN()-2)/24,5),АТС!$A$41:$F$736,5)+VLOOKUP($A873+ROUND((COLUMN()-2)/24,5),'Расчет сбытовых надбавок'!$B$2281:'Расчет сбытовых надбавок'!$G$3024,6)</f>
        <v>272.79000000000002</v>
      </c>
      <c r="X873" s="94">
        <f>VLOOKUP($A873+ROUND((COLUMN()-2)/24,5),АТС!$A$41:$F$736,5)+VLOOKUP($A873+ROUND((COLUMN()-2)/24,5),'Расчет сбытовых надбавок'!$B$2281:'Расчет сбытовых надбавок'!$G$3024,6)</f>
        <v>604.94999999999993</v>
      </c>
      <c r="Y873" s="94">
        <f>VLOOKUP($A873+ROUND((COLUMN()-2)/24,5),АТС!$A$41:$F$736,5)+VLOOKUP($A873+ROUND((COLUMN()-2)/24,5),'Расчет сбытовых надбавок'!$B$2281:'Расчет сбытовых надбавок'!$G$3024,6)</f>
        <v>698.04000000000008</v>
      </c>
    </row>
    <row r="874" spans="1:27" x14ac:dyDescent="0.2">
      <c r="A874" s="76">
        <f t="shared" si="25"/>
        <v>43226</v>
      </c>
      <c r="B874" s="94">
        <f>VLOOKUP($A874+ROUND((COLUMN()-2)/24,5),АТС!$A$41:$F$736,5)+VLOOKUP($A874+ROUND((COLUMN()-2)/24,5),'Расчет сбытовых надбавок'!$B$2281:'Расчет сбытовых надбавок'!$G$3024,6)</f>
        <v>772.71</v>
      </c>
      <c r="C874" s="94">
        <f>VLOOKUP($A874+ROUND((COLUMN()-2)/24,5),АТС!$A$41:$F$736,5)+VLOOKUP($A874+ROUND((COLUMN()-2)/24,5),'Расчет сбытовых надбавок'!$B$2281:'Расчет сбытовых надбавок'!$G$3024,6)</f>
        <v>904.78</v>
      </c>
      <c r="D874" s="94">
        <f>VLOOKUP($A874+ROUND((COLUMN()-2)/24,5),АТС!$A$41:$F$736,5)+VLOOKUP($A874+ROUND((COLUMN()-2)/24,5),'Расчет сбытовых надбавок'!$B$2281:'Расчет сбытовых надбавок'!$G$3024,6)</f>
        <v>887.81</v>
      </c>
      <c r="E874" s="94">
        <f>VLOOKUP($A874+ROUND((COLUMN()-2)/24,5),АТС!$A$41:$F$736,5)+VLOOKUP($A874+ROUND((COLUMN()-2)/24,5),'Расчет сбытовых надбавок'!$B$2281:'Расчет сбытовых надбавок'!$G$3024,6)</f>
        <v>1002.6</v>
      </c>
      <c r="F874" s="94">
        <f>VLOOKUP($A874+ROUND((COLUMN()-2)/24,5),АТС!$A$41:$F$736,5)+VLOOKUP($A874+ROUND((COLUMN()-2)/24,5),'Расчет сбытовых надбавок'!$B$2281:'Расчет сбытовых надбавок'!$G$3024,6)</f>
        <v>1067.28</v>
      </c>
      <c r="G874" s="94">
        <f>VLOOKUP($A874+ROUND((COLUMN()-2)/24,5),АТС!$A$41:$F$736,5)+VLOOKUP($A874+ROUND((COLUMN()-2)/24,5),'Расчет сбытовых надбавок'!$B$2281:'Расчет сбытовых надбавок'!$G$3024,6)</f>
        <v>11.66</v>
      </c>
      <c r="H874" s="94">
        <f>VLOOKUP($A874+ROUND((COLUMN()-2)/24,5),АТС!$A$41:$F$736,5)+VLOOKUP($A874+ROUND((COLUMN()-2)/24,5),'Расчет сбытовых надбавок'!$B$2281:'Расчет сбытовых надбавок'!$G$3024,6)</f>
        <v>57.290000000000006</v>
      </c>
      <c r="I874" s="94">
        <f>VLOOKUP($A874+ROUND((COLUMN()-2)/24,5),АТС!$A$41:$F$736,5)+VLOOKUP($A874+ROUND((COLUMN()-2)/24,5),'Расчет сбытовых надбавок'!$B$2281:'Расчет сбытовых надбавок'!$G$3024,6)</f>
        <v>8.48</v>
      </c>
      <c r="J874" s="94">
        <f>VLOOKUP($A874+ROUND((COLUMN()-2)/24,5),АТС!$A$41:$F$736,5)+VLOOKUP($A874+ROUND((COLUMN()-2)/24,5),'Расчет сбытовых надбавок'!$B$2281:'Расчет сбытовых надбавок'!$G$3024,6)</f>
        <v>29.07</v>
      </c>
      <c r="K874" s="94">
        <f>VLOOKUP($A874+ROUND((COLUMN()-2)/24,5),АТС!$A$41:$F$736,5)+VLOOKUP($A874+ROUND((COLUMN()-2)/24,5),'Расчет сбытовых надбавок'!$B$2281:'Расчет сбытовых надбавок'!$G$3024,6)</f>
        <v>604.36</v>
      </c>
      <c r="L874" s="94">
        <f>VLOOKUP($A874+ROUND((COLUMN()-2)/24,5),АТС!$A$41:$F$736,5)+VLOOKUP($A874+ROUND((COLUMN()-2)/24,5),'Расчет сбытовых надбавок'!$B$2281:'Расчет сбытовых надбавок'!$G$3024,6)</f>
        <v>487.86</v>
      </c>
      <c r="M874" s="94">
        <f>VLOOKUP($A874+ROUND((COLUMN()-2)/24,5),АТС!$A$41:$F$736,5)+VLOOKUP($A874+ROUND((COLUMN()-2)/24,5),'Расчет сбытовых надбавок'!$B$2281:'Расчет сбытовых надбавок'!$G$3024,6)</f>
        <v>495.76</v>
      </c>
      <c r="N874" s="94">
        <f>VLOOKUP($A874+ROUND((COLUMN()-2)/24,5),АТС!$A$41:$F$736,5)+VLOOKUP($A874+ROUND((COLUMN()-2)/24,5),'Расчет сбытовых надбавок'!$B$2281:'Расчет сбытовых надбавок'!$G$3024,6)</f>
        <v>465.2</v>
      </c>
      <c r="O874" s="94">
        <f>VLOOKUP($A874+ROUND((COLUMN()-2)/24,5),АТС!$A$41:$F$736,5)+VLOOKUP($A874+ROUND((COLUMN()-2)/24,5),'Расчет сбытовых надбавок'!$B$2281:'Расчет сбытовых надбавок'!$G$3024,6)</f>
        <v>377.87</v>
      </c>
      <c r="P874" s="94">
        <f>VLOOKUP($A874+ROUND((COLUMN()-2)/24,5),АТС!$A$41:$F$736,5)+VLOOKUP($A874+ROUND((COLUMN()-2)/24,5),'Расчет сбытовых надбавок'!$B$2281:'Расчет сбытовых надбавок'!$G$3024,6)</f>
        <v>362.13</v>
      </c>
      <c r="Q874" s="94">
        <f>VLOOKUP($A874+ROUND((COLUMN()-2)/24,5),АТС!$A$41:$F$736,5)+VLOOKUP($A874+ROUND((COLUMN()-2)/24,5),'Расчет сбытовых надбавок'!$B$2281:'Расчет сбытовых надбавок'!$G$3024,6)</f>
        <v>131.57</v>
      </c>
      <c r="R874" s="94">
        <f>VLOOKUP($A874+ROUND((COLUMN()-2)/24,5),АТС!$A$41:$F$736,5)+VLOOKUP($A874+ROUND((COLUMN()-2)/24,5),'Расчет сбытовых надбавок'!$B$2281:'Расчет сбытовых надбавок'!$G$3024,6)</f>
        <v>125.72</v>
      </c>
      <c r="S874" s="94">
        <f>VLOOKUP($A874+ROUND((COLUMN()-2)/24,5),АТС!$A$41:$F$736,5)+VLOOKUP($A874+ROUND((COLUMN()-2)/24,5),'Расчет сбытовых надбавок'!$B$2281:'Расчет сбытовых надбавок'!$G$3024,6)</f>
        <v>454.62</v>
      </c>
      <c r="T874" s="94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4">
        <f>VLOOKUP($A874+ROUND((COLUMN()-2)/24,5),АТС!$A$41:$F$736,5)+VLOOKUP($A874+ROUND((COLUMN()-2)/24,5),'Расчет сбытовых надбавок'!$B$2281:'Расчет сбытовых надбавок'!$G$3024,6)</f>
        <v>12.74</v>
      </c>
      <c r="V874" s="94">
        <f>VLOOKUP($A874+ROUND((COLUMN()-2)/24,5),АТС!$A$41:$F$736,5)+VLOOKUP($A874+ROUND((COLUMN()-2)/24,5),'Расчет сбытовых надбавок'!$B$2281:'Расчет сбытовых надбавок'!$G$3024,6)</f>
        <v>45.47</v>
      </c>
      <c r="W874" s="94">
        <f>VLOOKUP($A874+ROUND((COLUMN()-2)/24,5),АТС!$A$41:$F$736,5)+VLOOKUP($A874+ROUND((COLUMN()-2)/24,5),'Расчет сбытовых надбавок'!$B$2281:'Расчет сбытовых надбавок'!$G$3024,6)</f>
        <v>586.9</v>
      </c>
      <c r="X874" s="94">
        <f>VLOOKUP($A874+ROUND((COLUMN()-2)/24,5),АТС!$A$41:$F$736,5)+VLOOKUP($A874+ROUND((COLUMN()-2)/24,5),'Расчет сбытовых надбавок'!$B$2281:'Расчет сбытовых надбавок'!$G$3024,6)</f>
        <v>522.98</v>
      </c>
      <c r="Y874" s="94">
        <f>VLOOKUP($A874+ROUND((COLUMN()-2)/24,5),АТС!$A$41:$F$736,5)+VLOOKUP($A874+ROUND((COLUMN()-2)/24,5),'Расчет сбытовых надбавок'!$B$2281:'Расчет сбытовых надбавок'!$G$3024,6)</f>
        <v>292.34000000000003</v>
      </c>
    </row>
    <row r="875" spans="1:27" x14ac:dyDescent="0.2">
      <c r="A875" s="76">
        <f t="shared" si="25"/>
        <v>43227</v>
      </c>
      <c r="B875" s="94">
        <f>VLOOKUP($A875+ROUND((COLUMN()-2)/24,5),АТС!$A$41:$F$736,5)+VLOOKUP($A875+ROUND((COLUMN()-2)/24,5),'Расчет сбытовых надбавок'!$B$2281:'Расчет сбытовых надбавок'!$G$3024,6)</f>
        <v>108.83</v>
      </c>
      <c r="C875" s="94">
        <f>VLOOKUP($A875+ROUND((COLUMN()-2)/24,5),АТС!$A$41:$F$736,5)+VLOOKUP($A875+ROUND((COLUMN()-2)/24,5),'Расчет сбытовых надбавок'!$B$2281:'Расчет сбытовых надбавок'!$G$3024,6)</f>
        <v>130.30000000000001</v>
      </c>
      <c r="D875" s="94">
        <f>VLOOKUP($A875+ROUND((COLUMN()-2)/24,5),АТС!$A$41:$F$736,5)+VLOOKUP($A875+ROUND((COLUMN()-2)/24,5),'Расчет сбытовых надбавок'!$B$2281:'Расчет сбытовых надбавок'!$G$3024,6)</f>
        <v>303.09999999999997</v>
      </c>
      <c r="E875" s="94">
        <f>VLOOKUP($A875+ROUND((COLUMN()-2)/24,5),АТС!$A$41:$F$736,5)+VLOOKUP($A875+ROUND((COLUMN()-2)/24,5),'Расчет сбытовых надбавок'!$B$2281:'Расчет сбытовых надбавок'!$G$3024,6)</f>
        <v>0</v>
      </c>
      <c r="F875" s="94">
        <f>VLOOKUP($A875+ROUND((COLUMN()-2)/24,5),АТС!$A$41:$F$736,5)+VLOOKUP($A875+ROUND((COLUMN()-2)/24,5),'Расчет сбытовых надбавок'!$B$2281:'Расчет сбытовых надбавок'!$G$3024,6)</f>
        <v>90.990000000000009</v>
      </c>
      <c r="G875" s="94">
        <f>VLOOKUP($A875+ROUND((COLUMN()-2)/24,5),АТС!$A$41:$F$736,5)+VLOOKUP($A875+ROUND((COLUMN()-2)/24,5),'Расчет сбытовых надбавок'!$B$2281:'Расчет сбытовых надбавок'!$G$3024,6)</f>
        <v>18.04</v>
      </c>
      <c r="H875" s="94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4">
        <f>VLOOKUP($A875+ROUND((COLUMN()-2)/24,5),АТС!$A$41:$F$736,5)+VLOOKUP($A875+ROUND((COLUMN()-2)/24,5),'Расчет сбытовых надбавок'!$B$2281:'Расчет сбытовых надбавок'!$G$3024,6)</f>
        <v>40.849999999999994</v>
      </c>
      <c r="J875" s="94">
        <f>VLOOKUP($A875+ROUND((COLUMN()-2)/24,5),АТС!$A$41:$F$736,5)+VLOOKUP($A875+ROUND((COLUMN()-2)/24,5),'Расчет сбытовых надбавок'!$B$2281:'Расчет сбытовых надбавок'!$G$3024,6)</f>
        <v>56.77</v>
      </c>
      <c r="K875" s="94">
        <f>VLOOKUP($A875+ROUND((COLUMN()-2)/24,5),АТС!$A$41:$F$736,5)+VLOOKUP($A875+ROUND((COLUMN()-2)/24,5),'Расчет сбытовых надбавок'!$B$2281:'Расчет сбытовых надбавок'!$G$3024,6)</f>
        <v>74.649999999999991</v>
      </c>
      <c r="L875" s="94">
        <f>VLOOKUP($A875+ROUND((COLUMN()-2)/24,5),АТС!$A$41:$F$736,5)+VLOOKUP($A875+ROUND((COLUMN()-2)/24,5),'Расчет сбытовых надбавок'!$B$2281:'Расчет сбытовых надбавок'!$G$3024,6)</f>
        <v>28.720000000000002</v>
      </c>
      <c r="M875" s="94">
        <f>VLOOKUP($A875+ROUND((COLUMN()-2)/24,5),АТС!$A$41:$F$736,5)+VLOOKUP($A875+ROUND((COLUMN()-2)/24,5),'Расчет сбытовых надбавок'!$B$2281:'Расчет сбытовых надбавок'!$G$3024,6)</f>
        <v>225.57</v>
      </c>
      <c r="N875" s="94">
        <f>VLOOKUP($A875+ROUND((COLUMN()-2)/24,5),АТС!$A$41:$F$736,5)+VLOOKUP($A875+ROUND((COLUMN()-2)/24,5),'Расчет сбытовых надбавок'!$B$2281:'Расчет сбытовых надбавок'!$G$3024,6)</f>
        <v>136.16</v>
      </c>
      <c r="O875" s="94">
        <f>VLOOKUP($A875+ROUND((COLUMN()-2)/24,5),АТС!$A$41:$F$736,5)+VLOOKUP($A875+ROUND((COLUMN()-2)/24,5),'Расчет сбытовых надбавок'!$B$2281:'Расчет сбытовых надбавок'!$G$3024,6)</f>
        <v>64.239999999999995</v>
      </c>
      <c r="P875" s="94">
        <f>VLOOKUP($A875+ROUND((COLUMN()-2)/24,5),АТС!$A$41:$F$736,5)+VLOOKUP($A875+ROUND((COLUMN()-2)/24,5),'Расчет сбытовых надбавок'!$B$2281:'Расчет сбытовых надбавок'!$G$3024,6)</f>
        <v>119.26</v>
      </c>
      <c r="Q875" s="94">
        <f>VLOOKUP($A875+ROUND((COLUMN()-2)/24,5),АТС!$A$41:$F$736,5)+VLOOKUP($A875+ROUND((COLUMN()-2)/24,5),'Расчет сбытовых надбавок'!$B$2281:'Расчет сбытовых надбавок'!$G$3024,6)</f>
        <v>164.23000000000002</v>
      </c>
      <c r="R875" s="94">
        <f>VLOOKUP($A875+ROUND((COLUMN()-2)/24,5),АТС!$A$41:$F$736,5)+VLOOKUP($A875+ROUND((COLUMN()-2)/24,5),'Расчет сбытовых надбавок'!$B$2281:'Расчет сбытовых надбавок'!$G$3024,6)</f>
        <v>222.03</v>
      </c>
      <c r="S875" s="94">
        <f>VLOOKUP($A875+ROUND((COLUMN()-2)/24,5),АТС!$A$41:$F$736,5)+VLOOKUP($A875+ROUND((COLUMN()-2)/24,5),'Расчет сбытовых надбавок'!$B$2281:'Расчет сбытовых надбавок'!$G$3024,6)</f>
        <v>259.32</v>
      </c>
      <c r="T875" s="94">
        <f>VLOOKUP($A875+ROUND((COLUMN()-2)/24,5),АТС!$A$41:$F$736,5)+VLOOKUP($A875+ROUND((COLUMN()-2)/24,5),'Расчет сбытовых надбавок'!$B$2281:'Расчет сбытовых надбавок'!$G$3024,6)</f>
        <v>122.44999999999999</v>
      </c>
      <c r="U875" s="94">
        <f>VLOOKUP($A875+ROUND((COLUMN()-2)/24,5),АТС!$A$41:$F$736,5)+VLOOKUP($A875+ROUND((COLUMN()-2)/24,5),'Расчет сбытовых надбавок'!$B$2281:'Расчет сбытовых надбавок'!$G$3024,6)</f>
        <v>3.9099999999999997</v>
      </c>
      <c r="V875" s="94">
        <f>VLOOKUP($A875+ROUND((COLUMN()-2)/24,5),АТС!$A$41:$F$736,5)+VLOOKUP($A875+ROUND((COLUMN()-2)/24,5),'Расчет сбытовых надбавок'!$B$2281:'Расчет сбытовых надбавок'!$G$3024,6)</f>
        <v>145.19999999999999</v>
      </c>
      <c r="W875" s="94">
        <f>VLOOKUP($A875+ROUND((COLUMN()-2)/24,5),АТС!$A$41:$F$736,5)+VLOOKUP($A875+ROUND((COLUMN()-2)/24,5),'Расчет сбытовых надбавок'!$B$2281:'Расчет сбытовых надбавок'!$G$3024,6)</f>
        <v>324.58000000000004</v>
      </c>
      <c r="X875" s="94">
        <f>VLOOKUP($A875+ROUND((COLUMN()-2)/24,5),АТС!$A$41:$F$736,5)+VLOOKUP($A875+ROUND((COLUMN()-2)/24,5),'Расчет сбытовых надбавок'!$B$2281:'Расчет сбытовых надбавок'!$G$3024,6)</f>
        <v>663.09</v>
      </c>
      <c r="Y875" s="94">
        <f>VLOOKUP($A875+ROUND((COLUMN()-2)/24,5),АТС!$A$41:$F$736,5)+VLOOKUP($A875+ROUND((COLUMN()-2)/24,5),'Расчет сбытовых надбавок'!$B$2281:'Расчет сбытовых надбавок'!$G$3024,6)</f>
        <v>467.21000000000004</v>
      </c>
    </row>
    <row r="876" spans="1:27" x14ac:dyDescent="0.2">
      <c r="A876" s="76">
        <f t="shared" si="25"/>
        <v>43228</v>
      </c>
      <c r="B876" s="94">
        <f>VLOOKUP($A876+ROUND((COLUMN()-2)/24,5),АТС!$A$41:$F$736,5)+VLOOKUP($A876+ROUND((COLUMN()-2)/24,5),'Расчет сбытовых надбавок'!$B$2281:'Расчет сбытовых надбавок'!$G$3024,6)</f>
        <v>457.64</v>
      </c>
      <c r="C876" s="94">
        <f>VLOOKUP($A876+ROUND((COLUMN()-2)/24,5),АТС!$A$41:$F$736,5)+VLOOKUP($A876+ROUND((COLUMN()-2)/24,5),'Расчет сбытовых надбавок'!$B$2281:'Расчет сбытовых надбавок'!$G$3024,6)</f>
        <v>830.27</v>
      </c>
      <c r="D876" s="94">
        <f>VLOOKUP($A876+ROUND((COLUMN()-2)/24,5),АТС!$A$41:$F$736,5)+VLOOKUP($A876+ROUND((COLUMN()-2)/24,5),'Расчет сбытовых надбавок'!$B$2281:'Расчет сбытовых надбавок'!$G$3024,6)</f>
        <v>759.64</v>
      </c>
      <c r="E876" s="94">
        <f>VLOOKUP($A876+ROUND((COLUMN()-2)/24,5),АТС!$A$41:$F$736,5)+VLOOKUP($A876+ROUND((COLUMN()-2)/24,5),'Расчет сбытовых надбавок'!$B$2281:'Расчет сбытовых надбавок'!$G$3024,6)</f>
        <v>739.94999999999993</v>
      </c>
      <c r="F876" s="94">
        <f>VLOOKUP($A876+ROUND((COLUMN()-2)/24,5),АТС!$A$41:$F$736,5)+VLOOKUP($A876+ROUND((COLUMN()-2)/24,5),'Расчет сбытовых надбавок'!$B$2281:'Расчет сбытовых надбавок'!$G$3024,6)</f>
        <v>747.33999999999992</v>
      </c>
      <c r="G876" s="94">
        <f>VLOOKUP($A876+ROUND((COLUMN()-2)/24,5),АТС!$A$41:$F$736,5)+VLOOKUP($A876+ROUND((COLUMN()-2)/24,5),'Расчет сбытовых надбавок'!$B$2281:'Расчет сбытовых надбавок'!$G$3024,6)</f>
        <v>385.13</v>
      </c>
      <c r="H876" s="94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4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4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4">
        <f>VLOOKUP($A876+ROUND((COLUMN()-2)/24,5),АТС!$A$41:$F$736,5)+VLOOKUP($A876+ROUND((COLUMN()-2)/24,5),'Расчет сбытовых надбавок'!$B$2281:'Расчет сбытовых надбавок'!$G$3024,6)</f>
        <v>0.01</v>
      </c>
      <c r="L876" s="94">
        <f>VLOOKUP($A876+ROUND((COLUMN()-2)/24,5),АТС!$A$41:$F$736,5)+VLOOKUP($A876+ROUND((COLUMN()-2)/24,5),'Расчет сбытовых надбавок'!$B$2281:'Расчет сбытовых надбавок'!$G$3024,6)</f>
        <v>172.5</v>
      </c>
      <c r="M876" s="94">
        <f>VLOOKUP($A876+ROUND((COLUMN()-2)/24,5),АТС!$A$41:$F$736,5)+VLOOKUP($A876+ROUND((COLUMN()-2)/24,5),'Расчет сбытовых надбавок'!$B$2281:'Расчет сбытовых надбавок'!$G$3024,6)</f>
        <v>228.57</v>
      </c>
      <c r="N876" s="94">
        <f>VLOOKUP($A876+ROUND((COLUMN()-2)/24,5),АТС!$A$41:$F$736,5)+VLOOKUP($A876+ROUND((COLUMN()-2)/24,5),'Расчет сбытовых надбавок'!$B$2281:'Расчет сбытовых надбавок'!$G$3024,6)</f>
        <v>233.5</v>
      </c>
      <c r="O876" s="94">
        <f>VLOOKUP($A876+ROUND((COLUMN()-2)/24,5),АТС!$A$41:$F$736,5)+VLOOKUP($A876+ROUND((COLUMN()-2)/24,5),'Расчет сбытовых надбавок'!$B$2281:'Расчет сбытовых надбавок'!$G$3024,6)</f>
        <v>204.95</v>
      </c>
      <c r="P876" s="94">
        <f>VLOOKUP($A876+ROUND((COLUMN()-2)/24,5),АТС!$A$41:$F$736,5)+VLOOKUP($A876+ROUND((COLUMN()-2)/24,5),'Расчет сбытовых надбавок'!$B$2281:'Расчет сбытовых надбавок'!$G$3024,6)</f>
        <v>219.52999999999997</v>
      </c>
      <c r="Q876" s="94">
        <f>VLOOKUP($A876+ROUND((COLUMN()-2)/24,5),АТС!$A$41:$F$736,5)+VLOOKUP($A876+ROUND((COLUMN()-2)/24,5),'Расчет сбытовых надбавок'!$B$2281:'Расчет сбытовых надбавок'!$G$3024,6)</f>
        <v>159.51</v>
      </c>
      <c r="R876" s="94">
        <f>VLOOKUP($A876+ROUND((COLUMN()-2)/24,5),АТС!$A$41:$F$736,5)+VLOOKUP($A876+ROUND((COLUMN()-2)/24,5),'Расчет сбытовых надбавок'!$B$2281:'Расчет сбытовых надбавок'!$G$3024,6)</f>
        <v>92.690000000000012</v>
      </c>
      <c r="S876" s="94">
        <f>VLOOKUP($A876+ROUND((COLUMN()-2)/24,5),АТС!$A$41:$F$736,5)+VLOOKUP($A876+ROUND((COLUMN()-2)/24,5),'Расчет сбытовых надбавок'!$B$2281:'Расчет сбытовых надбавок'!$G$3024,6)</f>
        <v>329.03</v>
      </c>
      <c r="T876" s="94">
        <f>VLOOKUP($A876+ROUND((COLUMN()-2)/24,5),АТС!$A$41:$F$736,5)+VLOOKUP($A876+ROUND((COLUMN()-2)/24,5),'Расчет сбытовых надбавок'!$B$2281:'Расчет сбытовых надбавок'!$G$3024,6)</f>
        <v>77.19</v>
      </c>
      <c r="U876" s="94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4">
        <f>VLOOKUP($A876+ROUND((COLUMN()-2)/24,5),АТС!$A$41:$F$736,5)+VLOOKUP($A876+ROUND((COLUMN()-2)/24,5),'Расчет сбытовых надбавок'!$B$2281:'Расчет сбытовых надбавок'!$G$3024,6)</f>
        <v>20.7</v>
      </c>
      <c r="W876" s="94">
        <f>VLOOKUP($A876+ROUND((COLUMN()-2)/24,5),АТС!$A$41:$F$736,5)+VLOOKUP($A876+ROUND((COLUMN()-2)/24,5),'Расчет сбытовых надбавок'!$B$2281:'Расчет сбытовых надбавок'!$G$3024,6)</f>
        <v>230.54000000000002</v>
      </c>
      <c r="X876" s="94">
        <f>VLOOKUP($A876+ROUND((COLUMN()-2)/24,5),АТС!$A$41:$F$736,5)+VLOOKUP($A876+ROUND((COLUMN()-2)/24,5),'Расчет сбытовых надбавок'!$B$2281:'Расчет сбытовых надбавок'!$G$3024,6)</f>
        <v>456.22999999999996</v>
      </c>
      <c r="Y876" s="94">
        <f>VLOOKUP($A876+ROUND((COLUMN()-2)/24,5),АТС!$A$41:$F$736,5)+VLOOKUP($A876+ROUND((COLUMN()-2)/24,5),'Расчет сбытовых надбавок'!$B$2281:'Расчет сбытовых надбавок'!$G$3024,6)</f>
        <v>1036.22</v>
      </c>
    </row>
    <row r="877" spans="1:27" x14ac:dyDescent="0.2">
      <c r="A877" s="76">
        <f t="shared" si="25"/>
        <v>43229</v>
      </c>
      <c r="B877" s="94">
        <f>VLOOKUP($A877+ROUND((COLUMN()-2)/24,5),АТС!$A$41:$F$736,5)+VLOOKUP($A877+ROUND((COLUMN()-2)/24,5),'Расчет сбытовых надбавок'!$B$2281:'Расчет сбытовых надбавок'!$G$3024,6)</f>
        <v>63.3</v>
      </c>
      <c r="C877" s="94">
        <f>VLOOKUP($A877+ROUND((COLUMN()-2)/24,5),АТС!$A$41:$F$736,5)+VLOOKUP($A877+ROUND((COLUMN()-2)/24,5),'Расчет сбытовых надбавок'!$B$2281:'Расчет сбытовых надбавок'!$G$3024,6)</f>
        <v>63.75</v>
      </c>
      <c r="D877" s="94">
        <f>VLOOKUP($A877+ROUND((COLUMN()-2)/24,5),АТС!$A$41:$F$736,5)+VLOOKUP($A877+ROUND((COLUMN()-2)/24,5),'Расчет сбытовых надбавок'!$B$2281:'Расчет сбытовых надбавок'!$G$3024,6)</f>
        <v>167.65</v>
      </c>
      <c r="E877" s="94">
        <f>VLOOKUP($A877+ROUND((COLUMN()-2)/24,5),АТС!$A$41:$F$736,5)+VLOOKUP($A877+ROUND((COLUMN()-2)/24,5),'Расчет сбытовых надбавок'!$B$2281:'Расчет сбытовых надбавок'!$G$3024,6)</f>
        <v>16.119999999999997</v>
      </c>
      <c r="F877" s="94">
        <f>VLOOKUP($A877+ROUND((COLUMN()-2)/24,5),АТС!$A$41:$F$736,5)+VLOOKUP($A877+ROUND((COLUMN()-2)/24,5),'Расчет сбытовых надбавок'!$B$2281:'Расчет сбытовых надбавок'!$G$3024,6)</f>
        <v>175.54</v>
      </c>
      <c r="G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4">
        <f>VLOOKUP($A877+ROUND((COLUMN()-2)/24,5),АТС!$A$41:$F$736,5)+VLOOKUP($A877+ROUND((COLUMN()-2)/24,5),'Расчет сбытовых надбавок'!$B$2281:'Расчет сбытовых надбавок'!$G$3024,6)</f>
        <v>41.57</v>
      </c>
      <c r="L877" s="94">
        <f>VLOOKUP($A877+ROUND((COLUMN()-2)/24,5),АТС!$A$41:$F$736,5)+VLOOKUP($A877+ROUND((COLUMN()-2)/24,5),'Расчет сбытовых надбавок'!$B$2281:'Расчет сбытовых надбавок'!$G$3024,6)</f>
        <v>105.49000000000001</v>
      </c>
      <c r="M877" s="94">
        <f>VLOOKUP($A877+ROUND((COLUMN()-2)/24,5),АТС!$A$41:$F$736,5)+VLOOKUP($A877+ROUND((COLUMN()-2)/24,5),'Расчет сбытовых надбавок'!$B$2281:'Расчет сбытовых надбавок'!$G$3024,6)</f>
        <v>135.6</v>
      </c>
      <c r="N877" s="94">
        <f>VLOOKUP($A877+ROUND((COLUMN()-2)/24,5),АТС!$A$41:$F$736,5)+VLOOKUP($A877+ROUND((COLUMN()-2)/24,5),'Расчет сбытовых надбавок'!$B$2281:'Расчет сбытовых надбавок'!$G$3024,6)</f>
        <v>105.19999999999999</v>
      </c>
      <c r="O877" s="94">
        <f>VLOOKUP($A877+ROUND((COLUMN()-2)/24,5),АТС!$A$41:$F$736,5)+VLOOKUP($A877+ROUND((COLUMN()-2)/24,5),'Расчет сбытовых надбавок'!$B$2281:'Расчет сбытовых надбавок'!$G$3024,6)</f>
        <v>148.43</v>
      </c>
      <c r="P877" s="94">
        <f>VLOOKUP($A877+ROUND((COLUMN()-2)/24,5),АТС!$A$41:$F$736,5)+VLOOKUP($A877+ROUND((COLUMN()-2)/24,5),'Расчет сбытовых надбавок'!$B$2281:'Расчет сбытовых надбавок'!$G$3024,6)</f>
        <v>159.06</v>
      </c>
      <c r="Q877" s="94">
        <f>VLOOKUP($A877+ROUND((COLUMN()-2)/24,5),АТС!$A$41:$F$736,5)+VLOOKUP($A877+ROUND((COLUMN()-2)/24,5),'Расчет сбытовых надбавок'!$B$2281:'Расчет сбытовых надбавок'!$G$3024,6)</f>
        <v>128.09</v>
      </c>
      <c r="R877" s="94">
        <f>VLOOKUP($A877+ROUND((COLUMN()-2)/24,5),АТС!$A$41:$F$736,5)+VLOOKUP($A877+ROUND((COLUMN()-2)/24,5),'Расчет сбытовых надбавок'!$B$2281:'Расчет сбытовых надбавок'!$G$3024,6)</f>
        <v>83.16</v>
      </c>
      <c r="S877" s="94">
        <f>VLOOKUP($A877+ROUND((COLUMN()-2)/24,5),АТС!$A$41:$F$736,5)+VLOOKUP($A877+ROUND((COLUMN()-2)/24,5),'Расчет сбытовых надбавок'!$B$2281:'Расчет сбытовых надбавок'!$G$3024,6)</f>
        <v>166.41</v>
      </c>
      <c r="T877" s="94">
        <f>VLOOKUP($A877+ROUND((COLUMN()-2)/24,5),АТС!$A$41:$F$736,5)+VLOOKUP($A877+ROUND((COLUMN()-2)/24,5),'Расчет сбытовых надбавок'!$B$2281:'Расчет сбытовых надбавок'!$G$3024,6)</f>
        <v>136.99</v>
      </c>
      <c r="U877" s="94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4">
        <f>VLOOKUP($A877+ROUND((COLUMN()-2)/24,5),АТС!$A$41:$F$736,5)+VLOOKUP($A877+ROUND((COLUMN()-2)/24,5),'Расчет сбытовых надбавок'!$B$2281:'Расчет сбытовых надбавок'!$G$3024,6)</f>
        <v>17.079999999999998</v>
      </c>
      <c r="W877" s="94">
        <f>VLOOKUP($A877+ROUND((COLUMN()-2)/24,5),АТС!$A$41:$F$736,5)+VLOOKUP($A877+ROUND((COLUMN()-2)/24,5),'Расчет сбытовых надбавок'!$B$2281:'Расчет сбытовых надбавок'!$G$3024,6)</f>
        <v>459.76</v>
      </c>
      <c r="X877" s="94">
        <f>VLOOKUP($A877+ROUND((COLUMN()-2)/24,5),АТС!$A$41:$F$736,5)+VLOOKUP($A877+ROUND((COLUMN()-2)/24,5),'Расчет сбытовых надбавок'!$B$2281:'Расчет сбытовых надбавок'!$G$3024,6)</f>
        <v>254.93</v>
      </c>
      <c r="Y877" s="94">
        <f>VLOOKUP($A877+ROUND((COLUMN()-2)/24,5),АТС!$A$41:$F$736,5)+VLOOKUP($A877+ROUND((COLUMN()-2)/24,5),'Расчет сбытовых надбавок'!$B$2281:'Расчет сбытовых надбавок'!$G$3024,6)</f>
        <v>206.06</v>
      </c>
    </row>
    <row r="878" spans="1:27" x14ac:dyDescent="0.2">
      <c r="A878" s="76">
        <f t="shared" si="25"/>
        <v>43230</v>
      </c>
      <c r="B878" s="94">
        <f>VLOOKUP($A878+ROUND((COLUMN()-2)/24,5),АТС!$A$41:$F$736,5)+VLOOKUP($A878+ROUND((COLUMN()-2)/24,5),'Расчет сбытовых надбавок'!$B$2281:'Расчет сбытовых надбавок'!$G$3024,6)</f>
        <v>176.54999999999998</v>
      </c>
      <c r="C878" s="94">
        <f>VLOOKUP($A878+ROUND((COLUMN()-2)/24,5),АТС!$A$41:$F$736,5)+VLOOKUP($A878+ROUND((COLUMN()-2)/24,5),'Расчет сбытовых надбавок'!$B$2281:'Расчет сбытовых надбавок'!$G$3024,6)</f>
        <v>183.04</v>
      </c>
      <c r="D878" s="94">
        <f>VLOOKUP($A878+ROUND((COLUMN()-2)/24,5),АТС!$A$41:$F$736,5)+VLOOKUP($A878+ROUND((COLUMN()-2)/24,5),'Расчет сбытовых надбавок'!$B$2281:'Расчет сбытовых надбавок'!$G$3024,6)</f>
        <v>431.19</v>
      </c>
      <c r="E878" s="94">
        <f>VLOOKUP($A878+ROUND((COLUMN()-2)/24,5),АТС!$A$41:$F$736,5)+VLOOKUP($A878+ROUND((COLUMN()-2)/24,5),'Расчет сбытовых надбавок'!$B$2281:'Расчет сбытовых надбавок'!$G$3024,6)</f>
        <v>734.2700000000001</v>
      </c>
      <c r="F878" s="94">
        <f>VLOOKUP($A878+ROUND((COLUMN()-2)/24,5),АТС!$A$41:$F$736,5)+VLOOKUP($A878+ROUND((COLUMN()-2)/24,5),'Расчет сбытовых надбавок'!$B$2281:'Расчет сбытовых надбавок'!$G$3024,6)</f>
        <v>244.55</v>
      </c>
      <c r="G878" s="94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4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4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4">
        <f>VLOOKUP($A878+ROUND((COLUMN()-2)/24,5),АТС!$A$41:$F$736,5)+VLOOKUP($A878+ROUND((COLUMN()-2)/24,5),'Расчет сбытовых надбавок'!$B$2281:'Расчет сбытовых надбавок'!$G$3024,6)</f>
        <v>84.36</v>
      </c>
      <c r="K878" s="94">
        <f>VLOOKUP($A878+ROUND((COLUMN()-2)/24,5),АТС!$A$41:$F$736,5)+VLOOKUP($A878+ROUND((COLUMN()-2)/24,5),'Расчет сбытовых надбавок'!$B$2281:'Расчет сбытовых надбавок'!$G$3024,6)</f>
        <v>234.32</v>
      </c>
      <c r="L878" s="94">
        <f>VLOOKUP($A878+ROUND((COLUMN()-2)/24,5),АТС!$A$41:$F$736,5)+VLOOKUP($A878+ROUND((COLUMN()-2)/24,5),'Расчет сбытовых надбавок'!$B$2281:'Расчет сбытовых надбавок'!$G$3024,6)</f>
        <v>436.48</v>
      </c>
      <c r="M878" s="94">
        <f>VLOOKUP($A878+ROUND((COLUMN()-2)/24,5),АТС!$A$41:$F$736,5)+VLOOKUP($A878+ROUND((COLUMN()-2)/24,5),'Расчет сбытовых надбавок'!$B$2281:'Расчет сбытовых надбавок'!$G$3024,6)</f>
        <v>338.03</v>
      </c>
      <c r="N878" s="94">
        <f>VLOOKUP($A878+ROUND((COLUMN()-2)/24,5),АТС!$A$41:$F$736,5)+VLOOKUP($A878+ROUND((COLUMN()-2)/24,5),'Расчет сбытовых надбавок'!$B$2281:'Расчет сбытовых надбавок'!$G$3024,6)</f>
        <v>312.93</v>
      </c>
      <c r="O878" s="94">
        <f>VLOOKUP($A878+ROUND((COLUMN()-2)/24,5),АТС!$A$41:$F$736,5)+VLOOKUP($A878+ROUND((COLUMN()-2)/24,5),'Расчет сбытовых надбавок'!$B$2281:'Расчет сбытовых надбавок'!$G$3024,6)</f>
        <v>309.75</v>
      </c>
      <c r="P878" s="94">
        <f>VLOOKUP($A878+ROUND((COLUMN()-2)/24,5),АТС!$A$41:$F$736,5)+VLOOKUP($A878+ROUND((COLUMN()-2)/24,5),'Расчет сбытовых надбавок'!$B$2281:'Расчет сбытовых надбавок'!$G$3024,6)</f>
        <v>476.16</v>
      </c>
      <c r="Q878" s="94">
        <f>VLOOKUP($A878+ROUND((COLUMN()-2)/24,5),АТС!$A$41:$F$736,5)+VLOOKUP($A878+ROUND((COLUMN()-2)/24,5),'Расчет сбытовых надбавок'!$B$2281:'Расчет сбытовых надбавок'!$G$3024,6)</f>
        <v>474.34</v>
      </c>
      <c r="R878" s="94">
        <f>VLOOKUP($A878+ROUND((COLUMN()-2)/24,5),АТС!$A$41:$F$736,5)+VLOOKUP($A878+ROUND((COLUMN()-2)/24,5),'Расчет сбытовых надбавок'!$B$2281:'Расчет сбытовых надбавок'!$G$3024,6)</f>
        <v>454.89</v>
      </c>
      <c r="S878" s="94">
        <f>VLOOKUP($A878+ROUND((COLUMN()-2)/24,5),АТС!$A$41:$F$736,5)+VLOOKUP($A878+ROUND((COLUMN()-2)/24,5),'Расчет сбытовых надбавок'!$B$2281:'Расчет сбытовых надбавок'!$G$3024,6)</f>
        <v>330.25</v>
      </c>
      <c r="T878" s="94">
        <f>VLOOKUP($A878+ROUND((COLUMN()-2)/24,5),АТС!$A$41:$F$736,5)+VLOOKUP($A878+ROUND((COLUMN()-2)/24,5),'Расчет сбытовых надбавок'!$B$2281:'Расчет сбытовых надбавок'!$G$3024,6)</f>
        <v>297.95</v>
      </c>
      <c r="U878" s="94">
        <f>VLOOKUP($A878+ROUND((COLUMN()-2)/24,5),АТС!$A$41:$F$736,5)+VLOOKUP($A878+ROUND((COLUMN()-2)/24,5),'Расчет сбытовых надбавок'!$B$2281:'Расчет сбытовых надбавок'!$G$3024,6)</f>
        <v>202.79</v>
      </c>
      <c r="V878" s="94">
        <f>VLOOKUP($A878+ROUND((COLUMN()-2)/24,5),АТС!$A$41:$F$736,5)+VLOOKUP($A878+ROUND((COLUMN()-2)/24,5),'Расчет сбытовых надбавок'!$B$2281:'Расчет сбытовых надбавок'!$G$3024,6)</f>
        <v>27.160000000000004</v>
      </c>
      <c r="W878" s="94">
        <f>VLOOKUP($A878+ROUND((COLUMN()-2)/24,5),АТС!$A$41:$F$736,5)+VLOOKUP($A878+ROUND((COLUMN()-2)/24,5),'Расчет сбытовых надбавок'!$B$2281:'Расчет сбытовых надбавок'!$G$3024,6)</f>
        <v>586.38</v>
      </c>
      <c r="X878" s="94">
        <f>VLOOKUP($A878+ROUND((COLUMN()-2)/24,5),АТС!$A$41:$F$736,5)+VLOOKUP($A878+ROUND((COLUMN()-2)/24,5),'Расчет сбытовых надбавок'!$B$2281:'Расчет сбытовых надбавок'!$G$3024,6)</f>
        <v>586.9899999999999</v>
      </c>
      <c r="Y878" s="94">
        <f>VLOOKUP($A878+ROUND((COLUMN()-2)/24,5),АТС!$A$41:$F$736,5)+VLOOKUP($A878+ROUND((COLUMN()-2)/24,5),'Расчет сбытовых надбавок'!$B$2281:'Расчет сбытовых надбавок'!$G$3024,6)</f>
        <v>331.54</v>
      </c>
    </row>
    <row r="879" spans="1:27" x14ac:dyDescent="0.2">
      <c r="A879" s="76">
        <f t="shared" si="25"/>
        <v>43231</v>
      </c>
      <c r="B879" s="94">
        <f>VLOOKUP($A879+ROUND((COLUMN()-2)/24,5),АТС!$A$41:$F$736,5)+VLOOKUP($A879+ROUND((COLUMN()-2)/24,5),'Расчет сбытовых надбавок'!$B$2281:'Расчет сбытовых надбавок'!$G$3024,6)</f>
        <v>211.18</v>
      </c>
      <c r="C879" s="94">
        <f>VLOOKUP($A879+ROUND((COLUMN()-2)/24,5),АТС!$A$41:$F$736,5)+VLOOKUP($A879+ROUND((COLUMN()-2)/24,5),'Расчет сбытовых надбавок'!$B$2281:'Расчет сбытовых надбавок'!$G$3024,6)</f>
        <v>178.42</v>
      </c>
      <c r="D879" s="94">
        <f>VLOOKUP($A879+ROUND((COLUMN()-2)/24,5),АТС!$A$41:$F$736,5)+VLOOKUP($A879+ROUND((COLUMN()-2)/24,5),'Расчет сбытовых надбавок'!$B$2281:'Расчет сбытовых надбавок'!$G$3024,6)</f>
        <v>678.4</v>
      </c>
      <c r="E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F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4">
        <f>VLOOKUP($A879+ROUND((COLUMN()-2)/24,5),АТС!$A$41:$F$736,5)+VLOOKUP($A879+ROUND((COLUMN()-2)/24,5),'Расчет сбытовых надбавок'!$B$2281:'Расчет сбытовых надбавок'!$G$3024,6)</f>
        <v>66.539999999999992</v>
      </c>
      <c r="N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4">
        <f>VLOOKUP($A879+ROUND((COLUMN()-2)/24,5),АТС!$A$41:$F$736,5)+VLOOKUP($A879+ROUND((COLUMN()-2)/24,5),'Расчет сбытовых надбавок'!$B$2281:'Расчет сбытовых надбавок'!$G$3024,6)</f>
        <v>89.78</v>
      </c>
      <c r="P879" s="94">
        <f>VLOOKUP($A879+ROUND((COLUMN()-2)/24,5),АТС!$A$41:$F$736,5)+VLOOKUP($A879+ROUND((COLUMN()-2)/24,5),'Расчет сбытовых надбавок'!$B$2281:'Расчет сбытовых надбавок'!$G$3024,6)</f>
        <v>124.96000000000001</v>
      </c>
      <c r="Q879" s="94">
        <f>VLOOKUP($A879+ROUND((COLUMN()-2)/24,5),АТС!$A$41:$F$736,5)+VLOOKUP($A879+ROUND((COLUMN()-2)/24,5),'Расчет сбытовых надбавок'!$B$2281:'Расчет сбытовых надбавок'!$G$3024,6)</f>
        <v>93.050000000000011</v>
      </c>
      <c r="R879" s="94">
        <f>VLOOKUP($A879+ROUND((COLUMN()-2)/24,5),АТС!$A$41:$F$736,5)+VLOOKUP($A879+ROUND((COLUMN()-2)/24,5),'Расчет сбытовых надбавок'!$B$2281:'Расчет сбытовых надбавок'!$G$3024,6)</f>
        <v>320.14000000000004</v>
      </c>
      <c r="S879" s="94">
        <f>VLOOKUP($A879+ROUND((COLUMN()-2)/24,5),АТС!$A$41:$F$736,5)+VLOOKUP($A879+ROUND((COLUMN()-2)/24,5),'Расчет сбытовых надбавок'!$B$2281:'Расчет сбытовых надбавок'!$G$3024,6)</f>
        <v>38.699999999999996</v>
      </c>
      <c r="T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4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4">
        <f>VLOOKUP($A879+ROUND((COLUMN()-2)/24,5),АТС!$A$41:$F$736,5)+VLOOKUP($A879+ROUND((COLUMN()-2)/24,5),'Расчет сбытовых надбавок'!$B$2281:'Расчет сбытовых надбавок'!$G$3024,6)</f>
        <v>184.12</v>
      </c>
      <c r="X879" s="94">
        <f>VLOOKUP($A879+ROUND((COLUMN()-2)/24,5),АТС!$A$41:$F$736,5)+VLOOKUP($A879+ROUND((COLUMN()-2)/24,5),'Расчет сбытовых надбавок'!$B$2281:'Расчет сбытовых надбавок'!$G$3024,6)</f>
        <v>597.87</v>
      </c>
      <c r="Y879" s="94">
        <f>VLOOKUP($A879+ROUND((COLUMN()-2)/24,5),АТС!$A$41:$F$736,5)+VLOOKUP($A879+ROUND((COLUMN()-2)/24,5),'Расчет сбытовых надбавок'!$B$2281:'Расчет сбытовых надбавок'!$G$3024,6)</f>
        <v>298.07</v>
      </c>
    </row>
    <row r="880" spans="1:27" x14ac:dyDescent="0.2">
      <c r="A880" s="76">
        <f t="shared" si="25"/>
        <v>43232</v>
      </c>
      <c r="B880" s="94">
        <f>VLOOKUP($A880+ROUND((COLUMN()-2)/24,5),АТС!$A$41:$F$736,5)+VLOOKUP($A880+ROUND((COLUMN()-2)/24,5),'Расчет сбытовых надбавок'!$B$2281:'Расчет сбытовых надбавок'!$G$3024,6)</f>
        <v>84.83</v>
      </c>
      <c r="C880" s="94">
        <f>VLOOKUP($A880+ROUND((COLUMN()-2)/24,5),АТС!$A$41:$F$736,5)+VLOOKUP($A880+ROUND((COLUMN()-2)/24,5),'Расчет сбытовых надбавок'!$B$2281:'Расчет сбытовых надбавок'!$G$3024,6)</f>
        <v>3.97</v>
      </c>
      <c r="D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E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L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M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N880" s="94">
        <f>VLOOKUP($A880+ROUND((COLUMN()-2)/24,5),АТС!$A$41:$F$736,5)+VLOOKUP($A880+ROUND((COLUMN()-2)/24,5),'Расчет сбытовых надбавок'!$B$2281:'Расчет сбытовых надбавок'!$G$3024,6)</f>
        <v>0.09</v>
      </c>
      <c r="O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P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Q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R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4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4">
        <f>VLOOKUP($A880+ROUND((COLUMN()-2)/24,5),АТС!$A$41:$F$736,5)+VLOOKUP($A880+ROUND((COLUMN()-2)/24,5),'Расчет сбытовых надбавок'!$B$2281:'Расчет сбытовых надбавок'!$G$3024,6)</f>
        <v>294.55</v>
      </c>
      <c r="X880" s="94">
        <f>VLOOKUP($A880+ROUND((COLUMN()-2)/24,5),АТС!$A$41:$F$736,5)+VLOOKUP($A880+ROUND((COLUMN()-2)/24,5),'Расчет сбытовых надбавок'!$B$2281:'Расчет сбытовых надбавок'!$G$3024,6)</f>
        <v>410.11</v>
      </c>
      <c r="Y880" s="94">
        <f>VLOOKUP($A880+ROUND((COLUMN()-2)/24,5),АТС!$A$41:$F$736,5)+VLOOKUP($A880+ROUND((COLUMN()-2)/24,5),'Расчет сбытовых надбавок'!$B$2281:'Расчет сбытовых надбавок'!$G$3024,6)</f>
        <v>260.3</v>
      </c>
    </row>
    <row r="881" spans="1:25" x14ac:dyDescent="0.2">
      <c r="A881" s="76">
        <f t="shared" si="25"/>
        <v>43233</v>
      </c>
      <c r="B881" s="94">
        <f>VLOOKUP($A881+ROUND((COLUMN()-2)/24,5),АТС!$A$41:$F$736,5)+VLOOKUP($A881+ROUND((COLUMN()-2)/24,5),'Расчет сбытовых надбавок'!$B$2281:'Расчет сбытовых надбавок'!$G$3024,6)</f>
        <v>588.96</v>
      </c>
      <c r="C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D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E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4">
        <f>VLOOKUP($A881+ROUND((COLUMN()-2)/24,5),АТС!$A$41:$F$736,5)+VLOOKUP($A881+ROUND((COLUMN()-2)/24,5),'Расчет сбытовых надбавок'!$B$2281:'Расчет сбытовых надбавок'!$G$3024,6)</f>
        <v>5.1999999999999993</v>
      </c>
      <c r="H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4">
        <f>VLOOKUP($A881+ROUND((COLUMN()-2)/24,5),АТС!$A$41:$F$736,5)+VLOOKUP($A881+ROUND((COLUMN()-2)/24,5),'Расчет сбытовых надбавок'!$B$2281:'Расчет сбытовых надбавок'!$G$3024,6)</f>
        <v>91.02000000000001</v>
      </c>
      <c r="L881" s="94">
        <f>VLOOKUP($A881+ROUND((COLUMN()-2)/24,5),АТС!$A$41:$F$736,5)+VLOOKUP($A881+ROUND((COLUMN()-2)/24,5),'Расчет сбытовых надбавок'!$B$2281:'Расчет сбытовых надбавок'!$G$3024,6)</f>
        <v>229.87</v>
      </c>
      <c r="M881" s="94">
        <f>VLOOKUP($A881+ROUND((COLUMN()-2)/24,5),АТС!$A$41:$F$736,5)+VLOOKUP($A881+ROUND((COLUMN()-2)/24,5),'Расчет сбытовых надбавок'!$B$2281:'Расчет сбытовых надбавок'!$G$3024,6)</f>
        <v>161.09</v>
      </c>
      <c r="N881" s="94">
        <f>VLOOKUP($A881+ROUND((COLUMN()-2)/24,5),АТС!$A$41:$F$736,5)+VLOOKUP($A881+ROUND((COLUMN()-2)/24,5),'Расчет сбытовых надбавок'!$B$2281:'Расчет сбытовых надбавок'!$G$3024,6)</f>
        <v>90</v>
      </c>
      <c r="O881" s="94">
        <f>VLOOKUP($A881+ROUND((COLUMN()-2)/24,5),АТС!$A$41:$F$736,5)+VLOOKUP($A881+ROUND((COLUMN()-2)/24,5),'Расчет сбытовых надбавок'!$B$2281:'Расчет сбытовых надбавок'!$G$3024,6)</f>
        <v>90.26</v>
      </c>
      <c r="P881" s="94">
        <f>VLOOKUP($A881+ROUND((COLUMN()-2)/24,5),АТС!$A$41:$F$736,5)+VLOOKUP($A881+ROUND((COLUMN()-2)/24,5),'Расчет сбытовых надбавок'!$B$2281:'Расчет сбытовых надбавок'!$G$3024,6)</f>
        <v>283.11</v>
      </c>
      <c r="Q881" s="94">
        <f>VLOOKUP($A881+ROUND((COLUMN()-2)/24,5),АТС!$A$41:$F$736,5)+VLOOKUP($A881+ROUND((COLUMN()-2)/24,5),'Расчет сбытовых надбавок'!$B$2281:'Расчет сбытовых надбавок'!$G$3024,6)</f>
        <v>66.16</v>
      </c>
      <c r="R881" s="94">
        <f>VLOOKUP($A881+ROUND((COLUMN()-2)/24,5),АТС!$A$41:$F$736,5)+VLOOKUP($A881+ROUND((COLUMN()-2)/24,5),'Расчет сбытовых надбавок'!$B$2281:'Расчет сбытовых надбавок'!$G$3024,6)</f>
        <v>120.13</v>
      </c>
      <c r="S881" s="94">
        <f>VLOOKUP($A881+ROUND((COLUMN()-2)/24,5),АТС!$A$41:$F$736,5)+VLOOKUP($A881+ROUND((COLUMN()-2)/24,5),'Расчет сбытовых надбавок'!$B$2281:'Расчет сбытовых надбавок'!$G$3024,6)</f>
        <v>103.09</v>
      </c>
      <c r="T881" s="94">
        <f>VLOOKUP($A881+ROUND((COLUMN()-2)/24,5),АТС!$A$41:$F$736,5)+VLOOKUP($A881+ROUND((COLUMN()-2)/24,5),'Расчет сбытовых надбавок'!$B$2281:'Расчет сбытовых надбавок'!$G$3024,6)</f>
        <v>60.6</v>
      </c>
      <c r="U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4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4">
        <f>VLOOKUP($A881+ROUND((COLUMN()-2)/24,5),АТС!$A$41:$F$736,5)+VLOOKUP($A881+ROUND((COLUMN()-2)/24,5),'Расчет сбытовых надбавок'!$B$2281:'Расчет сбытовых надбавок'!$G$3024,6)</f>
        <v>134.78</v>
      </c>
      <c r="X881" s="94">
        <f>VLOOKUP($A881+ROUND((COLUMN()-2)/24,5),АТС!$A$41:$F$736,5)+VLOOKUP($A881+ROUND((COLUMN()-2)/24,5),'Расчет сбытовых надбавок'!$B$2281:'Расчет сбытовых надбавок'!$G$3024,6)</f>
        <v>264.21999999999997</v>
      </c>
      <c r="Y881" s="94">
        <f>VLOOKUP($A881+ROUND((COLUMN()-2)/24,5),АТС!$A$41:$F$736,5)+VLOOKUP($A881+ROUND((COLUMN()-2)/24,5),'Расчет сбытовых надбавок'!$B$2281:'Расчет сбытовых надбавок'!$G$3024,6)</f>
        <v>223.03</v>
      </c>
    </row>
    <row r="882" spans="1:25" x14ac:dyDescent="0.2">
      <c r="A882" s="76">
        <f t="shared" si="25"/>
        <v>43234</v>
      </c>
      <c r="B882" s="94">
        <f>VLOOKUP($A882+ROUND((COLUMN()-2)/24,5),АТС!$A$41:$F$736,5)+VLOOKUP($A882+ROUND((COLUMN()-2)/24,5),'Расчет сбытовых надбавок'!$B$2281:'Расчет сбытовых надбавок'!$G$3024,6)</f>
        <v>15.84</v>
      </c>
      <c r="C882" s="94">
        <f>VLOOKUP($A882+ROUND((COLUMN()-2)/24,5),АТС!$A$41:$F$736,5)+VLOOKUP($A882+ROUND((COLUMN()-2)/24,5),'Расчет сбытовых надбавок'!$B$2281:'Расчет сбытовых надбавок'!$G$3024,6)</f>
        <v>71.040000000000006</v>
      </c>
      <c r="D882" s="94">
        <f>VLOOKUP($A882+ROUND((COLUMN()-2)/24,5),АТС!$A$41:$F$736,5)+VLOOKUP($A882+ROUND((COLUMN()-2)/24,5),'Расчет сбытовых надбавок'!$B$2281:'Расчет сбытовых надбавок'!$G$3024,6)</f>
        <v>69.099999999999994</v>
      </c>
      <c r="E882" s="94">
        <f>VLOOKUP($A882+ROUND((COLUMN()-2)/24,5),АТС!$A$41:$F$736,5)+VLOOKUP($A882+ROUND((COLUMN()-2)/24,5),'Расчет сбытовых надбавок'!$B$2281:'Расчет сбытовых надбавок'!$G$3024,6)</f>
        <v>57.5</v>
      </c>
      <c r="F882" s="94">
        <f>VLOOKUP($A882+ROUND((COLUMN()-2)/24,5),АТС!$A$41:$F$736,5)+VLOOKUP($A882+ROUND((COLUMN()-2)/24,5),'Расчет сбытовых надбавок'!$B$2281:'Расчет сбытовых надбавок'!$G$3024,6)</f>
        <v>58.66</v>
      </c>
      <c r="G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4">
        <f>VLOOKUP($A882+ROUND((COLUMN()-2)/24,5),АТС!$A$41:$F$736,5)+VLOOKUP($A882+ROUND((COLUMN()-2)/24,5),'Расчет сбытовых надбавок'!$B$2281:'Расчет сбытовых надбавок'!$G$3024,6)</f>
        <v>135.58000000000001</v>
      </c>
      <c r="J882" s="94">
        <f>VLOOKUP($A882+ROUND((COLUMN()-2)/24,5),АТС!$A$41:$F$736,5)+VLOOKUP($A882+ROUND((COLUMN()-2)/24,5),'Расчет сбытовых надбавок'!$B$2281:'Расчет сбытовых надбавок'!$G$3024,6)</f>
        <v>2.2200000000000002</v>
      </c>
      <c r="K882" s="94">
        <f>VLOOKUP($A882+ROUND((COLUMN()-2)/24,5),АТС!$A$41:$F$736,5)+VLOOKUP($A882+ROUND((COLUMN()-2)/24,5),'Расчет сбытовых надбавок'!$B$2281:'Расчет сбытовых надбавок'!$G$3024,6)</f>
        <v>31.5</v>
      </c>
      <c r="L882" s="94">
        <f>VLOOKUP($A882+ROUND((COLUMN()-2)/24,5),АТС!$A$41:$F$736,5)+VLOOKUP($A882+ROUND((COLUMN()-2)/24,5),'Расчет сбытовых надбавок'!$B$2281:'Расчет сбытовых надбавок'!$G$3024,6)</f>
        <v>68.25</v>
      </c>
      <c r="M882" s="94">
        <f>VLOOKUP($A882+ROUND((COLUMN()-2)/24,5),АТС!$A$41:$F$736,5)+VLOOKUP($A882+ROUND((COLUMN()-2)/24,5),'Расчет сбытовых надбавок'!$B$2281:'Расчет сбытовых надбавок'!$G$3024,6)</f>
        <v>27.18</v>
      </c>
      <c r="N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4">
        <f>VLOOKUP($A882+ROUND((COLUMN()-2)/24,5),АТС!$A$41:$F$736,5)+VLOOKUP($A882+ROUND((COLUMN()-2)/24,5),'Расчет сбытовых надбавок'!$B$2281:'Расчет сбытовых надбавок'!$G$3024,6)</f>
        <v>0.01</v>
      </c>
      <c r="P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4">
        <f>VLOOKUP($A882+ROUND((COLUMN()-2)/24,5),АТС!$A$41:$F$736,5)+VLOOKUP($A882+ROUND((COLUMN()-2)/24,5),'Расчет сбытовых надбавок'!$B$2281:'Расчет сбытовых надбавок'!$G$3024,6)</f>
        <v>60.46</v>
      </c>
      <c r="S882" s="94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4">
        <f>VLOOKUP($A882+ROUND((COLUMN()-2)/24,5),АТС!$A$41:$F$736,5)+VLOOKUP($A882+ROUND((COLUMN()-2)/24,5),'Расчет сбытовых надбавок'!$B$2281:'Расчет сбытовых надбавок'!$G$3024,6)</f>
        <v>45.68</v>
      </c>
      <c r="U882" s="94">
        <f>VLOOKUP($A882+ROUND((COLUMN()-2)/24,5),АТС!$A$41:$F$736,5)+VLOOKUP($A882+ROUND((COLUMN()-2)/24,5),'Расчет сбытовых надбавок'!$B$2281:'Расчет сбытовых надбавок'!$G$3024,6)</f>
        <v>139.21</v>
      </c>
      <c r="V882" s="94">
        <f>VLOOKUP($A882+ROUND((COLUMN()-2)/24,5),АТС!$A$41:$F$736,5)+VLOOKUP($A882+ROUND((COLUMN()-2)/24,5),'Расчет сбытовых надбавок'!$B$2281:'Расчет сбытовых надбавок'!$G$3024,6)</f>
        <v>0.28000000000000003</v>
      </c>
      <c r="W882" s="94">
        <f>VLOOKUP($A882+ROUND((COLUMN()-2)/24,5),АТС!$A$41:$F$736,5)+VLOOKUP($A882+ROUND((COLUMN()-2)/24,5),'Расчет сбытовых надбавок'!$B$2281:'Расчет сбытовых надбавок'!$G$3024,6)</f>
        <v>80.72999999999999</v>
      </c>
      <c r="X882" s="94">
        <f>VLOOKUP($A882+ROUND((COLUMN()-2)/24,5),АТС!$A$41:$F$736,5)+VLOOKUP($A882+ROUND((COLUMN()-2)/24,5),'Расчет сбытовых надбавок'!$B$2281:'Расчет сбытовых надбавок'!$G$3024,6)</f>
        <v>573.34999999999991</v>
      </c>
      <c r="Y882" s="94">
        <f>VLOOKUP($A882+ROUND((COLUMN()-2)/24,5),АТС!$A$41:$F$736,5)+VLOOKUP($A882+ROUND((COLUMN()-2)/24,5),'Расчет сбытовых надбавок'!$B$2281:'Расчет сбытовых надбавок'!$G$3024,6)</f>
        <v>181.95</v>
      </c>
    </row>
    <row r="883" spans="1:25" x14ac:dyDescent="0.2">
      <c r="A883" s="76">
        <f t="shared" si="25"/>
        <v>43235</v>
      </c>
      <c r="B883" s="94">
        <f>VLOOKUP($A883+ROUND((COLUMN()-2)/24,5),АТС!$A$41:$F$736,5)+VLOOKUP($A883+ROUND((COLUMN()-2)/24,5),'Расчет сбытовых надбавок'!$B$2281:'Расчет сбытовых надбавок'!$G$3024,6)</f>
        <v>99.539999999999992</v>
      </c>
      <c r="C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D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E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F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M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O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P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R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S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U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V883" s="94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4">
        <f>VLOOKUP($A883+ROUND((COLUMN()-2)/24,5),АТС!$A$41:$F$736,5)+VLOOKUP($A883+ROUND((COLUMN()-2)/24,5),'Расчет сбытовых надбавок'!$B$2281:'Расчет сбытовых надбавок'!$G$3024,6)</f>
        <v>183.38</v>
      </c>
      <c r="X883" s="94">
        <f>VLOOKUP($A883+ROUND((COLUMN()-2)/24,5),АТС!$A$41:$F$736,5)+VLOOKUP($A883+ROUND((COLUMN()-2)/24,5),'Расчет сбытовых надбавок'!$B$2281:'Расчет сбытовых надбавок'!$G$3024,6)</f>
        <v>322.35000000000002</v>
      </c>
      <c r="Y883" s="94">
        <f>VLOOKUP($A883+ROUND((COLUMN()-2)/24,5),АТС!$A$41:$F$736,5)+VLOOKUP($A883+ROUND((COLUMN()-2)/24,5),'Расчет сбытовых надбавок'!$B$2281:'Расчет сбытовых надбавок'!$G$3024,6)</f>
        <v>1211.8700000000001</v>
      </c>
    </row>
    <row r="884" spans="1:25" x14ac:dyDescent="0.2">
      <c r="A884" s="76">
        <f t="shared" si="25"/>
        <v>43236</v>
      </c>
      <c r="B884" s="94">
        <f>VLOOKUP($A884+ROUND((COLUMN()-2)/24,5),АТС!$A$41:$F$736,5)+VLOOKUP($A884+ROUND((COLUMN()-2)/24,5),'Расчет сбытовых надбавок'!$B$2281:'Расчет сбытовых надбавок'!$G$3024,6)</f>
        <v>314.72000000000003</v>
      </c>
      <c r="C884" s="94">
        <f>VLOOKUP($A884+ROUND((COLUMN()-2)/24,5),АТС!$A$41:$F$736,5)+VLOOKUP($A884+ROUND((COLUMN()-2)/24,5),'Расчет сбытовых надбавок'!$B$2281:'Расчет сбытовых надбавок'!$G$3024,6)</f>
        <v>408.72</v>
      </c>
      <c r="D884" s="94">
        <f>VLOOKUP($A884+ROUND((COLUMN()-2)/24,5),АТС!$A$41:$F$736,5)+VLOOKUP($A884+ROUND((COLUMN()-2)/24,5),'Расчет сбытовых надбавок'!$B$2281:'Расчет сбытовых надбавок'!$G$3024,6)</f>
        <v>188.45000000000002</v>
      </c>
      <c r="E884" s="94">
        <f>VLOOKUP($A884+ROUND((COLUMN()-2)/24,5),АТС!$A$41:$F$736,5)+VLOOKUP($A884+ROUND((COLUMN()-2)/24,5),'Расчет сбытовых надбавок'!$B$2281:'Расчет сбытовых надбавок'!$G$3024,6)</f>
        <v>293.52999999999997</v>
      </c>
      <c r="F884" s="94">
        <f>VLOOKUP($A884+ROUND((COLUMN()-2)/24,5),АТС!$A$41:$F$736,5)+VLOOKUP($A884+ROUND((COLUMN()-2)/24,5),'Расчет сбытовых надбавок'!$B$2281:'Расчет сбытовых надбавок'!$G$3024,6)</f>
        <v>52.28</v>
      </c>
      <c r="G884" s="94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4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4">
        <f>VLOOKUP($A884+ROUND((COLUMN()-2)/24,5),АТС!$A$41:$F$736,5)+VLOOKUP($A884+ROUND((COLUMN()-2)/24,5),'Расчет сбытовых надбавок'!$B$2281:'Расчет сбытовых надбавок'!$G$3024,6)</f>
        <v>42.82</v>
      </c>
      <c r="J884" s="94">
        <f>VLOOKUP($A884+ROUND((COLUMN()-2)/24,5),АТС!$A$41:$F$736,5)+VLOOKUP($A884+ROUND((COLUMN()-2)/24,5),'Расчет сбытовых надбавок'!$B$2281:'Расчет сбытовых надбавок'!$G$3024,6)</f>
        <v>150.72999999999999</v>
      </c>
      <c r="K884" s="94">
        <f>VLOOKUP($A884+ROUND((COLUMN()-2)/24,5),АТС!$A$41:$F$736,5)+VLOOKUP($A884+ROUND((COLUMN()-2)/24,5),'Расчет сбытовых надбавок'!$B$2281:'Расчет сбытовых надбавок'!$G$3024,6)</f>
        <v>168.45000000000002</v>
      </c>
      <c r="L884" s="94">
        <f>VLOOKUP($A884+ROUND((COLUMN()-2)/24,5),АТС!$A$41:$F$736,5)+VLOOKUP($A884+ROUND((COLUMN()-2)/24,5),'Расчет сбытовых надбавок'!$B$2281:'Расчет сбытовых надбавок'!$G$3024,6)</f>
        <v>168.3</v>
      </c>
      <c r="M884" s="94">
        <f>VLOOKUP($A884+ROUND((COLUMN()-2)/24,5),АТС!$A$41:$F$736,5)+VLOOKUP($A884+ROUND((COLUMN()-2)/24,5),'Расчет сбытовых надбавок'!$B$2281:'Расчет сбытовых надбавок'!$G$3024,6)</f>
        <v>260.48</v>
      </c>
      <c r="N884" s="94">
        <f>VLOOKUP($A884+ROUND((COLUMN()-2)/24,5),АТС!$A$41:$F$736,5)+VLOOKUP($A884+ROUND((COLUMN()-2)/24,5),'Расчет сбытовых надбавок'!$B$2281:'Расчет сбытовых надбавок'!$G$3024,6)</f>
        <v>286.53999999999996</v>
      </c>
      <c r="O884" s="94">
        <f>VLOOKUP($A884+ROUND((COLUMN()-2)/24,5),АТС!$A$41:$F$736,5)+VLOOKUP($A884+ROUND((COLUMN()-2)/24,5),'Расчет сбытовых надбавок'!$B$2281:'Расчет сбытовых надбавок'!$G$3024,6)</f>
        <v>233.53</v>
      </c>
      <c r="P884" s="94">
        <f>VLOOKUP($A884+ROUND((COLUMN()-2)/24,5),АТС!$A$41:$F$736,5)+VLOOKUP($A884+ROUND((COLUMN()-2)/24,5),'Расчет сбытовых надбавок'!$B$2281:'Расчет сбытовых надбавок'!$G$3024,6)</f>
        <v>241.69</v>
      </c>
      <c r="Q884" s="94">
        <f>VLOOKUP($A884+ROUND((COLUMN()-2)/24,5),АТС!$A$41:$F$736,5)+VLOOKUP($A884+ROUND((COLUMN()-2)/24,5),'Расчет сбытовых надбавок'!$B$2281:'Расчет сбытовых надбавок'!$G$3024,6)</f>
        <v>224.12</v>
      </c>
      <c r="R884" s="94">
        <f>VLOOKUP($A884+ROUND((COLUMN()-2)/24,5),АТС!$A$41:$F$736,5)+VLOOKUP($A884+ROUND((COLUMN()-2)/24,5),'Расчет сбытовых надбавок'!$B$2281:'Расчет сбытовых надбавок'!$G$3024,6)</f>
        <v>225.81</v>
      </c>
      <c r="S884" s="94">
        <f>VLOOKUP($A884+ROUND((COLUMN()-2)/24,5),АТС!$A$41:$F$736,5)+VLOOKUP($A884+ROUND((COLUMN()-2)/24,5),'Расчет сбытовых надбавок'!$B$2281:'Расчет сбытовых надбавок'!$G$3024,6)</f>
        <v>240.26</v>
      </c>
      <c r="T884" s="94">
        <f>VLOOKUP($A884+ROUND((COLUMN()-2)/24,5),АТС!$A$41:$F$736,5)+VLOOKUP($A884+ROUND((COLUMN()-2)/24,5),'Расчет сбытовых надбавок'!$B$2281:'Расчет сбытовых надбавок'!$G$3024,6)</f>
        <v>232.35000000000002</v>
      </c>
      <c r="U884" s="94">
        <f>VLOOKUP($A884+ROUND((COLUMN()-2)/24,5),АТС!$A$41:$F$736,5)+VLOOKUP($A884+ROUND((COLUMN()-2)/24,5),'Расчет сбытовых надбавок'!$B$2281:'Расчет сбытовых надбавок'!$G$3024,6)</f>
        <v>204.63</v>
      </c>
      <c r="V884" s="94">
        <f>VLOOKUP($A884+ROUND((COLUMN()-2)/24,5),АТС!$A$41:$F$736,5)+VLOOKUP($A884+ROUND((COLUMN()-2)/24,5),'Расчет сбытовых надбавок'!$B$2281:'Расчет сбытовых надбавок'!$G$3024,6)</f>
        <v>83.15</v>
      </c>
      <c r="W884" s="94">
        <f>VLOOKUP($A884+ROUND((COLUMN()-2)/24,5),АТС!$A$41:$F$736,5)+VLOOKUP($A884+ROUND((COLUMN()-2)/24,5),'Расчет сбытовых надбавок'!$B$2281:'Расчет сбытовых надбавок'!$G$3024,6)</f>
        <v>320.45</v>
      </c>
      <c r="X884" s="94">
        <f>VLOOKUP($A884+ROUND((COLUMN()-2)/24,5),АТС!$A$41:$F$736,5)+VLOOKUP($A884+ROUND((COLUMN()-2)/24,5),'Расчет сбытовых надбавок'!$B$2281:'Расчет сбытовых надбавок'!$G$3024,6)</f>
        <v>754.91</v>
      </c>
      <c r="Y884" s="94">
        <f>VLOOKUP($A884+ROUND((COLUMN()-2)/24,5),АТС!$A$41:$F$736,5)+VLOOKUP($A884+ROUND((COLUMN()-2)/24,5),'Расчет сбытовых надбавок'!$B$2281:'Расчет сбытовых надбавок'!$G$3024,6)</f>
        <v>757.75</v>
      </c>
    </row>
    <row r="885" spans="1:25" x14ac:dyDescent="0.2">
      <c r="A885" s="76">
        <f t="shared" si="25"/>
        <v>43237</v>
      </c>
      <c r="B885" s="94">
        <f>VLOOKUP($A885+ROUND((COLUMN()-2)/24,5),АТС!$A$41:$F$736,5)+VLOOKUP($A885+ROUND((COLUMN()-2)/24,5),'Расчет сбытовых надбавок'!$B$2281:'Расчет сбытовых надбавок'!$G$3024,6)</f>
        <v>117.93</v>
      </c>
      <c r="C885" s="94">
        <f>VLOOKUP($A885+ROUND((COLUMN()-2)/24,5),АТС!$A$41:$F$736,5)+VLOOKUP($A885+ROUND((COLUMN()-2)/24,5),'Расчет сбытовых надбавок'!$B$2281:'Расчет сбытовых надбавок'!$G$3024,6)</f>
        <v>8.0499999999999989</v>
      </c>
      <c r="D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E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F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4">
        <f>VLOOKUP($A885+ROUND((COLUMN()-2)/24,5),АТС!$A$41:$F$736,5)+VLOOKUP($A885+ROUND((COLUMN()-2)/24,5),'Расчет сбытовых надбавок'!$B$2281:'Расчет сбытовых надбавок'!$G$3024,6)</f>
        <v>10.25</v>
      </c>
      <c r="M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O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4">
        <f>VLOOKUP($A885+ROUND((COLUMN()-2)/24,5),АТС!$A$41:$F$736,5)+VLOOKUP($A885+ROUND((COLUMN()-2)/24,5),'Расчет сбытовых надбавок'!$B$2281:'Расчет сбытовых надбавок'!$G$3024,6)</f>
        <v>0.01</v>
      </c>
      <c r="S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4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4">
        <f>VLOOKUP($A885+ROUND((COLUMN()-2)/24,5),АТС!$A$41:$F$736,5)+VLOOKUP($A885+ROUND((COLUMN()-2)/24,5),'Расчет сбытовых надбавок'!$B$2281:'Расчет сбытовых надбавок'!$G$3024,6)</f>
        <v>80.36</v>
      </c>
      <c r="X885" s="94">
        <f>VLOOKUP($A885+ROUND((COLUMN()-2)/24,5),АТС!$A$41:$F$736,5)+VLOOKUP($A885+ROUND((COLUMN()-2)/24,5),'Расчет сбытовых надбавок'!$B$2281:'Расчет сбытовых надбавок'!$G$3024,6)</f>
        <v>577.9</v>
      </c>
      <c r="Y885" s="94">
        <f>VLOOKUP($A885+ROUND((COLUMN()-2)/24,5),АТС!$A$41:$F$736,5)+VLOOKUP($A885+ROUND((COLUMN()-2)/24,5),'Расчет сбытовых надбавок'!$B$2281:'Расчет сбытовых надбавок'!$G$3024,6)</f>
        <v>340.21999999999997</v>
      </c>
    </row>
    <row r="886" spans="1:25" x14ac:dyDescent="0.2">
      <c r="A886" s="76">
        <f t="shared" si="25"/>
        <v>43238</v>
      </c>
      <c r="B886" s="94">
        <f>VLOOKUP($A886+ROUND((COLUMN()-2)/24,5),АТС!$A$41:$F$736,5)+VLOOKUP($A886+ROUND((COLUMN()-2)/24,5),'Расчет сбытовых надбавок'!$B$2281:'Расчет сбытовых надбавок'!$G$3024,6)</f>
        <v>101.32</v>
      </c>
      <c r="C886" s="94">
        <f>VLOOKUP($A886+ROUND((COLUMN()-2)/24,5),АТС!$A$41:$F$736,5)+VLOOKUP($A886+ROUND((COLUMN()-2)/24,5),'Расчет сбытовых надбавок'!$B$2281:'Расчет сбытовых надбавок'!$G$3024,6)</f>
        <v>22.86</v>
      </c>
      <c r="D886" s="94">
        <f>VLOOKUP($A886+ROUND((COLUMN()-2)/24,5),АТС!$A$41:$F$736,5)+VLOOKUP($A886+ROUND((COLUMN()-2)/24,5),'Расчет сбытовых надбавок'!$B$2281:'Расчет сбытовых надбавок'!$G$3024,6)</f>
        <v>60.320000000000007</v>
      </c>
      <c r="E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4">
        <f>VLOOKUP($A886+ROUND((COLUMN()-2)/24,5),АТС!$A$41:$F$736,5)+VLOOKUP($A886+ROUND((COLUMN()-2)/24,5),'Расчет сбытовых надбавок'!$B$2281:'Расчет сбытовых надбавок'!$G$3024,6)</f>
        <v>67.94</v>
      </c>
      <c r="U886" s="94">
        <f>VLOOKUP($A886+ROUND((COLUMN()-2)/24,5),АТС!$A$41:$F$736,5)+VLOOKUP($A886+ROUND((COLUMN()-2)/24,5),'Расчет сбытовых надбавок'!$B$2281:'Расчет сбытовых надбавок'!$G$3024,6)</f>
        <v>5.57</v>
      </c>
      <c r="V886" s="94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4">
        <f>VLOOKUP($A886+ROUND((COLUMN()-2)/24,5),АТС!$A$41:$F$736,5)+VLOOKUP($A886+ROUND((COLUMN()-2)/24,5),'Расчет сбытовых надбавок'!$B$2281:'Расчет сбытовых надбавок'!$G$3024,6)</f>
        <v>125.21</v>
      </c>
      <c r="X886" s="94">
        <f>VLOOKUP($A886+ROUND((COLUMN()-2)/24,5),АТС!$A$41:$F$736,5)+VLOOKUP($A886+ROUND((COLUMN()-2)/24,5),'Расчет сбытовых надбавок'!$B$2281:'Расчет сбытовых надбавок'!$G$3024,6)</f>
        <v>481.4</v>
      </c>
      <c r="Y886" s="94">
        <f>VLOOKUP($A886+ROUND((COLUMN()-2)/24,5),АТС!$A$41:$F$736,5)+VLOOKUP($A886+ROUND((COLUMN()-2)/24,5),'Расчет сбытовых надбавок'!$B$2281:'Расчет сбытовых надбавок'!$G$3024,6)</f>
        <v>529.99</v>
      </c>
    </row>
    <row r="887" spans="1:25" x14ac:dyDescent="0.2">
      <c r="A887" s="76">
        <f t="shared" si="25"/>
        <v>43239</v>
      </c>
      <c r="B887" s="94">
        <f>VLOOKUP($A887+ROUND((COLUMN()-2)/24,5),АТС!$A$41:$F$736,5)+VLOOKUP($A887+ROUND((COLUMN()-2)/24,5),'Расчет сбытовых надбавок'!$B$2281:'Расчет сбытовых надбавок'!$G$3024,6)</f>
        <v>79.850000000000009</v>
      </c>
      <c r="C887" s="94">
        <f>VLOOKUP($A887+ROUND((COLUMN()-2)/24,5),АТС!$A$41:$F$736,5)+VLOOKUP($A887+ROUND((COLUMN()-2)/24,5),'Расчет сбытовых надбавок'!$B$2281:'Расчет сбытовых надбавок'!$G$3024,6)</f>
        <v>10.050000000000001</v>
      </c>
      <c r="D887" s="94">
        <f>VLOOKUP($A887+ROUND((COLUMN()-2)/24,5),АТС!$A$41:$F$736,5)+VLOOKUP($A887+ROUND((COLUMN()-2)/24,5),'Расчет сбытовых надбавок'!$B$2281:'Расчет сбытовых надбавок'!$G$3024,6)</f>
        <v>0</v>
      </c>
      <c r="E887" s="94">
        <f>VLOOKUP($A887+ROUND((COLUMN()-2)/24,5),АТС!$A$41:$F$736,5)+VLOOKUP($A887+ROUND((COLUMN()-2)/24,5),'Расчет сбытовых надбавок'!$B$2281:'Расчет сбытовых надбавок'!$G$3024,6)</f>
        <v>4.5999999999999996</v>
      </c>
      <c r="F887" s="94">
        <f>VLOOKUP($A887+ROUND((COLUMN()-2)/24,5),АТС!$A$41:$F$736,5)+VLOOKUP($A887+ROUND((COLUMN()-2)/24,5),'Расчет сбытовых надбавок'!$B$2281:'Расчет сбытовых надбавок'!$G$3024,6)</f>
        <v>40.049999999999997</v>
      </c>
      <c r="G887" s="94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4">
        <f>VLOOKUP($A887+ROUND((COLUMN()-2)/24,5),АТС!$A$41:$F$736,5)+VLOOKUP($A887+ROUND((COLUMN()-2)/24,5),'Расчет сбытовых надбавок'!$B$2281:'Расчет сбытовых надбавок'!$G$3024,6)</f>
        <v>19.119999999999997</v>
      </c>
      <c r="I887" s="94">
        <f>VLOOKUP($A887+ROUND((COLUMN()-2)/24,5),АТС!$A$41:$F$736,5)+VLOOKUP($A887+ROUND((COLUMN()-2)/24,5),'Расчет сбытовых надбавок'!$B$2281:'Расчет сбытовых надбавок'!$G$3024,6)</f>
        <v>53.96</v>
      </c>
      <c r="J887" s="94">
        <f>VLOOKUP($A887+ROUND((COLUMN()-2)/24,5),АТС!$A$41:$F$736,5)+VLOOKUP($A887+ROUND((COLUMN()-2)/24,5),'Расчет сбытовых надбавок'!$B$2281:'Расчет сбытовых надбавок'!$G$3024,6)</f>
        <v>121.23</v>
      </c>
      <c r="K887" s="94">
        <f>VLOOKUP($A887+ROUND((COLUMN()-2)/24,5),АТС!$A$41:$F$736,5)+VLOOKUP($A887+ROUND((COLUMN()-2)/24,5),'Расчет сбытовых надбавок'!$B$2281:'Расчет сбытовых надбавок'!$G$3024,6)</f>
        <v>134.09</v>
      </c>
      <c r="L887" s="94">
        <f>VLOOKUP($A887+ROUND((COLUMN()-2)/24,5),АТС!$A$41:$F$736,5)+VLOOKUP($A887+ROUND((COLUMN()-2)/24,5),'Расчет сбытовых надбавок'!$B$2281:'Расчет сбытовых надбавок'!$G$3024,6)</f>
        <v>179.76000000000002</v>
      </c>
      <c r="M887" s="94">
        <f>VLOOKUP($A887+ROUND((COLUMN()-2)/24,5),АТС!$A$41:$F$736,5)+VLOOKUP($A887+ROUND((COLUMN()-2)/24,5),'Расчет сбытовых надбавок'!$B$2281:'Расчет сбытовых надбавок'!$G$3024,6)</f>
        <v>168.93</v>
      </c>
      <c r="N887" s="94">
        <f>VLOOKUP($A887+ROUND((COLUMN()-2)/24,5),АТС!$A$41:$F$736,5)+VLOOKUP($A887+ROUND((COLUMN()-2)/24,5),'Расчет сбытовых надбавок'!$B$2281:'Расчет сбытовых надбавок'!$G$3024,6)</f>
        <v>145.19</v>
      </c>
      <c r="O887" s="94">
        <f>VLOOKUP($A887+ROUND((COLUMN()-2)/24,5),АТС!$A$41:$F$736,5)+VLOOKUP($A887+ROUND((COLUMN()-2)/24,5),'Расчет сбытовых надбавок'!$B$2281:'Расчет сбытовых надбавок'!$G$3024,6)</f>
        <v>92.95</v>
      </c>
      <c r="P887" s="94">
        <f>VLOOKUP($A887+ROUND((COLUMN()-2)/24,5),АТС!$A$41:$F$736,5)+VLOOKUP($A887+ROUND((COLUMN()-2)/24,5),'Расчет сбытовых надбавок'!$B$2281:'Расчет сбытовых надбавок'!$G$3024,6)</f>
        <v>92.84</v>
      </c>
      <c r="Q887" s="94">
        <f>VLOOKUP($A887+ROUND((COLUMN()-2)/24,5),АТС!$A$41:$F$736,5)+VLOOKUP($A887+ROUND((COLUMN()-2)/24,5),'Расчет сбытовых надбавок'!$B$2281:'Расчет сбытовых надбавок'!$G$3024,6)</f>
        <v>55.48</v>
      </c>
      <c r="R887" s="94">
        <f>VLOOKUP($A887+ROUND((COLUMN()-2)/24,5),АТС!$A$41:$F$736,5)+VLOOKUP($A887+ROUND((COLUMN()-2)/24,5),'Расчет сбытовых надбавок'!$B$2281:'Расчет сбытовых надбавок'!$G$3024,6)</f>
        <v>30.89</v>
      </c>
      <c r="S887" s="94">
        <f>VLOOKUP($A887+ROUND((COLUMN()-2)/24,5),АТС!$A$41:$F$736,5)+VLOOKUP($A887+ROUND((COLUMN()-2)/24,5),'Расчет сбытовых надбавок'!$B$2281:'Расчет сбытовых надбавок'!$G$3024,6)</f>
        <v>131.80000000000001</v>
      </c>
      <c r="T887" s="94">
        <f>VLOOKUP($A887+ROUND((COLUMN()-2)/24,5),АТС!$A$41:$F$736,5)+VLOOKUP($A887+ROUND((COLUMN()-2)/24,5),'Расчет сбытовых надбавок'!$B$2281:'Расчет сбытовых надбавок'!$G$3024,6)</f>
        <v>38.450000000000003</v>
      </c>
      <c r="U887" s="94">
        <f>VLOOKUP($A887+ROUND((COLUMN()-2)/24,5),АТС!$A$41:$F$736,5)+VLOOKUP($A887+ROUND((COLUMN()-2)/24,5),'Расчет сбытовых надбавок'!$B$2281:'Расчет сбытовых надбавок'!$G$3024,6)</f>
        <v>41.4</v>
      </c>
      <c r="V887" s="94">
        <f>VLOOKUP($A887+ROUND((COLUMN()-2)/24,5),АТС!$A$41:$F$736,5)+VLOOKUP($A887+ROUND((COLUMN()-2)/24,5),'Расчет сбытовых надбавок'!$B$2281:'Расчет сбытовых надбавок'!$G$3024,6)</f>
        <v>12.51</v>
      </c>
      <c r="W887" s="94">
        <f>VLOOKUP($A887+ROUND((COLUMN()-2)/24,5),АТС!$A$41:$F$736,5)+VLOOKUP($A887+ROUND((COLUMN()-2)/24,5),'Расчет сбытовых надбавок'!$B$2281:'Расчет сбытовых надбавок'!$G$3024,6)</f>
        <v>232.21</v>
      </c>
      <c r="X887" s="94">
        <f>VLOOKUP($A887+ROUND((COLUMN()-2)/24,5),АТС!$A$41:$F$736,5)+VLOOKUP($A887+ROUND((COLUMN()-2)/24,5),'Расчет сбытовых надбавок'!$B$2281:'Расчет сбытовых надбавок'!$G$3024,6)</f>
        <v>620.6</v>
      </c>
      <c r="Y887" s="94">
        <f>VLOOKUP($A887+ROUND((COLUMN()-2)/24,5),АТС!$A$41:$F$736,5)+VLOOKUP($A887+ROUND((COLUMN()-2)/24,5),'Расчет сбытовых надбавок'!$B$2281:'Расчет сбытовых надбавок'!$G$3024,6)</f>
        <v>375.22999999999996</v>
      </c>
    </row>
    <row r="888" spans="1:25" x14ac:dyDescent="0.2">
      <c r="A888" s="76">
        <f t="shared" si="25"/>
        <v>43240</v>
      </c>
      <c r="B888" s="94">
        <f>VLOOKUP($A888+ROUND((COLUMN()-2)/24,5),АТС!$A$41:$F$736,5)+VLOOKUP($A888+ROUND((COLUMN()-2)/24,5),'Расчет сбытовых надбавок'!$B$2281:'Расчет сбытовых надбавок'!$G$3024,6)</f>
        <v>52.88</v>
      </c>
      <c r="C888" s="94">
        <f>VLOOKUP($A888+ROUND((COLUMN()-2)/24,5),АТС!$A$41:$F$736,5)+VLOOKUP($A888+ROUND((COLUMN()-2)/24,5),'Расчет сбытовых надбавок'!$B$2281:'Расчет сбытовых надбавок'!$G$3024,6)</f>
        <v>77.960000000000008</v>
      </c>
      <c r="D888" s="94">
        <f>VLOOKUP($A888+ROUND((COLUMN()-2)/24,5),АТС!$A$41:$F$736,5)+VLOOKUP($A888+ROUND((COLUMN()-2)/24,5),'Расчет сбытовых надбавок'!$B$2281:'Расчет сбытовых надбавок'!$G$3024,6)</f>
        <v>28.02</v>
      </c>
      <c r="E888" s="94">
        <f>VLOOKUP($A888+ROUND((COLUMN()-2)/24,5),АТС!$A$41:$F$736,5)+VLOOKUP($A888+ROUND((COLUMN()-2)/24,5),'Расчет сбытовых надбавок'!$B$2281:'Расчет сбытовых надбавок'!$G$3024,6)</f>
        <v>71.150000000000006</v>
      </c>
      <c r="F888" s="94">
        <f>VLOOKUP($A888+ROUND((COLUMN()-2)/24,5),АТС!$A$41:$F$736,5)+VLOOKUP($A888+ROUND((COLUMN()-2)/24,5),'Расчет сбытовых надбавок'!$B$2281:'Расчет сбытовых надбавок'!$G$3024,6)</f>
        <v>596.52</v>
      </c>
      <c r="G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4">
        <f>VLOOKUP($A888+ROUND((COLUMN()-2)/24,5),АТС!$A$41:$F$736,5)+VLOOKUP($A888+ROUND((COLUMN()-2)/24,5),'Расчет сбытовых надбавок'!$B$2281:'Расчет сбытовых надбавок'!$G$3024,6)</f>
        <v>0.25</v>
      </c>
      <c r="I888" s="94">
        <f>VLOOKUP($A888+ROUND((COLUMN()-2)/24,5),АТС!$A$41:$F$736,5)+VLOOKUP($A888+ROUND((COLUMN()-2)/24,5),'Расчет сбытовых надбавок'!$B$2281:'Расчет сбытовых надбавок'!$G$3024,6)</f>
        <v>0.36</v>
      </c>
      <c r="J888" s="94">
        <f>VLOOKUP($A888+ROUND((COLUMN()-2)/24,5),АТС!$A$41:$F$736,5)+VLOOKUP($A888+ROUND((COLUMN()-2)/24,5),'Расчет сбытовых надбавок'!$B$2281:'Расчет сбытовых надбавок'!$G$3024,6)</f>
        <v>46.029999999999994</v>
      </c>
      <c r="K888" s="94">
        <f>VLOOKUP($A888+ROUND((COLUMN()-2)/24,5),АТС!$A$41:$F$736,5)+VLOOKUP($A888+ROUND((COLUMN()-2)/24,5),'Расчет сбытовых надбавок'!$B$2281:'Расчет сбытовых надбавок'!$G$3024,6)</f>
        <v>95.03</v>
      </c>
      <c r="L888" s="94">
        <f>VLOOKUP($A888+ROUND((COLUMN()-2)/24,5),АТС!$A$41:$F$736,5)+VLOOKUP($A888+ROUND((COLUMN()-2)/24,5),'Расчет сбытовых надбавок'!$B$2281:'Расчет сбытовых надбавок'!$G$3024,6)</f>
        <v>176.63</v>
      </c>
      <c r="M888" s="94">
        <f>VLOOKUP($A888+ROUND((COLUMN()-2)/24,5),АТС!$A$41:$F$736,5)+VLOOKUP($A888+ROUND((COLUMN()-2)/24,5),'Расчет сбытовых надбавок'!$B$2281:'Расчет сбытовых надбавок'!$G$3024,6)</f>
        <v>128.44999999999999</v>
      </c>
      <c r="N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4">
        <f>VLOOKUP($A888+ROUND((COLUMN()-2)/24,5),АТС!$A$41:$F$736,5)+VLOOKUP($A888+ROUND((COLUMN()-2)/24,5),'Расчет сбытовых надбавок'!$B$2281:'Расчет сбытовых надбавок'!$G$3024,6)</f>
        <v>0.05</v>
      </c>
      <c r="P888" s="94">
        <f>VLOOKUP($A888+ROUND((COLUMN()-2)/24,5),АТС!$A$41:$F$736,5)+VLOOKUP($A888+ROUND((COLUMN()-2)/24,5),'Расчет сбытовых надбавок'!$B$2281:'Расчет сбытовых надбавок'!$G$3024,6)</f>
        <v>95.78</v>
      </c>
      <c r="Q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R888" s="94">
        <f>VLOOKUP($A888+ROUND((COLUMN()-2)/24,5),АТС!$A$41:$F$736,5)+VLOOKUP($A888+ROUND((COLUMN()-2)/24,5),'Расчет сбытовых надбавок'!$B$2281:'Расчет сбытовых надбавок'!$G$3024,6)</f>
        <v>16.43</v>
      </c>
      <c r="S888" s="94">
        <f>VLOOKUP($A888+ROUND((COLUMN()-2)/24,5),АТС!$A$41:$F$736,5)+VLOOKUP($A888+ROUND((COLUMN()-2)/24,5),'Расчет сбытовых надбавок'!$B$2281:'Расчет сбытовых надбавок'!$G$3024,6)</f>
        <v>63.550000000000004</v>
      </c>
      <c r="T888" s="94">
        <f>VLOOKUP($A888+ROUND((COLUMN()-2)/24,5),АТС!$A$41:$F$736,5)+VLOOKUP($A888+ROUND((COLUMN()-2)/24,5),'Расчет сбытовых надбавок'!$B$2281:'Расчет сбытовых надбавок'!$G$3024,6)</f>
        <v>37.809999999999995</v>
      </c>
      <c r="U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4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4">
        <f>VLOOKUP($A888+ROUND((COLUMN()-2)/24,5),АТС!$A$41:$F$736,5)+VLOOKUP($A888+ROUND((COLUMN()-2)/24,5),'Расчет сбытовых надбавок'!$B$2281:'Расчет сбытовых надбавок'!$G$3024,6)</f>
        <v>86.47</v>
      </c>
      <c r="X888" s="94">
        <f>VLOOKUP($A888+ROUND((COLUMN()-2)/24,5),АТС!$A$41:$F$736,5)+VLOOKUP($A888+ROUND((COLUMN()-2)/24,5),'Расчет сбытовых надбавок'!$B$2281:'Расчет сбытовых надбавок'!$G$3024,6)</f>
        <v>362.58000000000004</v>
      </c>
      <c r="Y888" s="94">
        <f>VLOOKUP($A888+ROUND((COLUMN()-2)/24,5),АТС!$A$41:$F$736,5)+VLOOKUP($A888+ROUND((COLUMN()-2)/24,5),'Расчет сбытовых надбавок'!$B$2281:'Расчет сбытовых надбавок'!$G$3024,6)</f>
        <v>224.13</v>
      </c>
    </row>
    <row r="889" spans="1:25" x14ac:dyDescent="0.2">
      <c r="A889" s="76">
        <f t="shared" si="25"/>
        <v>43241</v>
      </c>
      <c r="B889" s="94">
        <f>VLOOKUP($A889+ROUND((COLUMN()-2)/24,5),АТС!$A$41:$F$736,5)+VLOOKUP($A889+ROUND((COLUMN()-2)/24,5),'Расчет сбытовых надбавок'!$B$2281:'Расчет сбытовых надбавок'!$G$3024,6)</f>
        <v>170.2</v>
      </c>
      <c r="C889" s="94">
        <f>VLOOKUP($A889+ROUND((COLUMN()-2)/24,5),АТС!$A$41:$F$736,5)+VLOOKUP($A889+ROUND((COLUMN()-2)/24,5),'Расчет сбытовых надбавок'!$B$2281:'Расчет сбытовых надбавок'!$G$3024,6)</f>
        <v>97.98</v>
      </c>
      <c r="D889" s="94">
        <f>VLOOKUP($A889+ROUND((COLUMN()-2)/24,5),АТС!$A$41:$F$736,5)+VLOOKUP($A889+ROUND((COLUMN()-2)/24,5),'Расчет сбытовых надбавок'!$B$2281:'Расчет сбытовых надбавок'!$G$3024,6)</f>
        <v>417.33</v>
      </c>
      <c r="E889" s="94">
        <f>VLOOKUP($A889+ROUND((COLUMN()-2)/24,5),АТС!$A$41:$F$736,5)+VLOOKUP($A889+ROUND((COLUMN()-2)/24,5),'Расчет сбытовых надбавок'!$B$2281:'Расчет сбытовых надбавок'!$G$3024,6)</f>
        <v>223</v>
      </c>
      <c r="F889" s="94">
        <f>VLOOKUP($A889+ROUND((COLUMN()-2)/24,5),АТС!$A$41:$F$736,5)+VLOOKUP($A889+ROUND((COLUMN()-2)/24,5),'Расчет сбытовых надбавок'!$B$2281:'Расчет сбытовых надбавок'!$G$3024,6)</f>
        <v>778.09</v>
      </c>
      <c r="G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4">
        <f>VLOOKUP($A889+ROUND((COLUMN()-2)/24,5),АТС!$A$41:$F$736,5)+VLOOKUP($A889+ROUND((COLUMN()-2)/24,5),'Расчет сбытовых надбавок'!$B$2281:'Расчет сбытовых надбавок'!$G$3024,6)</f>
        <v>42.19</v>
      </c>
      <c r="L889" s="94">
        <f>VLOOKUP($A889+ROUND((COLUMN()-2)/24,5),АТС!$A$41:$F$736,5)+VLOOKUP($A889+ROUND((COLUMN()-2)/24,5),'Расчет сбытовых надбавок'!$B$2281:'Расчет сбытовых надбавок'!$G$3024,6)</f>
        <v>9.61</v>
      </c>
      <c r="M889" s="94">
        <f>VLOOKUP($A889+ROUND((COLUMN()-2)/24,5),АТС!$A$41:$F$736,5)+VLOOKUP($A889+ROUND((COLUMN()-2)/24,5),'Расчет сбытовых надбавок'!$B$2281:'Расчет сбытовых надбавок'!$G$3024,6)</f>
        <v>104.94</v>
      </c>
      <c r="N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4">
        <f>VLOOKUP($A889+ROUND((COLUMN()-2)/24,5),АТС!$A$41:$F$736,5)+VLOOKUP($A889+ROUND((COLUMN()-2)/24,5),'Расчет сбытовых надбавок'!$B$2281:'Расчет сбытовых надбавок'!$G$3024,6)</f>
        <v>319.89</v>
      </c>
      <c r="R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4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4">
        <f>VLOOKUP($A889+ROUND((COLUMN()-2)/24,5),АТС!$A$41:$F$736,5)+VLOOKUP($A889+ROUND((COLUMN()-2)/24,5),'Расчет сбытовых надбавок'!$B$2281:'Расчет сбытовых надбавок'!$G$3024,6)</f>
        <v>4.62</v>
      </c>
      <c r="V889" s="94">
        <f>VLOOKUP($A889+ROUND((COLUMN()-2)/24,5),АТС!$A$41:$F$736,5)+VLOOKUP($A889+ROUND((COLUMN()-2)/24,5),'Расчет сбытовых надбавок'!$B$2281:'Расчет сбытовых надбавок'!$G$3024,6)</f>
        <v>132.13999999999999</v>
      </c>
      <c r="W889" s="94">
        <f>VLOOKUP($A889+ROUND((COLUMN()-2)/24,5),АТС!$A$41:$F$736,5)+VLOOKUP($A889+ROUND((COLUMN()-2)/24,5),'Расчет сбытовых надбавок'!$B$2281:'Расчет сбытовых надбавок'!$G$3024,6)</f>
        <v>468.89</v>
      </c>
      <c r="X889" s="94">
        <f>VLOOKUP($A889+ROUND((COLUMN()-2)/24,5),АТС!$A$41:$F$736,5)+VLOOKUP($A889+ROUND((COLUMN()-2)/24,5),'Расчет сбытовых надбавок'!$B$2281:'Расчет сбытовых надбавок'!$G$3024,6)</f>
        <v>375.61</v>
      </c>
      <c r="Y889" s="94">
        <f>VLOOKUP($A889+ROUND((COLUMN()-2)/24,5),АТС!$A$41:$F$736,5)+VLOOKUP($A889+ROUND((COLUMN()-2)/24,5),'Расчет сбытовых надбавок'!$B$2281:'Расчет сбытовых надбавок'!$G$3024,6)</f>
        <v>797.75</v>
      </c>
    </row>
    <row r="890" spans="1:25" x14ac:dyDescent="0.2">
      <c r="A890" s="76">
        <f t="shared" si="25"/>
        <v>43242</v>
      </c>
      <c r="B890" s="94">
        <f>VLOOKUP($A890+ROUND((COLUMN()-2)/24,5),АТС!$A$41:$F$736,5)+VLOOKUP($A890+ROUND((COLUMN()-2)/24,5),'Расчет сбытовых надбавок'!$B$2281:'Расчет сбытовых надбавок'!$G$3024,6)</f>
        <v>78.52000000000001</v>
      </c>
      <c r="C890" s="94">
        <f>VLOOKUP($A890+ROUND((COLUMN()-2)/24,5),АТС!$A$41:$F$736,5)+VLOOKUP($A890+ROUND((COLUMN()-2)/24,5),'Расчет сбытовых надбавок'!$B$2281:'Расчет сбытовых надбавок'!$G$3024,6)</f>
        <v>10.459999999999999</v>
      </c>
      <c r="D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E890" s="94">
        <f>VLOOKUP($A890+ROUND((COLUMN()-2)/24,5),АТС!$A$41:$F$736,5)+VLOOKUP($A890+ROUND((COLUMN()-2)/24,5),'Расчет сбытовых надбавок'!$B$2281:'Расчет сбытовых надбавок'!$G$3024,6)</f>
        <v>612.86</v>
      </c>
      <c r="F890" s="94">
        <f>VLOOKUP($A890+ROUND((COLUMN()-2)/24,5),АТС!$A$41:$F$736,5)+VLOOKUP($A890+ROUND((COLUMN()-2)/24,5),'Расчет сбытовых надбавок'!$B$2281:'Расчет сбытовых надбавок'!$G$3024,6)</f>
        <v>16.73</v>
      </c>
      <c r="G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4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4">
        <f>VLOOKUP($A890+ROUND((COLUMN()-2)/24,5),АТС!$A$41:$F$736,5)+VLOOKUP($A890+ROUND((COLUMN()-2)/24,5),'Расчет сбытовых надбавок'!$B$2281:'Расчет сбытовых надбавок'!$G$3024,6)</f>
        <v>46.01</v>
      </c>
      <c r="X890" s="94">
        <f>VLOOKUP($A890+ROUND((COLUMN()-2)/24,5),АТС!$A$41:$F$736,5)+VLOOKUP($A890+ROUND((COLUMN()-2)/24,5),'Расчет сбытовых надбавок'!$B$2281:'Расчет сбытовых надбавок'!$G$3024,6)</f>
        <v>208.5</v>
      </c>
      <c r="Y890" s="94">
        <f>VLOOKUP($A890+ROUND((COLUMN()-2)/24,5),АТС!$A$41:$F$736,5)+VLOOKUP($A890+ROUND((COLUMN()-2)/24,5),'Расчет сбытовых надбавок'!$B$2281:'Расчет сбытовых надбавок'!$G$3024,6)</f>
        <v>46.07</v>
      </c>
    </row>
    <row r="891" spans="1:25" x14ac:dyDescent="0.2">
      <c r="A891" s="76">
        <f t="shared" si="25"/>
        <v>43243</v>
      </c>
      <c r="B891" s="94">
        <f>VLOOKUP($A891+ROUND((COLUMN()-2)/24,5),АТС!$A$41:$F$736,5)+VLOOKUP($A891+ROUND((COLUMN()-2)/24,5),'Расчет сбытовых надбавок'!$B$2281:'Расчет сбытовых надбавок'!$G$3024,6)</f>
        <v>76.38</v>
      </c>
      <c r="C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D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E891" s="94">
        <f>VLOOKUP($A891+ROUND((COLUMN()-2)/24,5),АТС!$A$41:$F$736,5)+VLOOKUP($A891+ROUND((COLUMN()-2)/24,5),'Расчет сбытовых надбавок'!$B$2281:'Расчет сбытовых надбавок'!$G$3024,6)</f>
        <v>51.53</v>
      </c>
      <c r="F891" s="94">
        <f>VLOOKUP($A891+ROUND((COLUMN()-2)/24,5),АТС!$A$41:$F$736,5)+VLOOKUP($A891+ROUND((COLUMN()-2)/24,5),'Расчет сбытовых надбавок'!$B$2281:'Расчет сбытовых надбавок'!$G$3024,6)</f>
        <v>86.089999999999989</v>
      </c>
      <c r="G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4">
        <f>VLOOKUP($A891+ROUND((COLUMN()-2)/24,5),АТС!$A$41:$F$736,5)+VLOOKUP($A891+ROUND((COLUMN()-2)/24,5),'Расчет сбытовых надбавок'!$B$2281:'Расчет сбытовых надбавок'!$G$3024,6)</f>
        <v>882.1</v>
      </c>
      <c r="K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4">
        <f>VLOOKUP($A891+ROUND((COLUMN()-2)/24,5),АТС!$A$41:$F$736,5)+VLOOKUP($A891+ROUND((COLUMN()-2)/24,5),'Расчет сбытовых надбавок'!$B$2281:'Расчет сбытовых надбавок'!$G$3024,6)</f>
        <v>21.77</v>
      </c>
      <c r="M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4">
        <f>VLOOKUP($A891+ROUND((COLUMN()-2)/24,5),АТС!$A$41:$F$736,5)+VLOOKUP($A891+ROUND((COLUMN()-2)/24,5),'Расчет сбытовых надбавок'!$B$2281:'Расчет сбытовых надбавок'!$G$3024,6)</f>
        <v>150.14999999999998</v>
      </c>
      <c r="U891" s="94">
        <f>VLOOKUP($A891+ROUND((COLUMN()-2)/24,5),АТС!$A$41:$F$736,5)+VLOOKUP($A891+ROUND((COLUMN()-2)/24,5),'Расчет сбытовых надбавок'!$B$2281:'Расчет сбытовых надбавок'!$G$3024,6)</f>
        <v>22.86</v>
      </c>
      <c r="V891" s="94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4">
        <f>VLOOKUP($A891+ROUND((COLUMN()-2)/24,5),АТС!$A$41:$F$736,5)+VLOOKUP($A891+ROUND((COLUMN()-2)/24,5),'Расчет сбытовых надбавок'!$B$2281:'Расчет сбытовых надбавок'!$G$3024,6)</f>
        <v>716.94999999999993</v>
      </c>
      <c r="X891" s="94">
        <f>VLOOKUP($A891+ROUND((COLUMN()-2)/24,5),АТС!$A$41:$F$736,5)+VLOOKUP($A891+ROUND((COLUMN()-2)/24,5),'Расчет сбытовых надбавок'!$B$2281:'Расчет сбытовых надбавок'!$G$3024,6)</f>
        <v>681.24</v>
      </c>
      <c r="Y891" s="94">
        <f>VLOOKUP($A891+ROUND((COLUMN()-2)/24,5),АТС!$A$41:$F$736,5)+VLOOKUP($A891+ROUND((COLUMN()-2)/24,5),'Расчет сбытовых надбавок'!$B$2281:'Расчет сбытовых надбавок'!$G$3024,6)</f>
        <v>558.92999999999995</v>
      </c>
    </row>
    <row r="892" spans="1:25" x14ac:dyDescent="0.2">
      <c r="A892" s="76">
        <f t="shared" si="25"/>
        <v>43244</v>
      </c>
      <c r="B892" s="94">
        <f>VLOOKUP($A892+ROUND((COLUMN()-2)/24,5),АТС!$A$41:$F$736,5)+VLOOKUP($A892+ROUND((COLUMN()-2)/24,5),'Расчет сбытовых надбавок'!$B$2281:'Расчет сбытовых надбавок'!$G$3024,6)</f>
        <v>63.94</v>
      </c>
      <c r="C892" s="94">
        <f>VLOOKUP($A892+ROUND((COLUMN()-2)/24,5),АТС!$A$41:$F$736,5)+VLOOKUP($A892+ROUND((COLUMN()-2)/24,5),'Расчет сбытовых надбавок'!$B$2281:'Расчет сбытовых надбавок'!$G$3024,6)</f>
        <v>313.03999999999996</v>
      </c>
      <c r="D892" s="94">
        <f>VLOOKUP($A892+ROUND((COLUMN()-2)/24,5),АТС!$A$41:$F$736,5)+VLOOKUP($A892+ROUND((COLUMN()-2)/24,5),'Расчет сбытовых надбавок'!$B$2281:'Расчет сбытовых надбавок'!$G$3024,6)</f>
        <v>235.63</v>
      </c>
      <c r="E892" s="94">
        <f>VLOOKUP($A892+ROUND((COLUMN()-2)/24,5),АТС!$A$41:$F$736,5)+VLOOKUP($A892+ROUND((COLUMN()-2)/24,5),'Расчет сбытовых надбавок'!$B$2281:'Расчет сбытовых надбавок'!$G$3024,6)</f>
        <v>539.74</v>
      </c>
      <c r="F892" s="94">
        <f>VLOOKUP($A892+ROUND((COLUMN()-2)/24,5),АТС!$A$41:$F$736,5)+VLOOKUP($A892+ROUND((COLUMN()-2)/24,5),'Расчет сбытовых надбавок'!$B$2281:'Расчет сбытовых надбавок'!$G$3024,6)</f>
        <v>161.82</v>
      </c>
      <c r="G892" s="94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4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4">
        <f>VLOOKUP($A892+ROUND((COLUMN()-2)/24,5),АТС!$A$41:$F$736,5)+VLOOKUP($A892+ROUND((COLUMN()-2)/24,5),'Расчет сбытовых надбавок'!$B$2281:'Расчет сбытовых надбавок'!$G$3024,6)</f>
        <v>26.08</v>
      </c>
      <c r="J892" s="94">
        <f>VLOOKUP($A892+ROUND((COLUMN()-2)/24,5),АТС!$A$41:$F$736,5)+VLOOKUP($A892+ROUND((COLUMN()-2)/24,5),'Расчет сбытовых надбавок'!$B$2281:'Расчет сбытовых надбавок'!$G$3024,6)</f>
        <v>296.5</v>
      </c>
      <c r="K892" s="94">
        <f>VLOOKUP($A892+ROUND((COLUMN()-2)/24,5),АТС!$A$41:$F$736,5)+VLOOKUP($A892+ROUND((COLUMN()-2)/24,5),'Расчет сбытовых надбавок'!$B$2281:'Расчет сбытовых надбавок'!$G$3024,6)</f>
        <v>705.3</v>
      </c>
      <c r="L892" s="94">
        <f>VLOOKUP($A892+ROUND((COLUMN()-2)/24,5),АТС!$A$41:$F$736,5)+VLOOKUP($A892+ROUND((COLUMN()-2)/24,5),'Расчет сбытовых надбавок'!$B$2281:'Расчет сбытовых надбавок'!$G$3024,6)</f>
        <v>182.63</v>
      </c>
      <c r="M892" s="94">
        <f>VLOOKUP($A892+ROUND((COLUMN()-2)/24,5),АТС!$A$41:$F$736,5)+VLOOKUP($A892+ROUND((COLUMN()-2)/24,5),'Расчет сбытовых надбавок'!$B$2281:'Расчет сбытовых надбавок'!$G$3024,6)</f>
        <v>185.98999999999998</v>
      </c>
      <c r="N892" s="94">
        <f>VLOOKUP($A892+ROUND((COLUMN()-2)/24,5),АТС!$A$41:$F$736,5)+VLOOKUP($A892+ROUND((COLUMN()-2)/24,5),'Расчет сбытовых надбавок'!$B$2281:'Расчет сбытовых надбавок'!$G$3024,6)</f>
        <v>66.62</v>
      </c>
      <c r="O892" s="94">
        <f>VLOOKUP($A892+ROUND((COLUMN()-2)/24,5),АТС!$A$41:$F$736,5)+VLOOKUP($A892+ROUND((COLUMN()-2)/24,5),'Расчет сбытовых надбавок'!$B$2281:'Расчет сбытовых надбавок'!$G$3024,6)</f>
        <v>46.379999999999995</v>
      </c>
      <c r="P892" s="94">
        <f>VLOOKUP($A892+ROUND((COLUMN()-2)/24,5),АТС!$A$41:$F$736,5)+VLOOKUP($A892+ROUND((COLUMN()-2)/24,5),'Расчет сбытовых надбавок'!$B$2281:'Расчет сбытовых надбавок'!$G$3024,6)</f>
        <v>70.180000000000007</v>
      </c>
      <c r="Q892" s="94">
        <f>VLOOKUP($A892+ROUND((COLUMN()-2)/24,5),АТС!$A$41:$F$736,5)+VLOOKUP($A892+ROUND((COLUMN()-2)/24,5),'Расчет сбытовых надбавок'!$B$2281:'Расчет сбытовых надбавок'!$G$3024,6)</f>
        <v>81.960000000000008</v>
      </c>
      <c r="R892" s="94">
        <f>VLOOKUP($A892+ROUND((COLUMN()-2)/24,5),АТС!$A$41:$F$736,5)+VLOOKUP($A892+ROUND((COLUMN()-2)/24,5),'Расчет сбытовых надбавок'!$B$2281:'Расчет сбытовых надбавок'!$G$3024,6)</f>
        <v>128.86000000000001</v>
      </c>
      <c r="S892" s="94">
        <f>VLOOKUP($A892+ROUND((COLUMN()-2)/24,5),АТС!$A$41:$F$736,5)+VLOOKUP($A892+ROUND((COLUMN()-2)/24,5),'Расчет сбытовых надбавок'!$B$2281:'Расчет сбытовых надбавок'!$G$3024,6)</f>
        <v>73.240000000000009</v>
      </c>
      <c r="T892" s="94">
        <f>VLOOKUP($A892+ROUND((COLUMN()-2)/24,5),АТС!$A$41:$F$736,5)+VLOOKUP($A892+ROUND((COLUMN()-2)/24,5),'Расчет сбытовых надбавок'!$B$2281:'Расчет сбытовых надбавок'!$G$3024,6)</f>
        <v>154.58000000000001</v>
      </c>
      <c r="U892" s="94">
        <f>VLOOKUP($A892+ROUND((COLUMN()-2)/24,5),АТС!$A$41:$F$736,5)+VLOOKUP($A892+ROUND((COLUMN()-2)/24,5),'Расчет сбытовых надбавок'!$B$2281:'Расчет сбытовых надбавок'!$G$3024,6)</f>
        <v>144.99</v>
      </c>
      <c r="V892" s="94">
        <f>VLOOKUP($A892+ROUND((COLUMN()-2)/24,5),АТС!$A$41:$F$736,5)+VLOOKUP($A892+ROUND((COLUMN()-2)/24,5),'Расчет сбытовых надбавок'!$B$2281:'Расчет сбытовых надбавок'!$G$3024,6)</f>
        <v>356.31</v>
      </c>
      <c r="W892" s="94">
        <f>VLOOKUP($A892+ROUND((COLUMN()-2)/24,5),АТС!$A$41:$F$736,5)+VLOOKUP($A892+ROUND((COLUMN()-2)/24,5),'Расчет сбытовых надбавок'!$B$2281:'Расчет сбытовых надбавок'!$G$3024,6)</f>
        <v>924.11</v>
      </c>
      <c r="X892" s="94">
        <f>VLOOKUP($A892+ROUND((COLUMN()-2)/24,5),АТС!$A$41:$F$736,5)+VLOOKUP($A892+ROUND((COLUMN()-2)/24,5),'Расчет сбытовых надбавок'!$B$2281:'Расчет сбытовых надбавок'!$G$3024,6)</f>
        <v>644.67000000000007</v>
      </c>
      <c r="Y892" s="94">
        <f>VLOOKUP($A892+ROUND((COLUMN()-2)/24,5),АТС!$A$41:$F$736,5)+VLOOKUP($A892+ROUND((COLUMN()-2)/24,5),'Расчет сбытовых надбавок'!$B$2281:'Расчет сбытовых надбавок'!$G$3024,6)</f>
        <v>460.16999999999996</v>
      </c>
    </row>
    <row r="893" spans="1:25" x14ac:dyDescent="0.2">
      <c r="A893" s="76">
        <f t="shared" si="25"/>
        <v>43245</v>
      </c>
      <c r="B893" s="94">
        <f>VLOOKUP($A893+ROUND((COLUMN()-2)/24,5),АТС!$A$41:$F$736,5)+VLOOKUP($A893+ROUND((COLUMN()-2)/24,5),'Расчет сбытовых надбавок'!$B$2281:'Расчет сбытовых надбавок'!$G$3024,6)</f>
        <v>115.85000000000001</v>
      </c>
      <c r="C893" s="94">
        <f>VLOOKUP($A893+ROUND((COLUMN()-2)/24,5),АТС!$A$41:$F$736,5)+VLOOKUP($A893+ROUND((COLUMN()-2)/24,5),'Расчет сбытовых надбавок'!$B$2281:'Расчет сбытовых надбавок'!$G$3024,6)</f>
        <v>180.48000000000002</v>
      </c>
      <c r="D893" s="94">
        <f>VLOOKUP($A893+ROUND((COLUMN()-2)/24,5),АТС!$A$41:$F$736,5)+VLOOKUP($A893+ROUND((COLUMN()-2)/24,5),'Расчет сбытовых надбавок'!$B$2281:'Расчет сбытовых надбавок'!$G$3024,6)</f>
        <v>62.3</v>
      </c>
      <c r="E893" s="94">
        <f>VLOOKUP($A893+ROUND((COLUMN()-2)/24,5),АТС!$A$41:$F$736,5)+VLOOKUP($A893+ROUND((COLUMN()-2)/24,5),'Расчет сбытовых надбавок'!$B$2281:'Расчет сбытовых надбавок'!$G$3024,6)</f>
        <v>220.66</v>
      </c>
      <c r="F893" s="94">
        <f>VLOOKUP($A893+ROUND((COLUMN()-2)/24,5),АТС!$A$41:$F$736,5)+VLOOKUP($A893+ROUND((COLUMN()-2)/24,5),'Расчет сбытовых надбавок'!$B$2281:'Расчет сбытовых надбавок'!$G$3024,6)</f>
        <v>759.78</v>
      </c>
      <c r="G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4">
        <f>VLOOKUP($A893+ROUND((COLUMN()-2)/24,5),АТС!$A$41:$F$736,5)+VLOOKUP($A893+ROUND((COLUMN()-2)/24,5),'Расчет сбытовых надбавок'!$B$2281:'Расчет сбытовых надбавок'!$G$3024,6)</f>
        <v>175.53</v>
      </c>
      <c r="J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4">
        <f>VLOOKUP($A893+ROUND((COLUMN()-2)/24,5),АТС!$A$41:$F$736,5)+VLOOKUP($A893+ROUND((COLUMN()-2)/24,5),'Расчет сбытовых надбавок'!$B$2281:'Расчет сбытовых надбавок'!$G$3024,6)</f>
        <v>10.66</v>
      </c>
      <c r="L893" s="94">
        <f>VLOOKUP($A893+ROUND((COLUMN()-2)/24,5),АТС!$A$41:$F$736,5)+VLOOKUP($A893+ROUND((COLUMN()-2)/24,5),'Расчет сбытовых надбавок'!$B$2281:'Расчет сбытовых надбавок'!$G$3024,6)</f>
        <v>81.25</v>
      </c>
      <c r="M893" s="94">
        <f>VLOOKUP($A893+ROUND((COLUMN()-2)/24,5),АТС!$A$41:$F$736,5)+VLOOKUP($A893+ROUND((COLUMN()-2)/24,5),'Расчет сбытовых надбавок'!$B$2281:'Расчет сбытовых надбавок'!$G$3024,6)</f>
        <v>369.2</v>
      </c>
      <c r="N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4">
        <f>VLOOKUP($A893+ROUND((COLUMN()-2)/24,5),АТС!$A$41:$F$736,5)+VLOOKUP($A893+ROUND((COLUMN()-2)/24,5),'Расчет сбытовых надбавок'!$B$2281:'Расчет сбытовых надбавок'!$G$3024,6)</f>
        <v>0.44999999999999996</v>
      </c>
      <c r="P893" s="94">
        <f>VLOOKUP($A893+ROUND((COLUMN()-2)/24,5),АТС!$A$41:$F$736,5)+VLOOKUP($A893+ROUND((COLUMN()-2)/24,5),'Расчет сбытовых надбавок'!$B$2281:'Расчет сбытовых надбавок'!$G$3024,6)</f>
        <v>125.93</v>
      </c>
      <c r="Q893" s="94">
        <f>VLOOKUP($A893+ROUND((COLUMN()-2)/24,5),АТС!$A$41:$F$736,5)+VLOOKUP($A893+ROUND((COLUMN()-2)/24,5),'Расчет сбытовых надбавок'!$B$2281:'Расчет сбытовых надбавок'!$G$3024,6)</f>
        <v>145.91</v>
      </c>
      <c r="R893" s="94">
        <f>VLOOKUP($A893+ROUND((COLUMN()-2)/24,5),АТС!$A$41:$F$736,5)+VLOOKUP($A893+ROUND((COLUMN()-2)/24,5),'Расчет сбытовых надбавок'!$B$2281:'Расчет сбытовых надбавок'!$G$3024,6)</f>
        <v>378.32</v>
      </c>
      <c r="S893" s="94">
        <f>VLOOKUP($A893+ROUND((COLUMN()-2)/24,5),АТС!$A$41:$F$736,5)+VLOOKUP($A893+ROUND((COLUMN()-2)/24,5),'Расчет сбытовых надбавок'!$B$2281:'Расчет сбытовых надбавок'!$G$3024,6)</f>
        <v>114.12</v>
      </c>
      <c r="T893" s="94">
        <f>VLOOKUP($A893+ROUND((COLUMN()-2)/24,5),АТС!$A$41:$F$736,5)+VLOOKUP($A893+ROUND((COLUMN()-2)/24,5),'Расчет сбытовых надбавок'!$B$2281:'Расчет сбытовых надбавок'!$G$3024,6)</f>
        <v>63.03</v>
      </c>
      <c r="U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4">
        <f>VLOOKUP($A893+ROUND((COLUMN()-2)/24,5),АТС!$A$41:$F$736,5)+VLOOKUP($A893+ROUND((COLUMN()-2)/24,5),'Расчет сбытовых надбавок'!$B$2281:'Расчет сбытовых надбавок'!$G$3024,6)</f>
        <v>0</v>
      </c>
      <c r="X893" s="94">
        <f>VLOOKUP($A893+ROUND((COLUMN()-2)/24,5),АТС!$A$41:$F$736,5)+VLOOKUP($A893+ROUND((COLUMN()-2)/24,5),'Расчет сбытовых надбавок'!$B$2281:'Расчет сбытовых надбавок'!$G$3024,6)</f>
        <v>323.32</v>
      </c>
      <c r="Y893" s="94">
        <f>VLOOKUP($A893+ROUND((COLUMN()-2)/24,5),АТС!$A$41:$F$736,5)+VLOOKUP($A893+ROUND((COLUMN()-2)/24,5),'Расчет сбытовых надбавок'!$B$2281:'Расчет сбытовых надбавок'!$G$3024,6)</f>
        <v>450.36</v>
      </c>
    </row>
    <row r="894" spans="1:25" x14ac:dyDescent="0.2">
      <c r="A894" s="76">
        <f t="shared" si="25"/>
        <v>43246</v>
      </c>
      <c r="B894" s="94">
        <f>VLOOKUP($A894+ROUND((COLUMN()-2)/24,5),АТС!$A$41:$F$736,5)+VLOOKUP($A894+ROUND((COLUMN()-2)/24,5),'Расчет сбытовых надбавок'!$B$2281:'Расчет сбытовых надбавок'!$G$3024,6)</f>
        <v>136.30000000000001</v>
      </c>
      <c r="C894" s="94">
        <f>VLOOKUP($A894+ROUND((COLUMN()-2)/24,5),АТС!$A$41:$F$736,5)+VLOOKUP($A894+ROUND((COLUMN()-2)/24,5),'Расчет сбытовых надбавок'!$B$2281:'Расчет сбытовых надбавок'!$G$3024,6)</f>
        <v>94.59</v>
      </c>
      <c r="D894" s="94">
        <f>VLOOKUP($A894+ROUND((COLUMN()-2)/24,5),АТС!$A$41:$F$736,5)+VLOOKUP($A894+ROUND((COLUMN()-2)/24,5),'Расчет сбытовых надбавок'!$B$2281:'Расчет сбытовых надбавок'!$G$3024,6)</f>
        <v>60.1</v>
      </c>
      <c r="E894" s="94">
        <f>VLOOKUP($A894+ROUND((COLUMN()-2)/24,5),АТС!$A$41:$F$736,5)+VLOOKUP($A894+ROUND((COLUMN()-2)/24,5),'Расчет сбытовых надбавок'!$B$2281:'Расчет сбытовых надбавок'!$G$3024,6)</f>
        <v>44.440000000000005</v>
      </c>
      <c r="F894" s="94">
        <f>VLOOKUP($A894+ROUND((COLUMN()-2)/24,5),АТС!$A$41:$F$736,5)+VLOOKUP($A894+ROUND((COLUMN()-2)/24,5),'Расчет сбытовых надбавок'!$B$2281:'Расчет сбытовых надбавок'!$G$3024,6)</f>
        <v>190.49</v>
      </c>
      <c r="G894" s="94">
        <f>VLOOKUP($A894+ROUND((COLUMN()-2)/24,5),АТС!$A$41:$F$736,5)+VLOOKUP($A894+ROUND((COLUMN()-2)/24,5),'Расчет сбытовых надбавок'!$B$2281:'Расчет сбытовых надбавок'!$G$3024,6)</f>
        <v>134.15</v>
      </c>
      <c r="H894" s="94">
        <f>VLOOKUP($A894+ROUND((COLUMN()-2)/24,5),АТС!$A$41:$F$736,5)+VLOOKUP($A894+ROUND((COLUMN()-2)/24,5),'Расчет сбытовых надбавок'!$B$2281:'Расчет сбытовых надбавок'!$G$3024,6)</f>
        <v>97.43</v>
      </c>
      <c r="I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4">
        <f>VLOOKUP($A894+ROUND((COLUMN()-2)/24,5),АТС!$A$41:$F$736,5)+VLOOKUP($A894+ROUND((COLUMN()-2)/24,5),'Расчет сбытовых надбавок'!$B$2281:'Расчет сбытовых надбавок'!$G$3024,6)</f>
        <v>103.67999999999999</v>
      </c>
      <c r="M894" s="94">
        <f>VLOOKUP($A894+ROUND((COLUMN()-2)/24,5),АТС!$A$41:$F$736,5)+VLOOKUP($A894+ROUND((COLUMN()-2)/24,5),'Расчет сбытовых надбавок'!$B$2281:'Расчет сбытовых надбавок'!$G$3024,6)</f>
        <v>142.61000000000001</v>
      </c>
      <c r="N894" s="94">
        <f>VLOOKUP($A894+ROUND((COLUMN()-2)/24,5),АТС!$A$41:$F$736,5)+VLOOKUP($A894+ROUND((COLUMN()-2)/24,5),'Расчет сбытовых надбавок'!$B$2281:'Расчет сбытовых надбавок'!$G$3024,6)</f>
        <v>141.98000000000002</v>
      </c>
      <c r="O894" s="94">
        <f>VLOOKUP($A894+ROUND((COLUMN()-2)/24,5),АТС!$A$41:$F$736,5)+VLOOKUP($A894+ROUND((COLUMN()-2)/24,5),'Расчет сбытовых надбавок'!$B$2281:'Расчет сбытовых надбавок'!$G$3024,6)</f>
        <v>150.51</v>
      </c>
      <c r="P894" s="94">
        <f>VLOOKUP($A894+ROUND((COLUMN()-2)/24,5),АТС!$A$41:$F$736,5)+VLOOKUP($A894+ROUND((COLUMN()-2)/24,5),'Расчет сбытовых надбавок'!$B$2281:'Расчет сбытовых надбавок'!$G$3024,6)</f>
        <v>177.96</v>
      </c>
      <c r="Q894" s="94">
        <f>VLOOKUP($A894+ROUND((COLUMN()-2)/24,5),АТС!$A$41:$F$736,5)+VLOOKUP($A894+ROUND((COLUMN()-2)/24,5),'Расчет сбытовых надбавок'!$B$2281:'Расчет сбытовых надбавок'!$G$3024,6)</f>
        <v>181.72</v>
      </c>
      <c r="R894" s="94">
        <f>VLOOKUP($A894+ROUND((COLUMN()-2)/24,5),АТС!$A$41:$F$736,5)+VLOOKUP($A894+ROUND((COLUMN()-2)/24,5),'Расчет сбытовых надбавок'!$B$2281:'Расчет сбытовых надбавок'!$G$3024,6)</f>
        <v>297.03999999999996</v>
      </c>
      <c r="S894" s="94">
        <f>VLOOKUP($A894+ROUND((COLUMN()-2)/24,5),АТС!$A$41:$F$736,5)+VLOOKUP($A894+ROUND((COLUMN()-2)/24,5),'Расчет сбытовых надбавок'!$B$2281:'Расчет сбытовых надбавок'!$G$3024,6)</f>
        <v>203.72</v>
      </c>
      <c r="T894" s="94">
        <f>VLOOKUP($A894+ROUND((COLUMN()-2)/24,5),АТС!$A$41:$F$736,5)+VLOOKUP($A894+ROUND((COLUMN()-2)/24,5),'Расчет сбытовых надбавок'!$B$2281:'Расчет сбытовых надбавок'!$G$3024,6)</f>
        <v>208.13</v>
      </c>
      <c r="U894" s="94">
        <f>VLOOKUP($A894+ROUND((COLUMN()-2)/24,5),АТС!$A$41:$F$736,5)+VLOOKUP($A894+ROUND((COLUMN()-2)/24,5),'Расчет сбытовых надбавок'!$B$2281:'Расчет сбытовых надбавок'!$G$3024,6)</f>
        <v>114.91000000000001</v>
      </c>
      <c r="V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4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4">
        <f>VLOOKUP($A894+ROUND((COLUMN()-2)/24,5),АТС!$A$41:$F$736,5)+VLOOKUP($A894+ROUND((COLUMN()-2)/24,5),'Расчет сбытовых надбавок'!$B$2281:'Расчет сбытовых надбавок'!$G$3024,6)</f>
        <v>651.14</v>
      </c>
      <c r="Y894" s="94">
        <f>VLOOKUP($A894+ROUND((COLUMN()-2)/24,5),АТС!$A$41:$F$736,5)+VLOOKUP($A894+ROUND((COLUMN()-2)/24,5),'Расчет сбытовых надбавок'!$B$2281:'Расчет сбытовых надбавок'!$G$3024,6)</f>
        <v>337.46999999999997</v>
      </c>
    </row>
    <row r="895" spans="1:25" x14ac:dyDescent="0.2">
      <c r="A895" s="76">
        <f t="shared" si="25"/>
        <v>43247</v>
      </c>
      <c r="B895" s="94">
        <f>VLOOKUP($A895+ROUND((COLUMN()-2)/24,5),АТС!$A$41:$F$736,5)+VLOOKUP($A895+ROUND((COLUMN()-2)/24,5),'Расчет сбытовых надбавок'!$B$2281:'Расчет сбытовых надбавок'!$G$3024,6)</f>
        <v>114.71000000000001</v>
      </c>
      <c r="C895" s="94">
        <f>VLOOKUP($A895+ROUND((COLUMN()-2)/24,5),АТС!$A$41:$F$736,5)+VLOOKUP($A895+ROUND((COLUMN()-2)/24,5),'Расчет сбытовых надбавок'!$B$2281:'Расчет сбытовых надбавок'!$G$3024,6)</f>
        <v>121.58</v>
      </c>
      <c r="D895" s="94">
        <f>VLOOKUP($A895+ROUND((COLUMN()-2)/24,5),АТС!$A$41:$F$736,5)+VLOOKUP($A895+ROUND((COLUMN()-2)/24,5),'Расчет сбытовых надбавок'!$B$2281:'Расчет сбытовых надбавок'!$G$3024,6)</f>
        <v>60.95</v>
      </c>
      <c r="E895" s="94">
        <f>VLOOKUP($A895+ROUND((COLUMN()-2)/24,5),АТС!$A$41:$F$736,5)+VLOOKUP($A895+ROUND((COLUMN()-2)/24,5),'Расчет сбытовых надбавок'!$B$2281:'Расчет сбытовых надбавок'!$G$3024,6)</f>
        <v>101.73</v>
      </c>
      <c r="F895" s="94">
        <f>VLOOKUP($A895+ROUND((COLUMN()-2)/24,5),АТС!$A$41:$F$736,5)+VLOOKUP($A895+ROUND((COLUMN()-2)/24,5),'Расчет сбытовых надбавок'!$B$2281:'Расчет сбытовых надбавок'!$G$3024,6)</f>
        <v>326.84000000000003</v>
      </c>
      <c r="G895" s="94">
        <f>VLOOKUP($A895+ROUND((COLUMN()-2)/24,5),АТС!$A$41:$F$736,5)+VLOOKUP($A895+ROUND((COLUMN()-2)/24,5),'Расчет сбытовых надбавок'!$B$2281:'Расчет сбытовых надбавок'!$G$3024,6)</f>
        <v>192</v>
      </c>
      <c r="H895" s="94">
        <f>VLOOKUP($A895+ROUND((COLUMN()-2)/24,5),АТС!$A$41:$F$736,5)+VLOOKUP($A895+ROUND((COLUMN()-2)/24,5),'Расчет сбытовых надбавок'!$B$2281:'Расчет сбытовых надбавок'!$G$3024,6)</f>
        <v>0.01</v>
      </c>
      <c r="I895" s="94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4">
        <f>VLOOKUP($A895+ROUND((COLUMN()-2)/24,5),АТС!$A$41:$F$736,5)+VLOOKUP($A895+ROUND((COLUMN()-2)/24,5),'Расчет сбытовых надбавок'!$B$2281:'Расчет сбытовых надбавок'!$G$3024,6)</f>
        <v>0.05</v>
      </c>
      <c r="K895" s="94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4">
        <f>VLOOKUP($A895+ROUND((COLUMN()-2)/24,5),АТС!$A$41:$F$736,5)+VLOOKUP($A895+ROUND((COLUMN()-2)/24,5),'Расчет сбытовых надбавок'!$B$2281:'Расчет сбытовых надбавок'!$G$3024,6)</f>
        <v>53.17</v>
      </c>
      <c r="M895" s="94">
        <f>VLOOKUP($A895+ROUND((COLUMN()-2)/24,5),АТС!$A$41:$F$736,5)+VLOOKUP($A895+ROUND((COLUMN()-2)/24,5),'Расчет сбытовых надбавок'!$B$2281:'Расчет сбытовых надбавок'!$G$3024,6)</f>
        <v>42.43</v>
      </c>
      <c r="N895" s="94">
        <f>VLOOKUP($A895+ROUND((COLUMN()-2)/24,5),АТС!$A$41:$F$736,5)+VLOOKUP($A895+ROUND((COLUMN()-2)/24,5),'Расчет сбытовых надбавок'!$B$2281:'Расчет сбытовых надбавок'!$G$3024,6)</f>
        <v>250.86999999999998</v>
      </c>
      <c r="O895" s="94">
        <f>VLOOKUP($A895+ROUND((COLUMN()-2)/24,5),АТС!$A$41:$F$736,5)+VLOOKUP($A895+ROUND((COLUMN()-2)/24,5),'Расчет сбытовых надбавок'!$B$2281:'Расчет сбытовых надбавок'!$G$3024,6)</f>
        <v>126.71000000000001</v>
      </c>
      <c r="P895" s="94">
        <f>VLOOKUP($A895+ROUND((COLUMN()-2)/24,5),АТС!$A$41:$F$736,5)+VLOOKUP($A895+ROUND((COLUMN()-2)/24,5),'Расчет сбытовых надбавок'!$B$2281:'Расчет сбытовых надбавок'!$G$3024,6)</f>
        <v>241.34</v>
      </c>
      <c r="Q895" s="94">
        <f>VLOOKUP($A895+ROUND((COLUMN()-2)/24,5),АТС!$A$41:$F$736,5)+VLOOKUP($A895+ROUND((COLUMN()-2)/24,5),'Расчет сбытовых надбавок'!$B$2281:'Расчет сбытовых надбавок'!$G$3024,6)</f>
        <v>249.06</v>
      </c>
      <c r="R895" s="94">
        <f>VLOOKUP($A895+ROUND((COLUMN()-2)/24,5),АТС!$A$41:$F$736,5)+VLOOKUP($A895+ROUND((COLUMN()-2)/24,5),'Расчет сбытовых надбавок'!$B$2281:'Расчет сбытовых надбавок'!$G$3024,6)</f>
        <v>68.58</v>
      </c>
      <c r="S895" s="94">
        <f>VLOOKUP($A895+ROUND((COLUMN()-2)/24,5),АТС!$A$41:$F$736,5)+VLOOKUP($A895+ROUND((COLUMN()-2)/24,5),'Расчет сбытовых надбавок'!$B$2281:'Расчет сбытовых надбавок'!$G$3024,6)</f>
        <v>86.05</v>
      </c>
      <c r="T895" s="94">
        <f>VLOOKUP($A895+ROUND((COLUMN()-2)/24,5),АТС!$A$41:$F$736,5)+VLOOKUP($A895+ROUND((COLUMN()-2)/24,5),'Расчет сбытовых надбавок'!$B$2281:'Расчет сбытовых надбавок'!$G$3024,6)</f>
        <v>66.63</v>
      </c>
      <c r="U895" s="94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4">
        <f>VLOOKUP($A895+ROUND((COLUMN()-2)/24,5),АТС!$A$41:$F$736,5)+VLOOKUP($A895+ROUND((COLUMN()-2)/24,5),'Расчет сбытовых надбавок'!$B$2281:'Расчет сбытовых надбавок'!$G$3024,6)</f>
        <v>8.57</v>
      </c>
      <c r="W895" s="94">
        <f>VLOOKUP($A895+ROUND((COLUMN()-2)/24,5),АТС!$A$41:$F$736,5)+VLOOKUP($A895+ROUND((COLUMN()-2)/24,5),'Расчет сбытовых надбавок'!$B$2281:'Расчет сбытовых надбавок'!$G$3024,6)</f>
        <v>141.76999999999998</v>
      </c>
      <c r="X895" s="94">
        <f>VLOOKUP($A895+ROUND((COLUMN()-2)/24,5),АТС!$A$41:$F$736,5)+VLOOKUP($A895+ROUND((COLUMN()-2)/24,5),'Расчет сбытовых надбавок'!$B$2281:'Расчет сбытовых надбавок'!$G$3024,6)</f>
        <v>556.41</v>
      </c>
      <c r="Y895" s="94">
        <f>VLOOKUP($A895+ROUND((COLUMN()-2)/24,5),АТС!$A$41:$F$736,5)+VLOOKUP($A895+ROUND((COLUMN()-2)/24,5),'Расчет сбытовых надбавок'!$B$2281:'Расчет сбытовых надбавок'!$G$3024,6)</f>
        <v>229.3</v>
      </c>
    </row>
    <row r="896" spans="1:25" x14ac:dyDescent="0.2">
      <c r="A896" s="76">
        <f t="shared" si="25"/>
        <v>43248</v>
      </c>
      <c r="B896" s="94">
        <f>VLOOKUP($A896+ROUND((COLUMN()-2)/24,5),АТС!$A$41:$F$736,5)+VLOOKUP($A896+ROUND((COLUMN()-2)/24,5),'Расчет сбытовых надбавок'!$B$2281:'Расчет сбытовых надбавок'!$G$3024,6)</f>
        <v>53.29</v>
      </c>
      <c r="C896" s="94">
        <f>VLOOKUP($A896+ROUND((COLUMN()-2)/24,5),АТС!$A$41:$F$736,5)+VLOOKUP($A896+ROUND((COLUMN()-2)/24,5),'Расчет сбытовых надбавок'!$B$2281:'Расчет сбытовых надбавок'!$G$3024,6)</f>
        <v>3.23</v>
      </c>
      <c r="D896" s="94">
        <f>VLOOKUP($A896+ROUND((COLUMN()-2)/24,5),АТС!$A$41:$F$736,5)+VLOOKUP($A896+ROUND((COLUMN()-2)/24,5),'Расчет сбытовых надбавок'!$B$2281:'Расчет сбытовых надбавок'!$G$3024,6)</f>
        <v>25.86</v>
      </c>
      <c r="E896" s="94">
        <f>VLOOKUP($A896+ROUND((COLUMN()-2)/24,5),АТС!$A$41:$F$736,5)+VLOOKUP($A896+ROUND((COLUMN()-2)/24,5),'Расчет сбытовых надбавок'!$B$2281:'Расчет сбытовых надбавок'!$G$3024,6)</f>
        <v>41.81</v>
      </c>
      <c r="F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4">
        <f>VLOOKUP($A896+ROUND((COLUMN()-2)/24,5),АТС!$A$41:$F$736,5)+VLOOKUP($A896+ROUND((COLUMN()-2)/24,5),'Расчет сбытовых надбавок'!$B$2281:'Расчет сбытовых надбавок'!$G$3024,6)</f>
        <v>21.72</v>
      </c>
      <c r="M896" s="94">
        <f>VLOOKUP($A896+ROUND((COLUMN()-2)/24,5),АТС!$A$41:$F$736,5)+VLOOKUP($A896+ROUND((COLUMN()-2)/24,5),'Расчет сбытовых надбавок'!$B$2281:'Расчет сбытовых надбавок'!$G$3024,6)</f>
        <v>106.58000000000001</v>
      </c>
      <c r="N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O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4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4">
        <f>VLOOKUP($A896+ROUND((COLUMN()-2)/24,5),АТС!$A$41:$F$736,5)+VLOOKUP($A896+ROUND((COLUMN()-2)/24,5),'Расчет сбытовых надбавок'!$B$2281:'Расчет сбытовых надбавок'!$G$3024,6)</f>
        <v>145.57999999999998</v>
      </c>
      <c r="X896" s="94">
        <f>VLOOKUP($A896+ROUND((COLUMN()-2)/24,5),АТС!$A$41:$F$736,5)+VLOOKUP($A896+ROUND((COLUMN()-2)/24,5),'Расчет сбытовых надбавок'!$B$2281:'Расчет сбытовых надбавок'!$G$3024,6)</f>
        <v>492.72999999999996</v>
      </c>
      <c r="Y896" s="94">
        <f>VLOOKUP($A896+ROUND((COLUMN()-2)/24,5),АТС!$A$41:$F$736,5)+VLOOKUP($A896+ROUND((COLUMN()-2)/24,5),'Расчет сбытовых надбавок'!$B$2281:'Расчет сбытовых надбавок'!$G$3024,6)</f>
        <v>117.44</v>
      </c>
    </row>
    <row r="897" spans="1:25" x14ac:dyDescent="0.2">
      <c r="A897" s="76">
        <f t="shared" si="25"/>
        <v>43249</v>
      </c>
      <c r="B897" s="94">
        <f>VLOOKUP($A897+ROUND((COLUMN()-2)/24,5),АТС!$A$41:$F$736,5)+VLOOKUP($A897+ROUND((COLUMN()-2)/24,5),'Расчет сбытовых надбавок'!$B$2281:'Расчет сбытовых надбавок'!$G$3024,6)</f>
        <v>92.37</v>
      </c>
      <c r="C897" s="94">
        <f>VLOOKUP($A897+ROUND((COLUMN()-2)/24,5),АТС!$A$41:$F$736,5)+VLOOKUP($A897+ROUND((COLUMN()-2)/24,5),'Расчет сбытовых надбавок'!$B$2281:'Расчет сбытовых надбавок'!$G$3024,6)</f>
        <v>50.33</v>
      </c>
      <c r="D897" s="94">
        <f>VLOOKUP($A897+ROUND((COLUMN()-2)/24,5),АТС!$A$41:$F$736,5)+VLOOKUP($A897+ROUND((COLUMN()-2)/24,5),'Расчет сбытовых надбавок'!$B$2281:'Расчет сбытовых надбавок'!$G$3024,6)</f>
        <v>20.990000000000002</v>
      </c>
      <c r="E897" s="94">
        <f>VLOOKUP($A897+ROUND((COLUMN()-2)/24,5),АТС!$A$41:$F$736,5)+VLOOKUP($A897+ROUND((COLUMN()-2)/24,5),'Расчет сбытовых надбавок'!$B$2281:'Расчет сбытовых надбавок'!$G$3024,6)</f>
        <v>736.92</v>
      </c>
      <c r="F897" s="94">
        <f>VLOOKUP($A897+ROUND((COLUMN()-2)/24,5),АТС!$A$41:$F$736,5)+VLOOKUP($A897+ROUND((COLUMN()-2)/24,5),'Расчет сбытовых надбавок'!$B$2281:'Расчет сбытовых надбавок'!$G$3024,6)</f>
        <v>23.83</v>
      </c>
      <c r="G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4">
        <f>VLOOKUP($A897+ROUND((COLUMN()-2)/24,5),АТС!$A$41:$F$736,5)+VLOOKUP($A897+ROUND((COLUMN()-2)/24,5),'Расчет сбытовых надбавок'!$B$2281:'Расчет сбытовых надбавок'!$G$3024,6)</f>
        <v>142.63000000000002</v>
      </c>
      <c r="M897" s="94">
        <f>VLOOKUP($A897+ROUND((COLUMN()-2)/24,5),АТС!$A$41:$F$736,5)+VLOOKUP($A897+ROUND((COLUMN()-2)/24,5),'Расчет сбытовых надбавок'!$B$2281:'Расчет сбытовых надбавок'!$G$3024,6)</f>
        <v>250.31</v>
      </c>
      <c r="N897" s="94">
        <f>VLOOKUP($A897+ROUND((COLUMN()-2)/24,5),АТС!$A$41:$F$736,5)+VLOOKUP($A897+ROUND((COLUMN()-2)/24,5),'Расчет сбытовых надбавок'!$B$2281:'Расчет сбытовых надбавок'!$G$3024,6)</f>
        <v>105.8</v>
      </c>
      <c r="O897" s="94">
        <f>VLOOKUP($A897+ROUND((COLUMN()-2)/24,5),АТС!$A$41:$F$736,5)+VLOOKUP($A897+ROUND((COLUMN()-2)/24,5),'Расчет сбытовых надбавок'!$B$2281:'Расчет сбытовых надбавок'!$G$3024,6)</f>
        <v>78.14</v>
      </c>
      <c r="P897" s="94">
        <f>VLOOKUP($A897+ROUND((COLUMN()-2)/24,5),АТС!$A$41:$F$736,5)+VLOOKUP($A897+ROUND((COLUMN()-2)/24,5),'Расчет сбытовых надбавок'!$B$2281:'Расчет сбытовых надбавок'!$G$3024,6)</f>
        <v>157.13</v>
      </c>
      <c r="Q897" s="94">
        <f>VLOOKUP($A897+ROUND((COLUMN()-2)/24,5),АТС!$A$41:$F$736,5)+VLOOKUP($A897+ROUND((COLUMN()-2)/24,5),'Расчет сбытовых надбавок'!$B$2281:'Расчет сбытовых надбавок'!$G$3024,6)</f>
        <v>232.06</v>
      </c>
      <c r="R897" s="94">
        <f>VLOOKUP($A897+ROUND((COLUMN()-2)/24,5),АТС!$A$41:$F$736,5)+VLOOKUP($A897+ROUND((COLUMN()-2)/24,5),'Расчет сбытовых надбавок'!$B$2281:'Расчет сбытовых надбавок'!$G$3024,6)</f>
        <v>110.59</v>
      </c>
      <c r="S897" s="94">
        <f>VLOOKUP($A897+ROUND((COLUMN()-2)/24,5),АТС!$A$41:$F$736,5)+VLOOKUP($A897+ROUND((COLUMN()-2)/24,5),'Расчет сбытовых надбавок'!$B$2281:'Расчет сбытовых надбавок'!$G$3024,6)</f>
        <v>140.52000000000001</v>
      </c>
      <c r="T897" s="94">
        <f>VLOOKUP($A897+ROUND((COLUMN()-2)/24,5),АТС!$A$41:$F$736,5)+VLOOKUP($A897+ROUND((COLUMN()-2)/24,5),'Расчет сбытовых надбавок'!$B$2281:'Расчет сбытовых надбавок'!$G$3024,6)</f>
        <v>223.49</v>
      </c>
      <c r="U897" s="94">
        <f>VLOOKUP($A897+ROUND((COLUMN()-2)/24,5),АТС!$A$41:$F$736,5)+VLOOKUP($A897+ROUND((COLUMN()-2)/24,5),'Расчет сбытовых надбавок'!$B$2281:'Расчет сбытовых надбавок'!$G$3024,6)</f>
        <v>255.01</v>
      </c>
      <c r="V897" s="94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4">
        <f>VLOOKUP($A897+ROUND((COLUMN()-2)/24,5),АТС!$A$41:$F$736,5)+VLOOKUP($A897+ROUND((COLUMN()-2)/24,5),'Расчет сбытовых надбавок'!$B$2281:'Расчет сбытовых надбавок'!$G$3024,6)</f>
        <v>158.03</v>
      </c>
      <c r="X897" s="94">
        <f>VLOOKUP($A897+ROUND((COLUMN()-2)/24,5),АТС!$A$41:$F$736,5)+VLOOKUP($A897+ROUND((COLUMN()-2)/24,5),'Расчет сбытовых надбавок'!$B$2281:'Расчет сбытовых надбавок'!$G$3024,6)</f>
        <v>524.47</v>
      </c>
      <c r="Y897" s="94">
        <f>VLOOKUP($A897+ROUND((COLUMN()-2)/24,5),АТС!$A$41:$F$736,5)+VLOOKUP($A897+ROUND((COLUMN()-2)/24,5),'Расчет сбытовых надбавок'!$B$2281:'Расчет сбытовых надбавок'!$G$3024,6)</f>
        <v>355.54999999999995</v>
      </c>
    </row>
    <row r="898" spans="1:25" x14ac:dyDescent="0.2">
      <c r="A898" s="76">
        <f t="shared" si="25"/>
        <v>43250</v>
      </c>
      <c r="B898" s="94">
        <f>VLOOKUP($A898+ROUND((COLUMN()-2)/24,5),АТС!$A$41:$F$760,5)+VLOOKUP($A898+ROUND((COLUMN()-2)/24,5),'Расчет сбытовых надбавок'!$B$2281:'Расчет сбытовых надбавок'!$G$3024,6)</f>
        <v>96.449999999999989</v>
      </c>
      <c r="C898" s="94">
        <f>VLOOKUP($A898+ROUND((COLUMN()-2)/24,5),АТС!$A$41:$F$760,5)+VLOOKUP($A898+ROUND((COLUMN()-2)/24,5),'Расчет сбытовых надбавок'!$B$2281:'Расчет сбытовых надбавок'!$G$3024,6)</f>
        <v>71.599999999999994</v>
      </c>
      <c r="D898" s="94">
        <f>VLOOKUP($A898+ROUND((COLUMN()-2)/24,5),АТС!$A$41:$F$760,5)+VLOOKUP($A898+ROUND((COLUMN()-2)/24,5),'Расчет сбытовых надбавок'!$B$2281:'Расчет сбытовых надбавок'!$G$3024,6)</f>
        <v>20.52</v>
      </c>
      <c r="E898" s="94">
        <f>VLOOKUP($A898+ROUND((COLUMN()-2)/24,5),АТС!$A$41:$F$760,5)+VLOOKUP($A898+ROUND((COLUMN()-2)/24,5),'Расчет сбытовых надбавок'!$B$2281:'Расчет сбытовых надбавок'!$G$3024,6)</f>
        <v>614.3900000000001</v>
      </c>
      <c r="F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4">
        <f>VLOOKUP($A898+ROUND((COLUMN()-2)/24,5),АТС!$A$41:$F$760,5)+VLOOKUP($A898+ROUND((COLUMN()-2)/24,5),'Расчет сбытовых надбавок'!$B$2281:'Расчет сбытовых надбавок'!$G$3024,6)</f>
        <v>53.88</v>
      </c>
      <c r="M898" s="94">
        <f>VLOOKUP($A898+ROUND((COLUMN()-2)/24,5),АТС!$A$41:$F$760,5)+VLOOKUP($A898+ROUND((COLUMN()-2)/24,5),'Расчет сбытовых надбавок'!$B$2281:'Расчет сбытовых надбавок'!$G$3024,6)</f>
        <v>50.68</v>
      </c>
      <c r="N898" s="94">
        <f>VLOOKUP($A898+ROUND((COLUMN()-2)/24,5),АТС!$A$41:$F$760,5)+VLOOKUP($A898+ROUND((COLUMN()-2)/24,5),'Расчет сбытовых надбавок'!$B$2281:'Расчет сбытовых надбавок'!$G$3024,6)</f>
        <v>22.1</v>
      </c>
      <c r="O898" s="94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4">
        <f>VLOOKUP($A898+ROUND((COLUMN()-2)/24,5),АТС!$A$41:$F$760,5)+VLOOKUP($A898+ROUND((COLUMN()-2)/24,5),'Расчет сбытовых надбавок'!$B$2281:'Расчет сбытовых надбавок'!$G$3024,6)</f>
        <v>16.190000000000001</v>
      </c>
      <c r="Q898" s="94">
        <f>VLOOKUP($A898+ROUND((COLUMN()-2)/24,5),АТС!$A$41:$F$760,5)+VLOOKUP($A898+ROUND((COLUMN()-2)/24,5),'Расчет сбытовых надбавок'!$B$2281:'Расчет сбытовых надбавок'!$G$3024,6)</f>
        <v>0.08</v>
      </c>
      <c r="R898" s="94">
        <f>VLOOKUP($A898+ROUND((COLUMN()-2)/24,5),АТС!$A$41:$F$760,5)+VLOOKUP($A898+ROUND((COLUMN()-2)/24,5),'Расчет сбытовых надбавок'!$B$2281:'Расчет сбытовых надбавок'!$G$3024,6)</f>
        <v>0.74</v>
      </c>
      <c r="S898" s="94">
        <f>VLOOKUP($A898+ROUND((COLUMN()-2)/24,5),АТС!$A$41:$F$760,5)+VLOOKUP($A898+ROUND((COLUMN()-2)/24,5),'Расчет сбытовых надбавок'!$B$2281:'Расчет сбытовых надбавок'!$G$3024,6)</f>
        <v>21.75</v>
      </c>
      <c r="T898" s="94">
        <f>VLOOKUP($A898+ROUND((COLUMN()-2)/24,5),АТС!$A$41:$F$760,5)+VLOOKUP($A898+ROUND((COLUMN()-2)/24,5),'Расчет сбытовых надбавок'!$B$2281:'Расчет сбытовых надбавок'!$G$3024,6)</f>
        <v>76.430000000000007</v>
      </c>
      <c r="U898" s="94">
        <f>VLOOKUP($A898+ROUND((COLUMN()-2)/24,5),АТС!$A$41:$F$760,5)+VLOOKUP($A898+ROUND((COLUMN()-2)/24,5),'Расчет сбытовых надбавок'!$B$2281:'Расчет сбытовых надбавок'!$G$3024,6)</f>
        <v>56.32</v>
      </c>
      <c r="V898" s="94">
        <f>VLOOKUP($A898+ROUND((COLUMN()-2)/24,5),АТС!$A$41:$F$760,5)+VLOOKUP($A898+ROUND((COLUMN()-2)/24,5),'Расчет сбытовых надбавок'!$B$2281:'Расчет сбытовых надбавок'!$G$3024,6)</f>
        <v>86.42</v>
      </c>
      <c r="W898" s="94">
        <f>VLOOKUP($A898+ROUND((COLUMN()-2)/24,5),АТС!$A$41:$F$760,5)+VLOOKUP($A898+ROUND((COLUMN()-2)/24,5),'Расчет сбытовых надбавок'!$B$2281:'Расчет сбытовых надбавок'!$G$3024,6)</f>
        <v>124.81</v>
      </c>
      <c r="X898" s="94">
        <f>VLOOKUP($A898+ROUND((COLUMN()-2)/24,5),АТС!$A$41:$F$760,5)+VLOOKUP($A898+ROUND((COLUMN()-2)/24,5),'Расчет сбытовых надбавок'!$B$2281:'Расчет сбытовых надбавок'!$G$3024,6)</f>
        <v>456.12</v>
      </c>
      <c r="Y898" s="94">
        <f>VLOOKUP($A898+ROUND((COLUMN()-2)/24,5),АТС!$A$41:$F$760,5)+VLOOKUP($A898+ROUND((COLUMN()-2)/24,5),'Расчет сбытовых надбавок'!$B$2281:'Расчет сбытовых надбавок'!$G$3024,6)</f>
        <v>529.41999999999996</v>
      </c>
    </row>
    <row r="899" spans="1:25" x14ac:dyDescent="0.2">
      <c r="A899" s="76">
        <f t="shared" si="25"/>
        <v>43251</v>
      </c>
      <c r="B899" s="94">
        <f>VLOOKUP($A899+ROUND((COLUMN()-2)/24,5),АТС!$A$41:$F$784,5)+VLOOKUP($A899+ROUND((COLUMN()-2)/24,5),'Расчет сбытовых надбавок'!$B$2281:'Расчет сбытовых надбавок'!$G$3024,6)</f>
        <v>118.05999999999999</v>
      </c>
      <c r="C899" s="94">
        <f>VLOOKUP($A899+ROUND((COLUMN()-2)/24,5),АТС!$A$41:$F$784,5)+VLOOKUP($A899+ROUND((COLUMN()-2)/24,5),'Расчет сбытовых надбавок'!$B$2281:'Расчет сбытовых надбавок'!$G$3024,6)</f>
        <v>113.28999999999999</v>
      </c>
      <c r="D899" s="94">
        <f>VLOOKUP($A899+ROUND((COLUMN()-2)/24,5),АТС!$A$41:$F$784,5)+VLOOKUP($A899+ROUND((COLUMN()-2)/24,5),'Расчет сбытовых надбавок'!$B$2281:'Расчет сбытовых надбавок'!$G$3024,6)</f>
        <v>34.43</v>
      </c>
      <c r="E899" s="94">
        <f>VLOOKUP($A899+ROUND((COLUMN()-2)/24,5),АТС!$A$41:$F$784,5)+VLOOKUP($A899+ROUND((COLUMN()-2)/24,5),'Расчет сбытовых надбавок'!$B$2281:'Расчет сбытовых надбавок'!$G$3024,6)</f>
        <v>129.86000000000001</v>
      </c>
      <c r="F899" s="94">
        <f>VLOOKUP($A899+ROUND((COLUMN()-2)/24,5),АТС!$A$41:$F$784,5)+VLOOKUP($A899+ROUND((COLUMN()-2)/24,5),'Расчет сбытовых надбавок'!$B$2281:'Расчет сбытовых надбавок'!$G$3024,6)</f>
        <v>148.79</v>
      </c>
      <c r="G899" s="94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4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4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4">
        <f>VLOOKUP($A899+ROUND((COLUMN()-2)/24,5),АТС!$A$41:$F$784,5)+VLOOKUP($A899+ROUND((COLUMN()-2)/24,5),'Расчет сбытовых надбавок'!$B$2281:'Расчет сбытовых надбавок'!$G$3024,6)</f>
        <v>0.01</v>
      </c>
      <c r="K899" s="94">
        <f>VLOOKUP($A899+ROUND((COLUMN()-2)/24,5),АТС!$A$41:$F$784,5)+VLOOKUP($A899+ROUND((COLUMN()-2)/24,5),'Расчет сбытовых надбавок'!$B$2281:'Расчет сбытовых надбавок'!$G$3024,6)</f>
        <v>0.12</v>
      </c>
      <c r="L899" s="94">
        <f>VLOOKUP($A899+ROUND((COLUMN()-2)/24,5),АТС!$A$41:$F$784,5)+VLOOKUP($A899+ROUND((COLUMN()-2)/24,5),'Расчет сбытовых надбавок'!$B$2281:'Расчет сбытовых надбавок'!$G$3024,6)</f>
        <v>21.48</v>
      </c>
      <c r="M899" s="94">
        <f>VLOOKUP($A899+ROUND((COLUMN()-2)/24,5),АТС!$A$41:$F$784,5)+VLOOKUP($A899+ROUND((COLUMN()-2)/24,5),'Расчет сбытовых надбавок'!$B$2281:'Расчет сбытовых надбавок'!$G$3024,6)</f>
        <v>183.03</v>
      </c>
      <c r="N899" s="94">
        <f>VLOOKUP($A899+ROUND((COLUMN()-2)/24,5),АТС!$A$41:$F$784,5)+VLOOKUP($A899+ROUND((COLUMN()-2)/24,5),'Расчет сбытовых надбавок'!$B$2281:'Расчет сбытовых надбавок'!$G$3024,6)</f>
        <v>92.5</v>
      </c>
      <c r="O899" s="94">
        <f>VLOOKUP($A899+ROUND((COLUMN()-2)/24,5),АТС!$A$41:$F$784,5)+VLOOKUP($A899+ROUND((COLUMN()-2)/24,5),'Расчет сбытовых надбавок'!$B$2281:'Расчет сбытовых надбавок'!$G$3024,6)</f>
        <v>108.83</v>
      </c>
      <c r="P899" s="94">
        <f>VLOOKUP($A899+ROUND((COLUMN()-2)/24,5),АТС!$A$41:$F$784,5)+VLOOKUP($A899+ROUND((COLUMN()-2)/24,5),'Расчет сбытовых надбавок'!$B$2281:'Расчет сбытовых надбавок'!$G$3024,6)</f>
        <v>154.63999999999999</v>
      </c>
      <c r="Q899" s="94">
        <f>VLOOKUP($A899+ROUND((COLUMN()-2)/24,5),АТС!$A$41:$F$784,5)+VLOOKUP($A899+ROUND((COLUMN()-2)/24,5),'Расчет сбытовых надбавок'!$B$2281:'Расчет сбытовых надбавок'!$G$3024,6)</f>
        <v>106.01</v>
      </c>
      <c r="R899" s="94">
        <f>VLOOKUP($A899+ROUND((COLUMN()-2)/24,5),АТС!$A$41:$F$784,5)+VLOOKUP($A899+ROUND((COLUMN()-2)/24,5),'Расчет сбытовых надбавок'!$B$2281:'Расчет сбытовых надбавок'!$G$3024,6)</f>
        <v>62.67</v>
      </c>
      <c r="S899" s="94">
        <f>VLOOKUP($A899+ROUND((COLUMN()-2)/24,5),АТС!$A$41:$F$784,5)+VLOOKUP($A899+ROUND((COLUMN()-2)/24,5),'Расчет сбытовых надбавок'!$B$2281:'Расчет сбытовых надбавок'!$G$3024,6)</f>
        <v>40.33</v>
      </c>
      <c r="T899" s="94">
        <f>VLOOKUP($A899+ROUND((COLUMN()-2)/24,5),АТС!$A$41:$F$784,5)+VLOOKUP($A899+ROUND((COLUMN()-2)/24,5),'Расчет сбытовых надбавок'!$B$2281:'Расчет сбытовых надбавок'!$G$3024,6)</f>
        <v>138.99</v>
      </c>
      <c r="U899" s="94">
        <f>VLOOKUP($A899+ROUND((COLUMN()-2)/24,5),АТС!$A$41:$F$784,5)+VLOOKUP($A899+ROUND((COLUMN()-2)/24,5),'Расчет сбытовых надбавок'!$B$2281:'Расчет сбытовых надбавок'!$G$3024,6)</f>
        <v>308.98</v>
      </c>
      <c r="V899" s="94">
        <f>VLOOKUP($A899+ROUND((COLUMN()-2)/24,5),АТС!$A$41:$F$784,5)+VLOOKUP($A899+ROUND((COLUMN()-2)/24,5),'Расчет сбытовых надбавок'!$B$2281:'Расчет сбытовых надбавок'!$G$3024,6)</f>
        <v>27.080000000000002</v>
      </c>
      <c r="W899" s="94">
        <f>VLOOKUP($A899+ROUND((COLUMN()-2)/24,5),АТС!$A$41:$F$784,5)+VLOOKUP($A899+ROUND((COLUMN()-2)/24,5),'Расчет сбытовых надбавок'!$B$2281:'Расчет сбытовых надбавок'!$G$3024,6)</f>
        <v>161.44</v>
      </c>
      <c r="X899" s="94">
        <f>VLOOKUP($A899+ROUND((COLUMN()-2)/24,5),АТС!$A$41:$F$784,5)+VLOOKUP($A899+ROUND((COLUMN()-2)/24,5),'Расчет сбытовых надбавок'!$B$2281:'Расчет сбытовых надбавок'!$G$3024,6)</f>
        <v>255.4</v>
      </c>
      <c r="Y899" s="94">
        <f>VLOOKUP($A899+ROUND((COLUMN()-2)/24,5),АТС!$A$41:$F$784,5)+VLOOKUP($A899+ROUND((COLUMN()-2)/24,5),'Расчет сбытовых надбавок'!$B$2281:'Расчет сбытовых надбавок'!$G$3024,6)</f>
        <v>422.75</v>
      </c>
    </row>
    <row r="900" spans="1:25" x14ac:dyDescent="0.2">
      <c r="A900" s="81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75" t="s">
        <v>95</v>
      </c>
      <c r="M901" s="175"/>
      <c r="N901" s="175" t="s">
        <v>96</v>
      </c>
      <c r="O901" s="175"/>
      <c r="P901" s="175" t="s">
        <v>97</v>
      </c>
      <c r="Q901" s="175"/>
      <c r="R901" s="175" t="s">
        <v>98</v>
      </c>
      <c r="S901" s="175"/>
      <c r="T901" s="95"/>
      <c r="U901" s="95"/>
      <c r="V901" s="95"/>
      <c r="W901" s="95"/>
      <c r="X901" s="95"/>
      <c r="Y901" s="95"/>
    </row>
    <row r="902" spans="1:25" s="96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75"/>
      <c r="M902" s="175"/>
      <c r="N902" s="175"/>
      <c r="O902" s="175"/>
      <c r="P902" s="175"/>
      <c r="Q902" s="175"/>
      <c r="R902" s="175"/>
      <c r="S902" s="175"/>
      <c r="T902" s="95"/>
      <c r="U902" s="95"/>
      <c r="V902" s="95"/>
      <c r="W902" s="95"/>
      <c r="X902" s="95"/>
      <c r="Y902" s="95"/>
    </row>
    <row r="903" spans="1:25" s="96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7">
        <f>'Расчет сбытовых надбавок'!D3025+АТС!$B$37</f>
        <v>8.5500000000000007</v>
      </c>
      <c r="M903" s="218"/>
      <c r="N903" s="217">
        <f>'Расчет сбытовых надбавок'!E3025+АТС!$B$37</f>
        <v>8.41</v>
      </c>
      <c r="O903" s="218"/>
      <c r="P903" s="217">
        <f>'Расчет сбытовых надбавок'!F3025+АТС!$B$37</f>
        <v>7.91</v>
      </c>
      <c r="Q903" s="218"/>
      <c r="R903" s="217">
        <f>'Расчет сбытовых надбавок'!G3025+АТС!$B$37</f>
        <v>7.48</v>
      </c>
      <c r="S903" s="218"/>
      <c r="T903" s="95"/>
      <c r="U903" s="95"/>
      <c r="V903" s="95"/>
      <c r="W903" s="95"/>
      <c r="X903" s="95"/>
      <c r="Y903" s="95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5">
        <f>'Расчет сбытовых надбавок'!D3026+АТС!$B$38</f>
        <v>466.56</v>
      </c>
      <c r="M904" s="215"/>
      <c r="N904" s="215">
        <f>'Расчет сбытовых надбавок'!E3026+АТС!$B$38</f>
        <v>459.12</v>
      </c>
      <c r="O904" s="215"/>
      <c r="P904" s="215">
        <f>'Расчет сбытовых надбавок'!F3026+АТС!$B$38</f>
        <v>432.11</v>
      </c>
      <c r="Q904" s="215"/>
      <c r="R904" s="215">
        <f>'Расчет сбытовых надбавок'!G3026+АТС!$B$38</f>
        <v>408.24</v>
      </c>
      <c r="S904" s="215"/>
      <c r="T904" s="95"/>
      <c r="U904" s="95"/>
      <c r="V904" s="95"/>
      <c r="W904" s="95"/>
      <c r="X904" s="95"/>
      <c r="Y904" s="95"/>
    </row>
    <row r="905" spans="1:25" x14ac:dyDescent="0.2">
      <c r="A905" s="81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</row>
    <row r="906" spans="1:25" x14ac:dyDescent="0.2">
      <c r="A906" s="81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</row>
    <row r="907" spans="1:25" ht="15" customHeight="1" x14ac:dyDescent="0.2">
      <c r="A907" s="174" t="s">
        <v>164</v>
      </c>
      <c r="B907" s="174"/>
      <c r="C907" s="174"/>
      <c r="D907" s="174"/>
      <c r="E907" s="174"/>
      <c r="F907" s="174"/>
      <c r="G907" s="174"/>
      <c r="H907" s="174"/>
      <c r="I907" s="174"/>
      <c r="J907" s="174"/>
      <c r="K907" s="174"/>
      <c r="L907" s="174" t="s">
        <v>5</v>
      </c>
      <c r="M907" s="174"/>
      <c r="N907" s="175" t="s">
        <v>155</v>
      </c>
      <c r="O907" s="175"/>
      <c r="P907" s="175" t="s">
        <v>156</v>
      </c>
      <c r="Q907" s="175"/>
      <c r="R907" s="175" t="s">
        <v>157</v>
      </c>
      <c r="S907" s="175"/>
      <c r="T907" s="216"/>
      <c r="U907" s="216"/>
      <c r="V907" s="95"/>
      <c r="W907" s="95"/>
      <c r="X907" s="95"/>
      <c r="Y907" s="95"/>
    </row>
    <row r="908" spans="1:25" s="86" customFormat="1" ht="59.25" customHeight="1" x14ac:dyDescent="0.25">
      <c r="A908" s="174"/>
      <c r="B908" s="174"/>
      <c r="C908" s="174"/>
      <c r="D908" s="174"/>
      <c r="E908" s="174"/>
      <c r="F908" s="174"/>
      <c r="G908" s="174"/>
      <c r="H908" s="174"/>
      <c r="I908" s="174"/>
      <c r="J908" s="174"/>
      <c r="K908" s="174"/>
      <c r="L908" s="174"/>
      <c r="M908" s="174"/>
      <c r="N908" s="175"/>
      <c r="O908" s="175"/>
      <c r="P908" s="175"/>
      <c r="Q908" s="175"/>
      <c r="R908" s="175"/>
      <c r="S908" s="175"/>
      <c r="T908" s="216"/>
      <c r="U908" s="216"/>
      <c r="V908" s="84"/>
      <c r="W908" s="84"/>
      <c r="X908" s="84"/>
      <c r="Y908" s="84"/>
    </row>
    <row r="909" spans="1:25" s="96" customFormat="1" ht="21.75" customHeight="1" x14ac:dyDescent="0.25">
      <c r="A909" s="174"/>
      <c r="B909" s="174"/>
      <c r="C909" s="174"/>
      <c r="D909" s="174"/>
      <c r="E909" s="174"/>
      <c r="F909" s="174"/>
      <c r="G909" s="174"/>
      <c r="H909" s="174"/>
      <c r="I909" s="174"/>
      <c r="J909" s="174"/>
      <c r="K909" s="174"/>
      <c r="L909" s="209">
        <f>'Расчет сбытовых надбавок'!D3034+АТС!$B$24</f>
        <v>520715.26999999996</v>
      </c>
      <c r="M909" s="210"/>
      <c r="N909" s="209">
        <f>'Расчет сбытовых надбавок'!E3034+АТС!$B$24</f>
        <v>512404.5</v>
      </c>
      <c r="O909" s="210"/>
      <c r="P909" s="209">
        <f>'Расчет сбытовых надбавок'!F3034+АТС!$B$24</f>
        <v>482268.23</v>
      </c>
      <c r="Q909" s="210"/>
      <c r="R909" s="209">
        <f>'Расчет сбытовых надбавок'!G3034+АТС!$B$24</f>
        <v>455627.13999999996</v>
      </c>
      <c r="S909" s="210"/>
      <c r="T909" s="213"/>
      <c r="U909" s="214"/>
      <c r="V909" s="97"/>
      <c r="W909" s="97"/>
      <c r="X909" s="97"/>
      <c r="Y909" s="97"/>
    </row>
    <row r="911" spans="1:25" ht="15" customHeight="1" x14ac:dyDescent="0.25">
      <c r="A911" s="174" t="s">
        <v>159</v>
      </c>
      <c r="B911" s="174"/>
      <c r="C911" s="174"/>
      <c r="D911" s="174"/>
      <c r="E911" s="174"/>
      <c r="F911" s="174"/>
      <c r="G911" s="174"/>
      <c r="H911" s="174"/>
      <c r="I911" s="174"/>
      <c r="J911" s="174"/>
      <c r="K911" s="174"/>
      <c r="L911" s="208" t="s">
        <v>92</v>
      </c>
      <c r="M911" s="208"/>
      <c r="N911" s="208"/>
      <c r="O911" s="208"/>
      <c r="P911" s="208"/>
      <c r="Q911" s="208"/>
      <c r="R911" s="208"/>
      <c r="S911" s="208"/>
    </row>
    <row r="912" spans="1:25" x14ac:dyDescent="0.25">
      <c r="A912" s="174"/>
      <c r="B912" s="174"/>
      <c r="C912" s="174"/>
      <c r="D912" s="174"/>
      <c r="E912" s="174"/>
      <c r="F912" s="174"/>
      <c r="G912" s="174"/>
      <c r="H912" s="174"/>
      <c r="I912" s="174"/>
      <c r="J912" s="174"/>
      <c r="K912" s="174"/>
      <c r="L912" s="225" t="s">
        <v>0</v>
      </c>
      <c r="M912" s="226"/>
      <c r="N912" s="197" t="s">
        <v>1</v>
      </c>
      <c r="O912" s="197"/>
      <c r="P912" s="197" t="s">
        <v>2</v>
      </c>
      <c r="Q912" s="197"/>
      <c r="R912" s="197" t="s">
        <v>3</v>
      </c>
      <c r="S912" s="197"/>
    </row>
    <row r="913" spans="1:19" x14ac:dyDescent="0.25">
      <c r="A913" s="174"/>
      <c r="B913" s="174"/>
      <c r="C913" s="174"/>
      <c r="D913" s="174"/>
      <c r="E913" s="174"/>
      <c r="F913" s="174"/>
      <c r="G913" s="174"/>
      <c r="H913" s="174"/>
      <c r="I913" s="174"/>
      <c r="J913" s="174"/>
      <c r="K913" s="174"/>
      <c r="L913" s="227">
        <f>'РСТ РСО-А'!K8</f>
        <v>1119305.67</v>
      </c>
      <c r="M913" s="228"/>
      <c r="N913" s="229">
        <f>'РСТ РСО-А'!L8</f>
        <v>1755188.3</v>
      </c>
      <c r="O913" s="230"/>
      <c r="P913" s="198">
        <f>'РСТ РСО-А'!M8</f>
        <v>1305197.07</v>
      </c>
      <c r="Q913" s="198"/>
      <c r="R913" s="231">
        <f>'РСТ РСО-А'!N8</f>
        <v>1348410.21</v>
      </c>
      <c r="S913" s="231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5" sqref="D5"/>
    </sheetView>
  </sheetViews>
  <sheetFormatPr defaultRowHeight="15.75" x14ac:dyDescent="0.25"/>
  <cols>
    <col min="1" max="1" width="33.875" customWidth="1"/>
    <col min="2" max="2" width="14.25" style="124" customWidth="1"/>
    <col min="3" max="3" width="11.875" style="124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9" t="s">
        <v>187</v>
      </c>
      <c r="B1" s="259"/>
      <c r="C1" s="259"/>
      <c r="D1" s="259"/>
      <c r="E1" s="259"/>
      <c r="F1" s="259"/>
      <c r="G1" s="259"/>
    </row>
    <row r="2" spans="1:7" ht="36" customHeight="1" x14ac:dyDescent="0.25">
      <c r="A2" s="236" t="s">
        <v>2379</v>
      </c>
      <c r="B2" s="236"/>
      <c r="C2" s="236"/>
      <c r="D2" s="236"/>
      <c r="E2" s="236"/>
      <c r="F2" s="236"/>
      <c r="G2" s="236"/>
    </row>
    <row r="3" spans="1:7" x14ac:dyDescent="0.25">
      <c r="A3" s="256" t="s">
        <v>45</v>
      </c>
      <c r="B3" s="256"/>
      <c r="C3" s="256"/>
      <c r="D3" s="256"/>
      <c r="E3" s="256"/>
      <c r="F3" s="256"/>
      <c r="G3" s="256"/>
    </row>
    <row r="4" spans="1:7" s="9" customFormat="1" ht="64.5" customHeight="1" x14ac:dyDescent="0.25">
      <c r="A4" s="246" t="s">
        <v>11</v>
      </c>
      <c r="B4" s="247"/>
      <c r="C4" s="99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50" t="s">
        <v>170</v>
      </c>
      <c r="B5" s="251"/>
      <c r="C5" s="98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52" t="s">
        <v>8</v>
      </c>
      <c r="B6" s="253"/>
      <c r="C6" s="99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52" t="s">
        <v>171</v>
      </c>
      <c r="B7" s="253"/>
      <c r="C7" s="99" t="s">
        <v>168</v>
      </c>
      <c r="D7" s="15">
        <f>'I ЦК'!F16</f>
        <v>1438.4</v>
      </c>
      <c r="E7" s="15">
        <f>D7</f>
        <v>1438.4</v>
      </c>
      <c r="F7" s="15">
        <f>E7</f>
        <v>1438.4</v>
      </c>
      <c r="G7" s="15">
        <f>F7</f>
        <v>1438.4</v>
      </c>
    </row>
    <row r="8" spans="1:7" s="17" customFormat="1" ht="33" customHeight="1" x14ac:dyDescent="0.25">
      <c r="A8" s="254" t="s">
        <v>167</v>
      </c>
      <c r="B8" s="255"/>
      <c r="C8" s="72" t="s">
        <v>168</v>
      </c>
      <c r="D8" s="16">
        <f>ROUND(D5*D6*D7/100,2)</f>
        <v>353.31</v>
      </c>
      <c r="E8" s="16">
        <f>ROUND(E5*E6*E7/100,2)</f>
        <v>324.70999999999998</v>
      </c>
      <c r="F8" s="16">
        <f>ROUND(F5*F6*F7/100,2)</f>
        <v>221.02</v>
      </c>
      <c r="G8" s="16">
        <f>ROUND(G5*G6*G7/100,2)</f>
        <v>129.35</v>
      </c>
    </row>
    <row r="10" spans="1:7" x14ac:dyDescent="0.25">
      <c r="A10" s="256" t="s">
        <v>44</v>
      </c>
      <c r="B10" s="256"/>
      <c r="C10" s="256"/>
      <c r="D10" s="256"/>
      <c r="E10" s="256"/>
      <c r="F10" s="256"/>
      <c r="G10" s="256"/>
    </row>
    <row r="11" spans="1:7" ht="71.25" customHeight="1" x14ac:dyDescent="0.25">
      <c r="A11" s="246" t="s">
        <v>11</v>
      </c>
      <c r="B11" s="247"/>
      <c r="C11" s="99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6" t="s">
        <v>38</v>
      </c>
      <c r="B12" s="257"/>
      <c r="C12" s="257"/>
      <c r="D12" s="257"/>
      <c r="E12" s="257"/>
      <c r="F12" s="257"/>
      <c r="G12" s="247"/>
    </row>
    <row r="13" spans="1:7" x14ac:dyDescent="0.25">
      <c r="A13" s="250" t="s">
        <v>170</v>
      </c>
      <c r="B13" s="251"/>
      <c r="C13" s="98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52" t="s">
        <v>8</v>
      </c>
      <c r="B14" s="253"/>
      <c r="C14" s="99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52" t="s">
        <v>169</v>
      </c>
      <c r="B15" s="253"/>
      <c r="C15" s="99" t="s">
        <v>168</v>
      </c>
      <c r="D15" s="15">
        <f>АТС!B11</f>
        <v>787.38</v>
      </c>
      <c r="E15" s="15">
        <f>D15</f>
        <v>787.38</v>
      </c>
      <c r="F15" s="15">
        <f>E15</f>
        <v>787.38</v>
      </c>
      <c r="G15" s="15">
        <f>F15</f>
        <v>787.38</v>
      </c>
    </row>
    <row r="16" spans="1:7" ht="38.25" customHeight="1" x14ac:dyDescent="0.25">
      <c r="A16" s="254" t="s">
        <v>167</v>
      </c>
      <c r="B16" s="255"/>
      <c r="C16" s="72" t="s">
        <v>168</v>
      </c>
      <c r="D16" s="16">
        <f>ROUND(D13*D14*D15/100,2)</f>
        <v>193.4</v>
      </c>
      <c r="E16" s="16">
        <f>ROUND(E13*E14*E15/100,2)</f>
        <v>177.75</v>
      </c>
      <c r="F16" s="16">
        <f>ROUND(F13*F14*F15/100,2)</f>
        <v>120.99</v>
      </c>
      <c r="G16" s="16">
        <f>ROUND(G13*G14*G15/100,2)</f>
        <v>70.81</v>
      </c>
    </row>
    <row r="17" spans="1:7" x14ac:dyDescent="0.25">
      <c r="A17" s="246" t="s">
        <v>39</v>
      </c>
      <c r="B17" s="257"/>
      <c r="C17" s="257"/>
      <c r="D17" s="257"/>
      <c r="E17" s="257"/>
      <c r="F17" s="257"/>
      <c r="G17" s="247"/>
    </row>
    <row r="18" spans="1:7" x14ac:dyDescent="0.25">
      <c r="A18" s="250" t="s">
        <v>170</v>
      </c>
      <c r="B18" s="251"/>
      <c r="C18" s="98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52" t="s">
        <v>8</v>
      </c>
      <c r="B19" s="253"/>
      <c r="C19" s="99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52" t="s">
        <v>169</v>
      </c>
      <c r="B20" s="253"/>
      <c r="C20" s="99" t="s">
        <v>168</v>
      </c>
      <c r="D20" s="15" t="str">
        <f>АТС!B12</f>
        <v>1415,26</v>
      </c>
      <c r="E20" s="15" t="str">
        <f>D20</f>
        <v>1415,26</v>
      </c>
      <c r="F20" s="15" t="str">
        <f>E20</f>
        <v>1415,26</v>
      </c>
      <c r="G20" s="15" t="str">
        <f>F20</f>
        <v>1415,26</v>
      </c>
    </row>
    <row r="21" spans="1:7" ht="37.5" customHeight="1" x14ac:dyDescent="0.25">
      <c r="A21" s="254" t="s">
        <v>167</v>
      </c>
      <c r="B21" s="255"/>
      <c r="C21" s="72" t="s">
        <v>168</v>
      </c>
      <c r="D21" s="16">
        <f>ROUND(D18*D19*D20/100,2)</f>
        <v>347.63</v>
      </c>
      <c r="E21" s="16">
        <f>ROUND(E18*E19*E20/100,2)</f>
        <v>319.49</v>
      </c>
      <c r="F21" s="16">
        <f>ROUND(F18*F19*F20/100,2)</f>
        <v>217.46</v>
      </c>
      <c r="G21" s="16">
        <f>ROUND(G18*G19*G20/100,2)</f>
        <v>127.27</v>
      </c>
    </row>
    <row r="22" spans="1:7" x14ac:dyDescent="0.25">
      <c r="A22" s="246" t="s">
        <v>40</v>
      </c>
      <c r="B22" s="257"/>
      <c r="C22" s="257"/>
      <c r="D22" s="257"/>
      <c r="E22" s="257"/>
      <c r="F22" s="257"/>
      <c r="G22" s="247"/>
    </row>
    <row r="23" spans="1:7" x14ac:dyDescent="0.25">
      <c r="A23" s="250" t="s">
        <v>170</v>
      </c>
      <c r="B23" s="251"/>
      <c r="C23" s="98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52" t="s">
        <v>8</v>
      </c>
      <c r="B24" s="253"/>
      <c r="C24" s="99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52" t="s">
        <v>169</v>
      </c>
      <c r="B25" s="253"/>
      <c r="C25" s="99" t="s">
        <v>168</v>
      </c>
      <c r="D25" s="15" t="str">
        <f>АТС!B13</f>
        <v>6370,55</v>
      </c>
      <c r="E25" s="15" t="str">
        <f>D25</f>
        <v>6370,55</v>
      </c>
      <c r="F25" s="15" t="str">
        <f>E25</f>
        <v>6370,55</v>
      </c>
      <c r="G25" s="15" t="str">
        <f>F25</f>
        <v>6370,55</v>
      </c>
    </row>
    <row r="26" spans="1:7" ht="35.25" customHeight="1" x14ac:dyDescent="0.25">
      <c r="A26" s="254" t="s">
        <v>167</v>
      </c>
      <c r="B26" s="255"/>
      <c r="C26" s="72" t="s">
        <v>168</v>
      </c>
      <c r="D26" s="16">
        <f>ROUND(D23*D24*D25/100,2)</f>
        <v>1564.78</v>
      </c>
      <c r="E26" s="16">
        <f>ROUND(E23*E24*E25/100,2)</f>
        <v>1438.13</v>
      </c>
      <c r="F26" s="16">
        <f>ROUND(F23*F24*F25/100,2)</f>
        <v>978.88</v>
      </c>
      <c r="G26" s="16">
        <f>ROUND(G23*G24*G25/100,2)</f>
        <v>572.89</v>
      </c>
    </row>
    <row r="27" spans="1:7" x14ac:dyDescent="0.25">
      <c r="A27" s="246" t="s">
        <v>41</v>
      </c>
      <c r="B27" s="257"/>
      <c r="C27" s="257"/>
      <c r="D27" s="257"/>
      <c r="E27" s="257"/>
      <c r="F27" s="257"/>
      <c r="G27" s="247"/>
    </row>
    <row r="28" spans="1:7" x14ac:dyDescent="0.25">
      <c r="A28" s="250" t="s">
        <v>170</v>
      </c>
      <c r="B28" s="251"/>
      <c r="C28" s="98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52" t="s">
        <v>8</v>
      </c>
      <c r="B29" s="253"/>
      <c r="C29" s="99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52" t="s">
        <v>169</v>
      </c>
      <c r="B30" s="253"/>
      <c r="C30" s="99" t="s">
        <v>168</v>
      </c>
      <c r="D30" s="15" t="str">
        <f>АТС!B15</f>
        <v>787,38</v>
      </c>
      <c r="E30" s="15" t="str">
        <f>D30</f>
        <v>787,38</v>
      </c>
      <c r="F30" s="15" t="str">
        <f>E30</f>
        <v>787,38</v>
      </c>
      <c r="G30" s="15" t="str">
        <f>F30</f>
        <v>787,38</v>
      </c>
    </row>
    <row r="31" spans="1:7" ht="31.5" customHeight="1" x14ac:dyDescent="0.25">
      <c r="A31" s="254" t="s">
        <v>167</v>
      </c>
      <c r="B31" s="255"/>
      <c r="C31" s="72" t="s">
        <v>168</v>
      </c>
      <c r="D31" s="16">
        <f>ROUND(D28*D29*D30/100,2)</f>
        <v>193.4</v>
      </c>
      <c r="E31" s="16">
        <f>ROUND(E28*E29*E30/100,2)</f>
        <v>177.75</v>
      </c>
      <c r="F31" s="16">
        <f>ROUND(F28*F29*F30/100,2)</f>
        <v>120.99</v>
      </c>
      <c r="G31" s="16">
        <f>ROUND(G28*G29*G30/100,2)</f>
        <v>70.81</v>
      </c>
    </row>
    <row r="32" spans="1:7" x14ac:dyDescent="0.25">
      <c r="A32" s="246" t="s">
        <v>42</v>
      </c>
      <c r="B32" s="257"/>
      <c r="C32" s="257"/>
      <c r="D32" s="257"/>
      <c r="E32" s="257"/>
      <c r="F32" s="257"/>
      <c r="G32" s="247"/>
    </row>
    <row r="33" spans="1:7" x14ac:dyDescent="0.25">
      <c r="A33" s="250" t="s">
        <v>170</v>
      </c>
      <c r="B33" s="251"/>
      <c r="C33" s="98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52" t="s">
        <v>8</v>
      </c>
      <c r="B34" s="253"/>
      <c r="C34" s="99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52" t="s">
        <v>169</v>
      </c>
      <c r="B35" s="253"/>
      <c r="C35" s="99" t="s">
        <v>168</v>
      </c>
      <c r="D35" s="15" t="str">
        <f>АТС!B16</f>
        <v>2458,56</v>
      </c>
      <c r="E35" s="15" t="str">
        <f>D35</f>
        <v>2458,56</v>
      </c>
      <c r="F35" s="15" t="str">
        <f>E35</f>
        <v>2458,56</v>
      </c>
      <c r="G35" s="15" t="str">
        <f>F35</f>
        <v>2458,56</v>
      </c>
    </row>
    <row r="36" spans="1:7" ht="36.75" customHeight="1" x14ac:dyDescent="0.25">
      <c r="A36" s="254" t="s">
        <v>167</v>
      </c>
      <c r="B36" s="255"/>
      <c r="C36" s="72" t="s">
        <v>168</v>
      </c>
      <c r="D36" s="16">
        <f>ROUND(D33*D34*D35/100,2)</f>
        <v>603.89</v>
      </c>
      <c r="E36" s="16">
        <f>ROUND(E33*E34*E35/100,2)</f>
        <v>555.01</v>
      </c>
      <c r="F36" s="16">
        <f>ROUND(F33*F34*F35/100,2)</f>
        <v>377.77</v>
      </c>
      <c r="G36" s="16">
        <f>ROUND(G33*G34*G35/100,2)</f>
        <v>221.09</v>
      </c>
    </row>
    <row r="39" spans="1:7" x14ac:dyDescent="0.25">
      <c r="A39" s="256" t="s">
        <v>43</v>
      </c>
      <c r="B39" s="256"/>
      <c r="C39" s="256"/>
      <c r="D39" s="256"/>
      <c r="E39" s="256"/>
      <c r="F39" s="256"/>
      <c r="G39" s="256"/>
    </row>
    <row r="40" spans="1:7" ht="71.25" customHeight="1" x14ac:dyDescent="0.25">
      <c r="A40" s="19" t="s">
        <v>11</v>
      </c>
      <c r="B40" s="72" t="s">
        <v>32</v>
      </c>
      <c r="C40" s="72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7" t="s">
        <v>10</v>
      </c>
      <c r="B41" s="238"/>
      <c r="C41" s="239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40" t="s">
        <v>8</v>
      </c>
      <c r="B42" s="241"/>
      <c r="C42" s="242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58" t="s">
        <v>179</v>
      </c>
      <c r="B43" s="118">
        <f>АТС!A41</f>
        <v>43221</v>
      </c>
      <c r="C43" s="119">
        <v>0</v>
      </c>
      <c r="D43" s="11">
        <f>ROUND(АТС!F41*$D$41*$D$42/100,2)</f>
        <v>195.44</v>
      </c>
      <c r="E43" s="11">
        <f>ROUND(АТС!$F41*$E$41*$E$42/100,2)</f>
        <v>179.62</v>
      </c>
      <c r="F43" s="11">
        <f>ROUND(АТС!$F41*$F$41*$F$42/100,2)</f>
        <v>122.26</v>
      </c>
      <c r="G43" s="11">
        <f>ROUND(АТС!$F41*$G$41*$G$42/100,2)</f>
        <v>71.55</v>
      </c>
    </row>
    <row r="44" spans="1:7" x14ac:dyDescent="0.25">
      <c r="A44" s="258"/>
      <c r="B44" s="120">
        <f>B$43+ROUND(C44/24,5)</f>
        <v>43221.041669999999</v>
      </c>
      <c r="C44" s="121">
        <v>1</v>
      </c>
      <c r="D44" s="11">
        <f>ROUND(АТС!F42*$D$41*$D$42/100,2)</f>
        <v>183.02</v>
      </c>
      <c r="E44" s="11">
        <f>ROUND(АТС!F42*$E$41*$E$42/100,2)</f>
        <v>168.2</v>
      </c>
      <c r="F44" s="11">
        <f>ROUND(АТС!$F42*$F$41*$F$42/100,2)</f>
        <v>114.49</v>
      </c>
      <c r="G44" s="11">
        <f>ROUND(АТС!$F42*$G$41*$G$42/100,2)</f>
        <v>67</v>
      </c>
    </row>
    <row r="45" spans="1:7" x14ac:dyDescent="0.25">
      <c r="A45" s="258"/>
      <c r="B45" s="120">
        <f>B$43+ROUND(C45/24,5)</f>
        <v>43221.083330000001</v>
      </c>
      <c r="C45" s="121">
        <v>2</v>
      </c>
      <c r="D45" s="11">
        <f>ROUND(АТС!F43*$D$41*$D$42/100,2)</f>
        <v>182.9</v>
      </c>
      <c r="E45" s="11">
        <f>ROUND(АТС!F43*$E$41*$E$42/100,2)</f>
        <v>168.09</v>
      </c>
      <c r="F45" s="11">
        <f>ROUND(АТС!$F43*$F$41*$F$42/100,2)</f>
        <v>114.41</v>
      </c>
      <c r="G45" s="11">
        <f>ROUND(АТС!$F43*$G$41*$G$42/100,2)</f>
        <v>66.959999999999994</v>
      </c>
    </row>
    <row r="46" spans="1:7" x14ac:dyDescent="0.25">
      <c r="A46" s="258"/>
      <c r="B46" s="120">
        <f t="shared" ref="B46:B66" si="0">B$43+ROUND(C46/24,5)</f>
        <v>43221.125</v>
      </c>
      <c r="C46" s="121">
        <v>3</v>
      </c>
      <c r="D46" s="11">
        <f>ROUND(АТС!F44*$D$41*$D$42/100,2)</f>
        <v>182.78</v>
      </c>
      <c r="E46" s="11">
        <f>ROUND(АТС!F44*$E$41*$E$42/100,2)</f>
        <v>167.99</v>
      </c>
      <c r="F46" s="11">
        <f>ROUND(АТС!$F44*$F$41*$F$42/100,2)</f>
        <v>114.34</v>
      </c>
      <c r="G46" s="11">
        <f>ROUND(АТС!$F44*$G$41*$G$42/100,2)</f>
        <v>66.92</v>
      </c>
    </row>
    <row r="47" spans="1:7" x14ac:dyDescent="0.25">
      <c r="A47" s="258"/>
      <c r="B47" s="118">
        <f t="shared" si="0"/>
        <v>43221.166669999999</v>
      </c>
      <c r="C47" s="121">
        <v>4</v>
      </c>
      <c r="D47" s="11">
        <f>ROUND(АТС!F45*$D$41*$D$42/100,2)</f>
        <v>182.81</v>
      </c>
      <c r="E47" s="11">
        <f>ROUND(АТС!F45*$E$41*$E$42/100,2)</f>
        <v>168.02</v>
      </c>
      <c r="F47" s="11">
        <f>ROUND(АТС!$F45*$F$41*$F$42/100,2)</f>
        <v>114.36</v>
      </c>
      <c r="G47" s="11">
        <f>ROUND(АТС!$F45*$G$41*$G$42/100,2)</f>
        <v>66.930000000000007</v>
      </c>
    </row>
    <row r="48" spans="1:7" x14ac:dyDescent="0.25">
      <c r="A48" s="258"/>
      <c r="B48" s="120">
        <f t="shared" si="0"/>
        <v>43221.208330000001</v>
      </c>
      <c r="C48" s="121">
        <v>5</v>
      </c>
      <c r="D48" s="11">
        <f>ROUND(АТС!F46*$D$41*$D$42/100,2)</f>
        <v>182.71</v>
      </c>
      <c r="E48" s="11">
        <f>ROUND(АТС!F46*$E$41*$E$42/100,2)</f>
        <v>167.92</v>
      </c>
      <c r="F48" s="11">
        <f>ROUND(АТС!$F46*$F$41*$F$42/100,2)</f>
        <v>114.3</v>
      </c>
      <c r="G48" s="11">
        <f>ROUND(АТС!$F46*$G$41*$G$42/100,2)</f>
        <v>66.89</v>
      </c>
    </row>
    <row r="49" spans="1:7" x14ac:dyDescent="0.25">
      <c r="A49" s="258"/>
      <c r="B49" s="120">
        <f t="shared" si="0"/>
        <v>43221.25</v>
      </c>
      <c r="C49" s="121">
        <v>6</v>
      </c>
      <c r="D49" s="11">
        <f>ROUND(АТС!F47*$D$41*$D$42/100,2)</f>
        <v>182.38</v>
      </c>
      <c r="E49" s="11">
        <f>ROUND(АТС!F47*$E$41*$E$42/100,2)</f>
        <v>167.61</v>
      </c>
      <c r="F49" s="11">
        <f>ROUND(АТС!$F47*$F$41*$F$42/100,2)</f>
        <v>114.09</v>
      </c>
      <c r="G49" s="11">
        <f>ROUND(АТС!$F47*$G$41*$G$42/100,2)</f>
        <v>66.77</v>
      </c>
    </row>
    <row r="50" spans="1:7" x14ac:dyDescent="0.25">
      <c r="A50" s="258"/>
      <c r="B50" s="120">
        <f t="shared" si="0"/>
        <v>43221.291669999999</v>
      </c>
      <c r="C50" s="121">
        <v>7</v>
      </c>
      <c r="D50" s="11">
        <f>ROUND(АТС!F48*$D$41*$D$42/100,2)</f>
        <v>196.23</v>
      </c>
      <c r="E50" s="11">
        <f>ROUND(АТС!F48*$E$41*$E$42/100,2)</f>
        <v>180.35</v>
      </c>
      <c r="F50" s="11">
        <f>ROUND(АТС!$F48*$F$41*$F$42/100,2)</f>
        <v>122.76</v>
      </c>
      <c r="G50" s="11">
        <f>ROUND(АТС!$F48*$G$41*$G$42/100,2)</f>
        <v>71.84</v>
      </c>
    </row>
    <row r="51" spans="1:7" x14ac:dyDescent="0.25">
      <c r="A51" s="258"/>
      <c r="B51" s="118">
        <f t="shared" si="0"/>
        <v>43221.333330000001</v>
      </c>
      <c r="C51" s="121">
        <v>8</v>
      </c>
      <c r="D51" s="11">
        <f>ROUND(АТС!F49*$D$41*$D$42/100,2)</f>
        <v>184.95</v>
      </c>
      <c r="E51" s="11">
        <f>ROUND(АТС!F49*$E$41*$E$42/100,2)</f>
        <v>169.98</v>
      </c>
      <c r="F51" s="11">
        <f>ROUND(АТС!$F49*$F$41*$F$42/100,2)</f>
        <v>115.7</v>
      </c>
      <c r="G51" s="11">
        <f>ROUND(АТС!$F49*$G$41*$G$42/100,2)</f>
        <v>67.709999999999994</v>
      </c>
    </row>
    <row r="52" spans="1:7" x14ac:dyDescent="0.25">
      <c r="A52" s="258"/>
      <c r="B52" s="120">
        <f t="shared" si="0"/>
        <v>43221.375</v>
      </c>
      <c r="C52" s="121">
        <v>9</v>
      </c>
      <c r="D52" s="11">
        <f>ROUND(АТС!F50*$D$41*$D$42/100,2)</f>
        <v>184.85</v>
      </c>
      <c r="E52" s="11">
        <f>ROUND(АТС!F50*$E$41*$E$42/100,2)</f>
        <v>169.89</v>
      </c>
      <c r="F52" s="11">
        <f>ROUND(АТС!$F50*$F$41*$F$42/100,2)</f>
        <v>115.64</v>
      </c>
      <c r="G52" s="11">
        <f>ROUND(АТС!$F50*$G$41*$G$42/100,2)</f>
        <v>67.680000000000007</v>
      </c>
    </row>
    <row r="53" spans="1:7" x14ac:dyDescent="0.25">
      <c r="A53" s="258"/>
      <c r="B53" s="120">
        <f t="shared" si="0"/>
        <v>43221.416669999999</v>
      </c>
      <c r="C53" s="121">
        <v>10</v>
      </c>
      <c r="D53" s="11">
        <f>ROUND(АТС!F51*$D$41*$D$42/100,2)</f>
        <v>184.79</v>
      </c>
      <c r="E53" s="11">
        <f>ROUND(АТС!F51*$E$41*$E$42/100,2)</f>
        <v>169.83</v>
      </c>
      <c r="F53" s="11">
        <f>ROUND(АТС!$F51*$F$41*$F$42/100,2)</f>
        <v>115.6</v>
      </c>
      <c r="G53" s="11">
        <f>ROUND(АТС!$F51*$G$41*$G$42/100,2)</f>
        <v>67.650000000000006</v>
      </c>
    </row>
    <row r="54" spans="1:7" x14ac:dyDescent="0.25">
      <c r="A54" s="258"/>
      <c r="B54" s="120">
        <f t="shared" si="0"/>
        <v>43221.458330000001</v>
      </c>
      <c r="C54" s="121">
        <v>11</v>
      </c>
      <c r="D54" s="11">
        <f>ROUND(АТС!F52*$D$41*$D$42/100,2)</f>
        <v>184.88</v>
      </c>
      <c r="E54" s="11">
        <f>ROUND(АТС!F52*$E$41*$E$42/100,2)</f>
        <v>169.92</v>
      </c>
      <c r="F54" s="11">
        <f>ROUND(АТС!$F52*$F$41*$F$42/100,2)</f>
        <v>115.66</v>
      </c>
      <c r="G54" s="11">
        <f>ROUND(АТС!$F52*$G$41*$G$42/100,2)</f>
        <v>67.69</v>
      </c>
    </row>
    <row r="55" spans="1:7" x14ac:dyDescent="0.25">
      <c r="A55" s="258"/>
      <c r="B55" s="118">
        <f t="shared" si="0"/>
        <v>43221.5</v>
      </c>
      <c r="C55" s="121">
        <v>12</v>
      </c>
      <c r="D55" s="11">
        <f>ROUND(АТС!F53*$D$41*$D$42/100,2)</f>
        <v>184.61</v>
      </c>
      <c r="E55" s="11">
        <f>ROUND(АТС!F53*$E$41*$E$42/100,2)</f>
        <v>169.67</v>
      </c>
      <c r="F55" s="11">
        <f>ROUND(АТС!$F53*$F$41*$F$42/100,2)</f>
        <v>115.49</v>
      </c>
      <c r="G55" s="11">
        <f>ROUND(АТС!$F53*$G$41*$G$42/100,2)</f>
        <v>67.59</v>
      </c>
    </row>
    <row r="56" spans="1:7" x14ac:dyDescent="0.25">
      <c r="A56" s="258"/>
      <c r="B56" s="120">
        <f t="shared" si="0"/>
        <v>43221.541669999999</v>
      </c>
      <c r="C56" s="121">
        <v>13</v>
      </c>
      <c r="D56" s="11">
        <f>ROUND(АТС!F54*$D$41*$D$42/100,2)</f>
        <v>184.45</v>
      </c>
      <c r="E56" s="11">
        <f>ROUND(АТС!F54*$E$41*$E$42/100,2)</f>
        <v>169.52</v>
      </c>
      <c r="F56" s="11">
        <f>ROUND(АТС!$F54*$F$41*$F$42/100,2)</f>
        <v>115.39</v>
      </c>
      <c r="G56" s="11">
        <f>ROUND(АТС!$F54*$G$41*$G$42/100,2)</f>
        <v>67.53</v>
      </c>
    </row>
    <row r="57" spans="1:7" x14ac:dyDescent="0.25">
      <c r="A57" s="258"/>
      <c r="B57" s="120">
        <f t="shared" si="0"/>
        <v>43221.583330000001</v>
      </c>
      <c r="C57" s="121">
        <v>14</v>
      </c>
      <c r="D57" s="11">
        <f>ROUND(АТС!F55*$D$41*$D$42/100,2)</f>
        <v>185.18</v>
      </c>
      <c r="E57" s="11">
        <f>ROUND(АТС!F55*$E$41*$E$42/100,2)</f>
        <v>170.19</v>
      </c>
      <c r="F57" s="11">
        <f>ROUND(АТС!$F55*$F$41*$F$42/100,2)</f>
        <v>115.84</v>
      </c>
      <c r="G57" s="11">
        <f>ROUND(АТС!$F55*$G$41*$G$42/100,2)</f>
        <v>67.8</v>
      </c>
    </row>
    <row r="58" spans="1:7" x14ac:dyDescent="0.25">
      <c r="A58" s="258"/>
      <c r="B58" s="120">
        <f t="shared" si="0"/>
        <v>43221.625</v>
      </c>
      <c r="C58" s="121">
        <v>15</v>
      </c>
      <c r="D58" s="11">
        <f>ROUND(АТС!F56*$D$41*$D$42/100,2)</f>
        <v>184.92</v>
      </c>
      <c r="E58" s="11">
        <f>ROUND(АТС!F56*$E$41*$E$42/100,2)</f>
        <v>169.96</v>
      </c>
      <c r="F58" s="11">
        <f>ROUND(АТС!$F56*$F$41*$F$42/100,2)</f>
        <v>115.68</v>
      </c>
      <c r="G58" s="11">
        <f>ROUND(АТС!$F56*$G$41*$G$42/100,2)</f>
        <v>67.7</v>
      </c>
    </row>
    <row r="59" spans="1:7" x14ac:dyDescent="0.25">
      <c r="A59" s="258"/>
      <c r="B59" s="118">
        <f t="shared" si="0"/>
        <v>43221.666669999999</v>
      </c>
      <c r="C59" s="121">
        <v>16</v>
      </c>
      <c r="D59" s="11">
        <f>ROUND(АТС!F57*$D$41*$D$42/100,2)</f>
        <v>184.98</v>
      </c>
      <c r="E59" s="11">
        <f>ROUND(АТС!F57*$E$41*$E$42/100,2)</f>
        <v>170.01</v>
      </c>
      <c r="F59" s="11">
        <f>ROUND(АТС!$F57*$F$41*$F$42/100,2)</f>
        <v>115.72</v>
      </c>
      <c r="G59" s="11">
        <f>ROUND(АТС!$F57*$G$41*$G$42/100,2)</f>
        <v>67.72</v>
      </c>
    </row>
    <row r="60" spans="1:7" x14ac:dyDescent="0.25">
      <c r="A60" s="258"/>
      <c r="B60" s="120">
        <f t="shared" si="0"/>
        <v>43221.708330000001</v>
      </c>
      <c r="C60" s="121">
        <v>17</v>
      </c>
      <c r="D60" s="11">
        <f>ROUND(АТС!F58*$D$41*$D$42/100,2)</f>
        <v>184.8</v>
      </c>
      <c r="E60" s="11">
        <f>ROUND(АТС!F58*$E$41*$E$42/100,2)</f>
        <v>169.84</v>
      </c>
      <c r="F60" s="11">
        <f>ROUND(АТС!$F58*$F$41*$F$42/100,2)</f>
        <v>115.6</v>
      </c>
      <c r="G60" s="11">
        <f>ROUND(АТС!$F58*$G$41*$G$42/100,2)</f>
        <v>67.66</v>
      </c>
    </row>
    <row r="61" spans="1:7" x14ac:dyDescent="0.25">
      <c r="A61" s="258"/>
      <c r="B61" s="120">
        <f t="shared" si="0"/>
        <v>43221.75</v>
      </c>
      <c r="C61" s="121">
        <v>18</v>
      </c>
      <c r="D61" s="11">
        <f>ROUND(АТС!F59*$D$41*$D$42/100,2)</f>
        <v>185.55</v>
      </c>
      <c r="E61" s="11">
        <f>ROUND(АТС!F59*$E$41*$E$42/100,2)</f>
        <v>170.54</v>
      </c>
      <c r="F61" s="11">
        <f>ROUND(АТС!$F59*$F$41*$F$42/100,2)</f>
        <v>116.08</v>
      </c>
      <c r="G61" s="11">
        <f>ROUND(АТС!$F59*$G$41*$G$42/100,2)</f>
        <v>67.930000000000007</v>
      </c>
    </row>
    <row r="62" spans="1:7" x14ac:dyDescent="0.25">
      <c r="A62" s="258"/>
      <c r="B62" s="120">
        <f t="shared" si="0"/>
        <v>43221.791669999999</v>
      </c>
      <c r="C62" s="121">
        <v>19</v>
      </c>
      <c r="D62" s="11">
        <f>ROUND(АТС!F60*$D$41*$D$42/100,2)</f>
        <v>190.01</v>
      </c>
      <c r="E62" s="11">
        <f>ROUND(АТС!F60*$E$41*$E$42/100,2)</f>
        <v>174.63</v>
      </c>
      <c r="F62" s="11">
        <f>ROUND(АТС!$F60*$F$41*$F$42/100,2)</f>
        <v>118.87</v>
      </c>
      <c r="G62" s="11">
        <f>ROUND(АТС!$F60*$G$41*$G$42/100,2)</f>
        <v>69.569999999999993</v>
      </c>
    </row>
    <row r="63" spans="1:7" x14ac:dyDescent="0.25">
      <c r="A63" s="258"/>
      <c r="B63" s="118">
        <f t="shared" si="0"/>
        <v>43221.833330000001</v>
      </c>
      <c r="C63" s="121">
        <v>20</v>
      </c>
      <c r="D63" s="11">
        <f>ROUND(АТС!F61*$D$41*$D$42/100,2)</f>
        <v>190.51</v>
      </c>
      <c r="E63" s="11">
        <f>ROUND(АТС!F61*$E$41*$E$42/100,2)</f>
        <v>175.09</v>
      </c>
      <c r="F63" s="11">
        <f>ROUND(АТС!$F61*$F$41*$F$42/100,2)</f>
        <v>119.18</v>
      </c>
      <c r="G63" s="11">
        <f>ROUND(АТС!$F61*$G$41*$G$42/100,2)</f>
        <v>69.75</v>
      </c>
    </row>
    <row r="64" spans="1:7" x14ac:dyDescent="0.25">
      <c r="A64" s="258"/>
      <c r="B64" s="120">
        <f t="shared" si="0"/>
        <v>43221.875</v>
      </c>
      <c r="C64" s="121">
        <v>21</v>
      </c>
      <c r="D64" s="11">
        <f>ROUND(АТС!F62*$D$41*$D$42/100,2)</f>
        <v>186.69</v>
      </c>
      <c r="E64" s="11">
        <f>ROUND(АТС!F62*$E$41*$E$42/100,2)</f>
        <v>171.58</v>
      </c>
      <c r="F64" s="11">
        <f>ROUND(АТС!$F62*$F$41*$F$42/100,2)</f>
        <v>116.79</v>
      </c>
      <c r="G64" s="11">
        <f>ROUND(АТС!$F62*$G$41*$G$42/100,2)</f>
        <v>68.349999999999994</v>
      </c>
    </row>
    <row r="65" spans="1:7" x14ac:dyDescent="0.25">
      <c r="A65" s="258"/>
      <c r="B65" s="120">
        <f t="shared" si="0"/>
        <v>43221.916669999999</v>
      </c>
      <c r="C65" s="121">
        <v>22</v>
      </c>
      <c r="D65" s="11">
        <f>ROUND(АТС!F63*$D$41*$D$42/100,2)</f>
        <v>215.51</v>
      </c>
      <c r="E65" s="11">
        <f>ROUND(АТС!F63*$E$41*$E$42/100,2)</f>
        <v>198.07</v>
      </c>
      <c r="F65" s="11">
        <f>ROUND(АТС!$F63*$F$41*$F$42/100,2)</f>
        <v>134.82</v>
      </c>
      <c r="G65" s="11">
        <f>ROUND(АТС!$F63*$G$41*$G$42/100,2)</f>
        <v>78.900000000000006</v>
      </c>
    </row>
    <row r="66" spans="1:7" x14ac:dyDescent="0.25">
      <c r="A66" s="258"/>
      <c r="B66" s="120">
        <f t="shared" si="0"/>
        <v>43221.958330000001</v>
      </c>
      <c r="C66" s="121">
        <v>23</v>
      </c>
      <c r="D66" s="11">
        <f>ROUND(АТС!F64*$D$41*$D$42/100,2)</f>
        <v>213.79</v>
      </c>
      <c r="E66" s="11">
        <f>ROUND(АТС!F64*$E$41*$E$42/100,2)</f>
        <v>196.48</v>
      </c>
      <c r="F66" s="11">
        <f>ROUND(АТС!$F64*$F$41*$F$42/100,2)</f>
        <v>133.74</v>
      </c>
      <c r="G66" s="11">
        <f>ROUND(АТС!$F64*$G$41*$G$42/100,2)</f>
        <v>78.27</v>
      </c>
    </row>
    <row r="67" spans="1:7" x14ac:dyDescent="0.25">
      <c r="A67" s="258"/>
      <c r="B67" s="118">
        <f>B43+1</f>
        <v>43222</v>
      </c>
      <c r="C67" s="121">
        <v>0</v>
      </c>
      <c r="D67" s="11">
        <f>ROUND(АТС!F65*$D$41*$D$42/100,2)</f>
        <v>195.71</v>
      </c>
      <c r="E67" s="11">
        <f>ROUND(АТС!F65*$E$41*$E$42/100,2)</f>
        <v>179.87</v>
      </c>
      <c r="F67" s="11">
        <f>ROUND(АТС!$F65*$F$41*$F$42/100,2)</f>
        <v>122.43</v>
      </c>
      <c r="G67" s="11">
        <f>ROUND(АТС!$F65*$G$41*$G$42/100,2)</f>
        <v>71.650000000000006</v>
      </c>
    </row>
    <row r="68" spans="1:7" x14ac:dyDescent="0.25">
      <c r="A68" s="258"/>
      <c r="B68" s="120">
        <f t="shared" ref="B68:B131" si="1">B44+1</f>
        <v>43222.041669999999</v>
      </c>
      <c r="C68" s="121">
        <v>1</v>
      </c>
      <c r="D68" s="11">
        <f>ROUND(АТС!F66*$D$41*$D$42/100,2)</f>
        <v>182.78</v>
      </c>
      <c r="E68" s="11">
        <f>ROUND(АТС!F66*$E$41*$E$42/100,2)</f>
        <v>167.99</v>
      </c>
      <c r="F68" s="11">
        <f>ROUND(АТС!$F66*$F$41*$F$42/100,2)</f>
        <v>114.34</v>
      </c>
      <c r="G68" s="11">
        <f>ROUND(АТС!$F66*$G$41*$G$42/100,2)</f>
        <v>66.92</v>
      </c>
    </row>
    <row r="69" spans="1:7" x14ac:dyDescent="0.25">
      <c r="A69" s="258"/>
      <c r="B69" s="120">
        <f t="shared" si="1"/>
        <v>43222.083330000001</v>
      </c>
      <c r="C69" s="121">
        <v>2</v>
      </c>
      <c r="D69" s="11">
        <f>ROUND(АТС!F67*$D$41*$D$42/100,2)</f>
        <v>180.85</v>
      </c>
      <c r="E69" s="11">
        <f>ROUND(АТС!F67*$E$41*$E$42/100,2)</f>
        <v>166.22</v>
      </c>
      <c r="F69" s="11">
        <f>ROUND(АТС!$F67*$F$41*$F$42/100,2)</f>
        <v>113.14</v>
      </c>
      <c r="G69" s="11">
        <f>ROUND(АТС!$F67*$G$41*$G$42/100,2)</f>
        <v>66.209999999999994</v>
      </c>
    </row>
    <row r="70" spans="1:7" x14ac:dyDescent="0.25">
      <c r="A70" s="258"/>
      <c r="B70" s="120">
        <f t="shared" si="1"/>
        <v>43222.125</v>
      </c>
      <c r="C70" s="121">
        <v>3</v>
      </c>
      <c r="D70" s="11">
        <f>ROUND(АТС!F68*$D$41*$D$42/100,2)</f>
        <v>182.67</v>
      </c>
      <c r="E70" s="11">
        <f>ROUND(АТС!F68*$E$41*$E$42/100,2)</f>
        <v>167.89</v>
      </c>
      <c r="F70" s="11">
        <f>ROUND(АТС!$F68*$F$41*$F$42/100,2)</f>
        <v>114.27</v>
      </c>
      <c r="G70" s="11">
        <f>ROUND(АТС!$F68*$G$41*$G$42/100,2)</f>
        <v>66.88</v>
      </c>
    </row>
    <row r="71" spans="1:7" x14ac:dyDescent="0.25">
      <c r="A71" s="258"/>
      <c r="B71" s="118">
        <f t="shared" si="1"/>
        <v>43222.166669999999</v>
      </c>
      <c r="C71" s="121">
        <v>4</v>
      </c>
      <c r="D71" s="11">
        <f>ROUND(АТС!F69*$D$41*$D$42/100,2)</f>
        <v>182.64</v>
      </c>
      <c r="E71" s="11">
        <f>ROUND(АТС!F69*$E$41*$E$42/100,2)</f>
        <v>167.86</v>
      </c>
      <c r="F71" s="11">
        <f>ROUND(АТС!$F69*$F$41*$F$42/100,2)</f>
        <v>114.25</v>
      </c>
      <c r="G71" s="11">
        <f>ROUND(АТС!$F69*$G$41*$G$42/100,2)</f>
        <v>66.87</v>
      </c>
    </row>
    <row r="72" spans="1:7" x14ac:dyDescent="0.25">
      <c r="A72" s="258"/>
      <c r="B72" s="120">
        <f t="shared" si="1"/>
        <v>43222.208330000001</v>
      </c>
      <c r="C72" s="121">
        <v>5</v>
      </c>
      <c r="D72" s="11">
        <f>ROUND(АТС!F70*$D$41*$D$42/100,2)</f>
        <v>182.34</v>
      </c>
      <c r="E72" s="11">
        <f>ROUND(АТС!F70*$E$41*$E$42/100,2)</f>
        <v>167.58</v>
      </c>
      <c r="F72" s="11">
        <f>ROUND(АТС!$F70*$F$41*$F$42/100,2)</f>
        <v>114.07</v>
      </c>
      <c r="G72" s="11">
        <f>ROUND(АТС!$F70*$G$41*$G$42/100,2)</f>
        <v>66.760000000000005</v>
      </c>
    </row>
    <row r="73" spans="1:7" x14ac:dyDescent="0.25">
      <c r="A73" s="258"/>
      <c r="B73" s="120">
        <f t="shared" si="1"/>
        <v>43222.25</v>
      </c>
      <c r="C73" s="121">
        <v>6</v>
      </c>
      <c r="D73" s="11">
        <f>ROUND(АТС!F71*$D$41*$D$42/100,2)</f>
        <v>181.18</v>
      </c>
      <c r="E73" s="11">
        <f>ROUND(АТС!F71*$E$41*$E$42/100,2)</f>
        <v>166.51</v>
      </c>
      <c r="F73" s="11">
        <f>ROUND(АТС!$F71*$F$41*$F$42/100,2)</f>
        <v>113.34</v>
      </c>
      <c r="G73" s="11">
        <f>ROUND(АТС!$F71*$G$41*$G$42/100,2)</f>
        <v>66.33</v>
      </c>
    </row>
    <row r="74" spans="1:7" x14ac:dyDescent="0.25">
      <c r="A74" s="258"/>
      <c r="B74" s="120">
        <f t="shared" si="1"/>
        <v>43222.291669999999</v>
      </c>
      <c r="C74" s="121">
        <v>7</v>
      </c>
      <c r="D74" s="11">
        <f>ROUND(АТС!F72*$D$41*$D$42/100,2)</f>
        <v>196.47</v>
      </c>
      <c r="E74" s="11">
        <f>ROUND(АТС!F72*$E$41*$E$42/100,2)</f>
        <v>180.57</v>
      </c>
      <c r="F74" s="11">
        <f>ROUND(АТС!$F72*$F$41*$F$42/100,2)</f>
        <v>122.91</v>
      </c>
      <c r="G74" s="11">
        <f>ROUND(АТС!$F72*$G$41*$G$42/100,2)</f>
        <v>71.930000000000007</v>
      </c>
    </row>
    <row r="75" spans="1:7" x14ac:dyDescent="0.25">
      <c r="A75" s="258"/>
      <c r="B75" s="118">
        <f t="shared" si="1"/>
        <v>43222.333330000001</v>
      </c>
      <c r="C75" s="121">
        <v>8</v>
      </c>
      <c r="D75" s="11">
        <f>ROUND(АТС!F73*$D$41*$D$42/100,2)</f>
        <v>184.91</v>
      </c>
      <c r="E75" s="11">
        <f>ROUND(АТС!F73*$E$41*$E$42/100,2)</f>
        <v>169.95</v>
      </c>
      <c r="F75" s="11">
        <f>ROUND(АТС!$F73*$F$41*$F$42/100,2)</f>
        <v>115.68</v>
      </c>
      <c r="G75" s="11">
        <f>ROUND(АТС!$F73*$G$41*$G$42/100,2)</f>
        <v>67.7</v>
      </c>
    </row>
    <row r="76" spans="1:7" x14ac:dyDescent="0.25">
      <c r="A76" s="258"/>
      <c r="B76" s="120">
        <f t="shared" si="1"/>
        <v>43222.375</v>
      </c>
      <c r="C76" s="121">
        <v>9</v>
      </c>
      <c r="D76" s="11">
        <f>ROUND(АТС!F74*$D$41*$D$42/100,2)</f>
        <v>185.09</v>
      </c>
      <c r="E76" s="11">
        <f>ROUND(АТС!F74*$E$41*$E$42/100,2)</f>
        <v>170.1</v>
      </c>
      <c r="F76" s="11">
        <f>ROUND(АТС!$F74*$F$41*$F$42/100,2)</f>
        <v>115.78</v>
      </c>
      <c r="G76" s="11">
        <f>ROUND(АТС!$F74*$G$41*$G$42/100,2)</f>
        <v>67.760000000000005</v>
      </c>
    </row>
    <row r="77" spans="1:7" x14ac:dyDescent="0.25">
      <c r="A77" s="258"/>
      <c r="B77" s="120">
        <f t="shared" si="1"/>
        <v>43222.416669999999</v>
      </c>
      <c r="C77" s="121">
        <v>10</v>
      </c>
      <c r="D77" s="11">
        <f>ROUND(АТС!F75*$D$41*$D$42/100,2)</f>
        <v>185</v>
      </c>
      <c r="E77" s="11">
        <f>ROUND(АТС!F75*$E$41*$E$42/100,2)</f>
        <v>170.03</v>
      </c>
      <c r="F77" s="11">
        <f>ROUND(АТС!$F75*$F$41*$F$42/100,2)</f>
        <v>115.73</v>
      </c>
      <c r="G77" s="11">
        <f>ROUND(АТС!$F75*$G$41*$G$42/100,2)</f>
        <v>67.73</v>
      </c>
    </row>
    <row r="78" spans="1:7" x14ac:dyDescent="0.25">
      <c r="A78" s="258"/>
      <c r="B78" s="120">
        <f t="shared" si="1"/>
        <v>43222.458330000001</v>
      </c>
      <c r="C78" s="121">
        <v>11</v>
      </c>
      <c r="D78" s="11">
        <f>ROUND(АТС!F76*$D$41*$D$42/100,2)</f>
        <v>184.79</v>
      </c>
      <c r="E78" s="11">
        <f>ROUND(АТС!F76*$E$41*$E$42/100,2)</f>
        <v>169.83</v>
      </c>
      <c r="F78" s="11">
        <f>ROUND(АТС!$F76*$F$41*$F$42/100,2)</f>
        <v>115.6</v>
      </c>
      <c r="G78" s="11">
        <f>ROUND(АТС!$F76*$G$41*$G$42/100,2)</f>
        <v>67.650000000000006</v>
      </c>
    </row>
    <row r="79" spans="1:7" x14ac:dyDescent="0.25">
      <c r="A79" s="258"/>
      <c r="B79" s="118">
        <f t="shared" si="1"/>
        <v>43222.5</v>
      </c>
      <c r="C79" s="121">
        <v>12</v>
      </c>
      <c r="D79" s="11">
        <f>ROUND(АТС!F77*$D$41*$D$42/100,2)</f>
        <v>184.77</v>
      </c>
      <c r="E79" s="11">
        <f>ROUND(АТС!F77*$E$41*$E$42/100,2)</f>
        <v>169.82</v>
      </c>
      <c r="F79" s="11">
        <f>ROUND(АТС!$F77*$F$41*$F$42/100,2)</f>
        <v>115.59</v>
      </c>
      <c r="G79" s="11">
        <f>ROUND(АТС!$F77*$G$41*$G$42/100,2)</f>
        <v>67.650000000000006</v>
      </c>
    </row>
    <row r="80" spans="1:7" x14ac:dyDescent="0.25">
      <c r="A80" s="258"/>
      <c r="B80" s="120">
        <f t="shared" si="1"/>
        <v>43222.541669999999</v>
      </c>
      <c r="C80" s="121">
        <v>13</v>
      </c>
      <c r="D80" s="11">
        <f>ROUND(АТС!F78*$D$41*$D$42/100,2)</f>
        <v>184.68</v>
      </c>
      <c r="E80" s="11">
        <f>ROUND(АТС!F78*$E$41*$E$42/100,2)</f>
        <v>169.73</v>
      </c>
      <c r="F80" s="11">
        <f>ROUND(АТС!$F78*$F$41*$F$42/100,2)</f>
        <v>115.53</v>
      </c>
      <c r="G80" s="11">
        <f>ROUND(АТС!$F78*$G$41*$G$42/100,2)</f>
        <v>67.61</v>
      </c>
    </row>
    <row r="81" spans="1:7" x14ac:dyDescent="0.25">
      <c r="A81" s="258"/>
      <c r="B81" s="120">
        <f t="shared" si="1"/>
        <v>43222.583330000001</v>
      </c>
      <c r="C81" s="121">
        <v>14</v>
      </c>
      <c r="D81" s="11">
        <f>ROUND(АТС!F79*$D$41*$D$42/100,2)</f>
        <v>185.68</v>
      </c>
      <c r="E81" s="11">
        <f>ROUND(АТС!F79*$E$41*$E$42/100,2)</f>
        <v>170.66</v>
      </c>
      <c r="F81" s="11">
        <f>ROUND(АТС!$F79*$F$41*$F$42/100,2)</f>
        <v>116.16</v>
      </c>
      <c r="G81" s="11">
        <f>ROUND(АТС!$F79*$G$41*$G$42/100,2)</f>
        <v>67.98</v>
      </c>
    </row>
    <row r="82" spans="1:7" x14ac:dyDescent="0.25">
      <c r="A82" s="258"/>
      <c r="B82" s="120">
        <f t="shared" si="1"/>
        <v>43222.625</v>
      </c>
      <c r="C82" s="121">
        <v>15</v>
      </c>
      <c r="D82" s="11">
        <f>ROUND(АТС!F80*$D$41*$D$42/100,2)</f>
        <v>185.5</v>
      </c>
      <c r="E82" s="11">
        <f>ROUND(АТС!F80*$E$41*$E$42/100,2)</f>
        <v>170.48</v>
      </c>
      <c r="F82" s="11">
        <f>ROUND(АТС!$F80*$F$41*$F$42/100,2)</f>
        <v>116.04</v>
      </c>
      <c r="G82" s="11">
        <f>ROUND(АТС!$F80*$G$41*$G$42/100,2)</f>
        <v>67.91</v>
      </c>
    </row>
    <row r="83" spans="1:7" x14ac:dyDescent="0.25">
      <c r="A83" s="258"/>
      <c r="B83" s="118">
        <f t="shared" si="1"/>
        <v>43222.666669999999</v>
      </c>
      <c r="C83" s="121">
        <v>16</v>
      </c>
      <c r="D83" s="11">
        <f>ROUND(АТС!F81*$D$41*$D$42/100,2)</f>
        <v>185.32</v>
      </c>
      <c r="E83" s="11">
        <f>ROUND(АТС!F81*$E$41*$E$42/100,2)</f>
        <v>170.32</v>
      </c>
      <c r="F83" s="11">
        <f>ROUND(АТС!$F81*$F$41*$F$42/100,2)</f>
        <v>115.93</v>
      </c>
      <c r="G83" s="11">
        <f>ROUND(АТС!$F81*$G$41*$G$42/100,2)</f>
        <v>67.849999999999994</v>
      </c>
    </row>
    <row r="84" spans="1:7" x14ac:dyDescent="0.25">
      <c r="A84" s="258"/>
      <c r="B84" s="120">
        <f t="shared" si="1"/>
        <v>43222.708330000001</v>
      </c>
      <c r="C84" s="121">
        <v>17</v>
      </c>
      <c r="D84" s="11">
        <f>ROUND(АТС!F82*$D$41*$D$42/100,2)</f>
        <v>185.07</v>
      </c>
      <c r="E84" s="11">
        <f>ROUND(АТС!F82*$E$41*$E$42/100,2)</f>
        <v>170.09</v>
      </c>
      <c r="F84" s="11">
        <f>ROUND(АТС!$F82*$F$41*$F$42/100,2)</f>
        <v>115.77</v>
      </c>
      <c r="G84" s="11">
        <f>ROUND(АТС!$F82*$G$41*$G$42/100,2)</f>
        <v>67.760000000000005</v>
      </c>
    </row>
    <row r="85" spans="1:7" x14ac:dyDescent="0.25">
      <c r="A85" s="258"/>
      <c r="B85" s="120">
        <f t="shared" si="1"/>
        <v>43222.75</v>
      </c>
      <c r="C85" s="121">
        <v>18</v>
      </c>
      <c r="D85" s="11">
        <f>ROUND(АТС!F83*$D$41*$D$42/100,2)</f>
        <v>185.69</v>
      </c>
      <c r="E85" s="11">
        <f>ROUND(АТС!F83*$E$41*$E$42/100,2)</f>
        <v>170.66</v>
      </c>
      <c r="F85" s="11">
        <f>ROUND(АТС!$F83*$F$41*$F$42/100,2)</f>
        <v>116.16</v>
      </c>
      <c r="G85" s="11">
        <f>ROUND(АТС!$F83*$G$41*$G$42/100,2)</f>
        <v>67.98</v>
      </c>
    </row>
    <row r="86" spans="1:7" x14ac:dyDescent="0.25">
      <c r="A86" s="258"/>
      <c r="B86" s="120">
        <f t="shared" si="1"/>
        <v>43222.791669999999</v>
      </c>
      <c r="C86" s="121">
        <v>19</v>
      </c>
      <c r="D86" s="11">
        <f>ROUND(АТС!F84*$D$41*$D$42/100,2)</f>
        <v>190.47</v>
      </c>
      <c r="E86" s="11">
        <f>ROUND(АТС!F84*$E$41*$E$42/100,2)</f>
        <v>175.05</v>
      </c>
      <c r="F86" s="11">
        <f>ROUND(АТС!$F84*$F$41*$F$42/100,2)</f>
        <v>119.15</v>
      </c>
      <c r="G86" s="11">
        <f>ROUND(АТС!$F84*$G$41*$G$42/100,2)</f>
        <v>69.73</v>
      </c>
    </row>
    <row r="87" spans="1:7" x14ac:dyDescent="0.25">
      <c r="A87" s="258"/>
      <c r="B87" s="118">
        <f t="shared" si="1"/>
        <v>43222.833330000001</v>
      </c>
      <c r="C87" s="121">
        <v>20</v>
      </c>
      <c r="D87" s="11">
        <f>ROUND(АТС!F85*$D$41*$D$42/100,2)</f>
        <v>191.46</v>
      </c>
      <c r="E87" s="11">
        <f>ROUND(АТС!F85*$E$41*$E$42/100,2)</f>
        <v>175.97</v>
      </c>
      <c r="F87" s="11">
        <f>ROUND(АТС!$F85*$F$41*$F$42/100,2)</f>
        <v>119.77</v>
      </c>
      <c r="G87" s="11">
        <f>ROUND(АТС!$F85*$G$41*$G$42/100,2)</f>
        <v>70.099999999999994</v>
      </c>
    </row>
    <row r="88" spans="1:7" x14ac:dyDescent="0.25">
      <c r="A88" s="258"/>
      <c r="B88" s="120">
        <f t="shared" si="1"/>
        <v>43222.875</v>
      </c>
      <c r="C88" s="121">
        <v>21</v>
      </c>
      <c r="D88" s="11">
        <f>ROUND(АТС!F86*$D$41*$D$42/100,2)</f>
        <v>187.02</v>
      </c>
      <c r="E88" s="11">
        <f>ROUND(АТС!F86*$E$41*$E$42/100,2)</f>
        <v>171.89</v>
      </c>
      <c r="F88" s="11">
        <f>ROUND(АТС!$F86*$F$41*$F$42/100,2)</f>
        <v>117</v>
      </c>
      <c r="G88" s="11">
        <f>ROUND(АТС!$F86*$G$41*$G$42/100,2)</f>
        <v>68.47</v>
      </c>
    </row>
    <row r="89" spans="1:7" x14ac:dyDescent="0.25">
      <c r="A89" s="258"/>
      <c r="B89" s="120">
        <f t="shared" si="1"/>
        <v>43222.916669999999</v>
      </c>
      <c r="C89" s="121">
        <v>22</v>
      </c>
      <c r="D89" s="11">
        <f>ROUND(АТС!F87*$D$41*$D$42/100,2)</f>
        <v>216.77</v>
      </c>
      <c r="E89" s="11">
        <f>ROUND(АТС!F87*$E$41*$E$42/100,2)</f>
        <v>199.23</v>
      </c>
      <c r="F89" s="11">
        <f>ROUND(АТС!$F87*$F$41*$F$42/100,2)</f>
        <v>135.61000000000001</v>
      </c>
      <c r="G89" s="11">
        <f>ROUND(АТС!$F87*$G$41*$G$42/100,2)</f>
        <v>79.36</v>
      </c>
    </row>
    <row r="90" spans="1:7" x14ac:dyDescent="0.25">
      <c r="A90" s="258"/>
      <c r="B90" s="120">
        <f t="shared" si="1"/>
        <v>43222.958330000001</v>
      </c>
      <c r="C90" s="121">
        <v>23</v>
      </c>
      <c r="D90" s="11">
        <f>ROUND(АТС!F88*$D$41*$D$42/100,2)</f>
        <v>209.2</v>
      </c>
      <c r="E90" s="11">
        <f>ROUND(АТС!F88*$E$41*$E$42/100,2)</f>
        <v>192.26</v>
      </c>
      <c r="F90" s="11">
        <f>ROUND(АТС!$F88*$F$41*$F$42/100,2)</f>
        <v>130.87</v>
      </c>
      <c r="G90" s="11">
        <f>ROUND(АТС!$F88*$G$41*$G$42/100,2)</f>
        <v>76.59</v>
      </c>
    </row>
    <row r="91" spans="1:7" x14ac:dyDescent="0.25">
      <c r="A91" s="258"/>
      <c r="B91" s="118">
        <f t="shared" si="1"/>
        <v>43223</v>
      </c>
      <c r="C91" s="121">
        <v>0</v>
      </c>
      <c r="D91" s="11">
        <f>ROUND(АТС!F89*$D$41*$D$42/100,2)</f>
        <v>198.46</v>
      </c>
      <c r="E91" s="11">
        <f>ROUND(АТС!F89*$E$41*$E$42/100,2)</f>
        <v>182.4</v>
      </c>
      <c r="F91" s="11">
        <f>ROUND(АТС!$F89*$F$41*$F$42/100,2)</f>
        <v>124.15</v>
      </c>
      <c r="G91" s="11">
        <f>ROUND(АТС!$F89*$G$41*$G$42/100,2)</f>
        <v>72.66</v>
      </c>
    </row>
    <row r="92" spans="1:7" x14ac:dyDescent="0.25">
      <c r="A92" s="258"/>
      <c r="B92" s="120">
        <f t="shared" si="1"/>
        <v>43223.041669999999</v>
      </c>
      <c r="C92" s="121">
        <v>1</v>
      </c>
      <c r="D92" s="11">
        <f>ROUND(АТС!F90*$D$41*$D$42/100,2)</f>
        <v>180.8</v>
      </c>
      <c r="E92" s="11">
        <f>ROUND(АТС!F90*$E$41*$E$42/100,2)</f>
        <v>166.17</v>
      </c>
      <c r="F92" s="11">
        <f>ROUND(АТС!$F90*$F$41*$F$42/100,2)</f>
        <v>113.1</v>
      </c>
      <c r="G92" s="11">
        <f>ROUND(АТС!$F90*$G$41*$G$42/100,2)</f>
        <v>66.19</v>
      </c>
    </row>
    <row r="93" spans="1:7" x14ac:dyDescent="0.25">
      <c r="A93" s="258"/>
      <c r="B93" s="120">
        <f t="shared" si="1"/>
        <v>43223.083330000001</v>
      </c>
      <c r="C93" s="121">
        <v>2</v>
      </c>
      <c r="D93" s="11">
        <f>ROUND(АТС!F91*$D$41*$D$42/100,2)</f>
        <v>180.7</v>
      </c>
      <c r="E93" s="11">
        <f>ROUND(АТС!F91*$E$41*$E$42/100,2)</f>
        <v>166.07</v>
      </c>
      <c r="F93" s="11">
        <f>ROUND(АТС!$F91*$F$41*$F$42/100,2)</f>
        <v>113.04</v>
      </c>
      <c r="G93" s="11">
        <f>ROUND(АТС!$F91*$G$41*$G$42/100,2)</f>
        <v>66.150000000000006</v>
      </c>
    </row>
    <row r="94" spans="1:7" x14ac:dyDescent="0.25">
      <c r="A94" s="258"/>
      <c r="B94" s="120">
        <f t="shared" si="1"/>
        <v>43223.125</v>
      </c>
      <c r="C94" s="121">
        <v>3</v>
      </c>
      <c r="D94" s="11">
        <f>ROUND(АТС!F92*$D$41*$D$42/100,2)</f>
        <v>180.7</v>
      </c>
      <c r="E94" s="11">
        <f>ROUND(АТС!F92*$E$41*$E$42/100,2)</f>
        <v>166.08</v>
      </c>
      <c r="F94" s="11">
        <f>ROUND(АТС!$F92*$F$41*$F$42/100,2)</f>
        <v>113.04</v>
      </c>
      <c r="G94" s="11">
        <f>ROUND(АТС!$F92*$G$41*$G$42/100,2)</f>
        <v>66.16</v>
      </c>
    </row>
    <row r="95" spans="1:7" x14ac:dyDescent="0.25">
      <c r="A95" s="258"/>
      <c r="B95" s="118">
        <f t="shared" si="1"/>
        <v>43223.166669999999</v>
      </c>
      <c r="C95" s="121">
        <v>4</v>
      </c>
      <c r="D95" s="11">
        <f>ROUND(АТС!F93*$D$41*$D$42/100,2)</f>
        <v>180.72</v>
      </c>
      <c r="E95" s="11">
        <f>ROUND(АТС!F93*$E$41*$E$42/100,2)</f>
        <v>166.09</v>
      </c>
      <c r="F95" s="11">
        <f>ROUND(АТС!$F93*$F$41*$F$42/100,2)</f>
        <v>113.05</v>
      </c>
      <c r="G95" s="11">
        <f>ROUND(АТС!$F93*$G$41*$G$42/100,2)</f>
        <v>66.16</v>
      </c>
    </row>
    <row r="96" spans="1:7" x14ac:dyDescent="0.25">
      <c r="A96" s="258"/>
      <c r="B96" s="120">
        <f t="shared" si="1"/>
        <v>43223.208330000001</v>
      </c>
      <c r="C96" s="121">
        <v>5</v>
      </c>
      <c r="D96" s="11">
        <f>ROUND(АТС!F94*$D$41*$D$42/100,2)</f>
        <v>182.38</v>
      </c>
      <c r="E96" s="11">
        <f>ROUND(АТС!F94*$E$41*$E$42/100,2)</f>
        <v>167.62</v>
      </c>
      <c r="F96" s="11">
        <f>ROUND(АТС!$F94*$F$41*$F$42/100,2)</f>
        <v>114.09</v>
      </c>
      <c r="G96" s="11">
        <f>ROUND(АТС!$F94*$G$41*$G$42/100,2)</f>
        <v>66.77</v>
      </c>
    </row>
    <row r="97" spans="1:7" x14ac:dyDescent="0.25">
      <c r="A97" s="258"/>
      <c r="B97" s="120">
        <f t="shared" si="1"/>
        <v>43223.25</v>
      </c>
      <c r="C97" s="121">
        <v>6</v>
      </c>
      <c r="D97" s="11">
        <f>ROUND(АТС!F95*$D$41*$D$42/100,2)</f>
        <v>179.1</v>
      </c>
      <c r="E97" s="11">
        <f>ROUND(АТС!F95*$E$41*$E$42/100,2)</f>
        <v>164.6</v>
      </c>
      <c r="F97" s="11">
        <f>ROUND(АТС!$F95*$F$41*$F$42/100,2)</f>
        <v>112.04</v>
      </c>
      <c r="G97" s="11">
        <f>ROUND(АТС!$F95*$G$41*$G$42/100,2)</f>
        <v>65.569999999999993</v>
      </c>
    </row>
    <row r="98" spans="1:7" x14ac:dyDescent="0.25">
      <c r="A98" s="258"/>
      <c r="B98" s="120">
        <f t="shared" si="1"/>
        <v>43223.291669999999</v>
      </c>
      <c r="C98" s="121">
        <v>7</v>
      </c>
      <c r="D98" s="11">
        <f>ROUND(АТС!F96*$D$41*$D$42/100,2)</f>
        <v>197.46</v>
      </c>
      <c r="E98" s="11">
        <f>ROUND(АТС!F96*$E$41*$E$42/100,2)</f>
        <v>181.47</v>
      </c>
      <c r="F98" s="11">
        <f>ROUND(АТС!$F96*$F$41*$F$42/100,2)</f>
        <v>123.52</v>
      </c>
      <c r="G98" s="11">
        <f>ROUND(АТС!$F96*$G$41*$G$42/100,2)</f>
        <v>72.290000000000006</v>
      </c>
    </row>
    <row r="99" spans="1:7" x14ac:dyDescent="0.25">
      <c r="A99" s="258"/>
      <c r="B99" s="118">
        <f t="shared" si="1"/>
        <v>43223.333330000001</v>
      </c>
      <c r="C99" s="121">
        <v>8</v>
      </c>
      <c r="D99" s="11">
        <f>ROUND(АТС!F97*$D$41*$D$42/100,2)</f>
        <v>180.68</v>
      </c>
      <c r="E99" s="11">
        <f>ROUND(АТС!F97*$E$41*$E$42/100,2)</f>
        <v>166.06</v>
      </c>
      <c r="F99" s="11">
        <f>ROUND(АТС!$F97*$F$41*$F$42/100,2)</f>
        <v>113.03</v>
      </c>
      <c r="G99" s="11">
        <f>ROUND(АТС!$F97*$G$41*$G$42/100,2)</f>
        <v>66.150000000000006</v>
      </c>
    </row>
    <row r="100" spans="1:7" x14ac:dyDescent="0.25">
      <c r="A100" s="258"/>
      <c r="B100" s="120">
        <f t="shared" si="1"/>
        <v>43223.375</v>
      </c>
      <c r="C100" s="121">
        <v>9</v>
      </c>
      <c r="D100" s="11">
        <f>ROUND(АТС!F98*$D$41*$D$42/100,2)</f>
        <v>180.77</v>
      </c>
      <c r="E100" s="11">
        <f>ROUND(АТС!F98*$E$41*$E$42/100,2)</f>
        <v>166.14</v>
      </c>
      <c r="F100" s="11">
        <f>ROUND(АТС!$F98*$F$41*$F$42/100,2)</f>
        <v>113.09</v>
      </c>
      <c r="G100" s="11">
        <f>ROUND(АТС!$F98*$G$41*$G$42/100,2)</f>
        <v>66.180000000000007</v>
      </c>
    </row>
    <row r="101" spans="1:7" x14ac:dyDescent="0.25">
      <c r="A101" s="258"/>
      <c r="B101" s="120">
        <f t="shared" si="1"/>
        <v>43223.416669999999</v>
      </c>
      <c r="C101" s="121">
        <v>10</v>
      </c>
      <c r="D101" s="11">
        <f>ROUND(АТС!F99*$D$41*$D$42/100,2)</f>
        <v>180.75</v>
      </c>
      <c r="E101" s="11">
        <f>ROUND(АТС!F99*$E$41*$E$42/100,2)</f>
        <v>166.12</v>
      </c>
      <c r="F101" s="11">
        <f>ROUND(АТС!$F99*$F$41*$F$42/100,2)</f>
        <v>113.07</v>
      </c>
      <c r="G101" s="11">
        <f>ROUND(АТС!$F99*$G$41*$G$42/100,2)</f>
        <v>66.17</v>
      </c>
    </row>
    <row r="102" spans="1:7" x14ac:dyDescent="0.25">
      <c r="A102" s="258"/>
      <c r="B102" s="120">
        <f t="shared" si="1"/>
        <v>43223.458330000001</v>
      </c>
      <c r="C102" s="121">
        <v>11</v>
      </c>
      <c r="D102" s="11">
        <f>ROUND(АТС!F100*$D$41*$D$42/100,2)</f>
        <v>180.72</v>
      </c>
      <c r="E102" s="11">
        <f>ROUND(АТС!F100*$E$41*$E$42/100,2)</f>
        <v>166.1</v>
      </c>
      <c r="F102" s="11">
        <f>ROUND(АТС!$F100*$F$41*$F$42/100,2)</f>
        <v>113.05</v>
      </c>
      <c r="G102" s="11">
        <f>ROUND(АТС!$F100*$G$41*$G$42/100,2)</f>
        <v>66.16</v>
      </c>
    </row>
    <row r="103" spans="1:7" x14ac:dyDescent="0.25">
      <c r="A103" s="258"/>
      <c r="B103" s="118">
        <f t="shared" si="1"/>
        <v>43223.5</v>
      </c>
      <c r="C103" s="121">
        <v>12</v>
      </c>
      <c r="D103" s="11">
        <f>ROUND(АТС!F101*$D$41*$D$42/100,2)</f>
        <v>180.56</v>
      </c>
      <c r="E103" s="11">
        <f>ROUND(АТС!F101*$E$41*$E$42/100,2)</f>
        <v>165.94</v>
      </c>
      <c r="F103" s="11">
        <f>ROUND(АТС!$F101*$F$41*$F$42/100,2)</f>
        <v>112.95</v>
      </c>
      <c r="G103" s="11">
        <f>ROUND(АТС!$F101*$G$41*$G$42/100,2)</f>
        <v>66.099999999999994</v>
      </c>
    </row>
    <row r="104" spans="1:7" x14ac:dyDescent="0.25">
      <c r="A104" s="258"/>
      <c r="B104" s="120">
        <f t="shared" si="1"/>
        <v>43223.541669999999</v>
      </c>
      <c r="C104" s="121">
        <v>13</v>
      </c>
      <c r="D104" s="11">
        <f>ROUND(АТС!F102*$D$41*$D$42/100,2)</f>
        <v>180.68</v>
      </c>
      <c r="E104" s="11">
        <f>ROUND(АТС!F102*$E$41*$E$42/100,2)</f>
        <v>166.06</v>
      </c>
      <c r="F104" s="11">
        <f>ROUND(АТС!$F102*$F$41*$F$42/100,2)</f>
        <v>113.03</v>
      </c>
      <c r="G104" s="11">
        <f>ROUND(АТС!$F102*$G$41*$G$42/100,2)</f>
        <v>66.150000000000006</v>
      </c>
    </row>
    <row r="105" spans="1:7" x14ac:dyDescent="0.25">
      <c r="A105" s="258"/>
      <c r="B105" s="120">
        <f t="shared" si="1"/>
        <v>43223.583330000001</v>
      </c>
      <c r="C105" s="121">
        <v>14</v>
      </c>
      <c r="D105" s="11">
        <f>ROUND(АТС!F103*$D$41*$D$42/100,2)</f>
        <v>181.69</v>
      </c>
      <c r="E105" s="11">
        <f>ROUND(АТС!F103*$E$41*$E$42/100,2)</f>
        <v>166.98</v>
      </c>
      <c r="F105" s="11">
        <f>ROUND(АТС!$F103*$F$41*$F$42/100,2)</f>
        <v>113.66</v>
      </c>
      <c r="G105" s="11">
        <f>ROUND(АТС!$F103*$G$41*$G$42/100,2)</f>
        <v>66.52</v>
      </c>
    </row>
    <row r="106" spans="1:7" x14ac:dyDescent="0.25">
      <c r="A106" s="258"/>
      <c r="B106" s="120">
        <f t="shared" si="1"/>
        <v>43223.625</v>
      </c>
      <c r="C106" s="121">
        <v>15</v>
      </c>
      <c r="D106" s="11">
        <f>ROUND(АТС!F104*$D$41*$D$42/100,2)</f>
        <v>181.84</v>
      </c>
      <c r="E106" s="11">
        <f>ROUND(АТС!F104*$E$41*$E$42/100,2)</f>
        <v>167.12</v>
      </c>
      <c r="F106" s="11">
        <f>ROUND(АТС!$F104*$F$41*$F$42/100,2)</f>
        <v>113.75</v>
      </c>
      <c r="G106" s="11">
        <f>ROUND(АТС!$F104*$G$41*$G$42/100,2)</f>
        <v>66.569999999999993</v>
      </c>
    </row>
    <row r="107" spans="1:7" x14ac:dyDescent="0.25">
      <c r="A107" s="258"/>
      <c r="B107" s="118">
        <f t="shared" si="1"/>
        <v>43223.666669999999</v>
      </c>
      <c r="C107" s="121">
        <v>16</v>
      </c>
      <c r="D107" s="11">
        <f>ROUND(АТС!F105*$D$41*$D$42/100,2)</f>
        <v>181.59</v>
      </c>
      <c r="E107" s="11">
        <f>ROUND(АТС!F105*$E$41*$E$42/100,2)</f>
        <v>166.9</v>
      </c>
      <c r="F107" s="11">
        <f>ROUND(АТС!$F105*$F$41*$F$42/100,2)</f>
        <v>113.6</v>
      </c>
      <c r="G107" s="11">
        <f>ROUND(АТС!$F105*$G$41*$G$42/100,2)</f>
        <v>66.48</v>
      </c>
    </row>
    <row r="108" spans="1:7" x14ac:dyDescent="0.25">
      <c r="A108" s="258"/>
      <c r="B108" s="120">
        <f t="shared" si="1"/>
        <v>43223.708330000001</v>
      </c>
      <c r="C108" s="121">
        <v>17</v>
      </c>
      <c r="D108" s="11">
        <f>ROUND(АТС!F106*$D$41*$D$42/100,2)</f>
        <v>181.58</v>
      </c>
      <c r="E108" s="11">
        <f>ROUND(АТС!F106*$E$41*$E$42/100,2)</f>
        <v>166.88</v>
      </c>
      <c r="F108" s="11">
        <f>ROUND(АТС!$F106*$F$41*$F$42/100,2)</f>
        <v>113.59</v>
      </c>
      <c r="G108" s="11">
        <f>ROUND(АТС!$F106*$G$41*$G$42/100,2)</f>
        <v>66.48</v>
      </c>
    </row>
    <row r="109" spans="1:7" x14ac:dyDescent="0.25">
      <c r="A109" s="258"/>
      <c r="B109" s="120">
        <f t="shared" si="1"/>
        <v>43223.75</v>
      </c>
      <c r="C109" s="121">
        <v>18</v>
      </c>
      <c r="D109" s="11">
        <f>ROUND(АТС!F107*$D$41*$D$42/100,2)</f>
        <v>185.42</v>
      </c>
      <c r="E109" s="11">
        <f>ROUND(АТС!F107*$E$41*$E$42/100,2)</f>
        <v>170.42</v>
      </c>
      <c r="F109" s="11">
        <f>ROUND(АТС!$F107*$F$41*$F$42/100,2)</f>
        <v>116</v>
      </c>
      <c r="G109" s="11">
        <f>ROUND(АТС!$F107*$G$41*$G$42/100,2)</f>
        <v>67.89</v>
      </c>
    </row>
    <row r="110" spans="1:7" x14ac:dyDescent="0.25">
      <c r="A110" s="258"/>
      <c r="B110" s="120">
        <f t="shared" si="1"/>
        <v>43223.791669999999</v>
      </c>
      <c r="C110" s="121">
        <v>19</v>
      </c>
      <c r="D110" s="11">
        <f>ROUND(АТС!F108*$D$41*$D$42/100,2)</f>
        <v>187.67</v>
      </c>
      <c r="E110" s="11">
        <f>ROUND(АТС!F108*$E$41*$E$42/100,2)</f>
        <v>172.48</v>
      </c>
      <c r="F110" s="11">
        <f>ROUND(АТС!$F108*$F$41*$F$42/100,2)</f>
        <v>117.4</v>
      </c>
      <c r="G110" s="11">
        <f>ROUND(АТС!$F108*$G$41*$G$42/100,2)</f>
        <v>68.709999999999994</v>
      </c>
    </row>
    <row r="111" spans="1:7" x14ac:dyDescent="0.25">
      <c r="A111" s="258"/>
      <c r="B111" s="118">
        <f t="shared" si="1"/>
        <v>43223.833330000001</v>
      </c>
      <c r="C111" s="121">
        <v>20</v>
      </c>
      <c r="D111" s="11">
        <f>ROUND(АТС!F109*$D$41*$D$42/100,2)</f>
        <v>188.09</v>
      </c>
      <c r="E111" s="11">
        <f>ROUND(АТС!F109*$E$41*$E$42/100,2)</f>
        <v>172.87</v>
      </c>
      <c r="F111" s="11">
        <f>ROUND(АТС!$F109*$F$41*$F$42/100,2)</f>
        <v>117.66</v>
      </c>
      <c r="G111" s="11">
        <f>ROUND(АТС!$F109*$G$41*$G$42/100,2)</f>
        <v>68.86</v>
      </c>
    </row>
    <row r="112" spans="1:7" x14ac:dyDescent="0.25">
      <c r="A112" s="258"/>
      <c r="B112" s="120">
        <f t="shared" si="1"/>
        <v>43223.875</v>
      </c>
      <c r="C112" s="121">
        <v>21</v>
      </c>
      <c r="D112" s="11">
        <f>ROUND(АТС!F110*$D$41*$D$42/100,2)</f>
        <v>187.22</v>
      </c>
      <c r="E112" s="11">
        <f>ROUND(АТС!F110*$E$41*$E$42/100,2)</f>
        <v>172.07</v>
      </c>
      <c r="F112" s="11">
        <f>ROUND(АТС!$F110*$F$41*$F$42/100,2)</f>
        <v>117.12</v>
      </c>
      <c r="G112" s="11">
        <f>ROUND(АТС!$F110*$G$41*$G$42/100,2)</f>
        <v>68.540000000000006</v>
      </c>
    </row>
    <row r="113" spans="1:7" x14ac:dyDescent="0.25">
      <c r="A113" s="258"/>
      <c r="B113" s="120">
        <f t="shared" si="1"/>
        <v>43223.916669999999</v>
      </c>
      <c r="C113" s="121">
        <v>22</v>
      </c>
      <c r="D113" s="11">
        <f>ROUND(АТС!F111*$D$41*$D$42/100,2)</f>
        <v>188.57</v>
      </c>
      <c r="E113" s="11">
        <f>ROUND(АТС!F111*$E$41*$E$42/100,2)</f>
        <v>173.31</v>
      </c>
      <c r="F113" s="11">
        <f>ROUND(АТС!$F111*$F$41*$F$42/100,2)</f>
        <v>117.96</v>
      </c>
      <c r="G113" s="11">
        <f>ROUND(АТС!$F111*$G$41*$G$42/100,2)</f>
        <v>69.040000000000006</v>
      </c>
    </row>
    <row r="114" spans="1:7" x14ac:dyDescent="0.25">
      <c r="A114" s="258"/>
      <c r="B114" s="120">
        <f t="shared" si="1"/>
        <v>43223.958330000001</v>
      </c>
      <c r="C114" s="121">
        <v>23</v>
      </c>
      <c r="D114" s="11">
        <f>ROUND(АТС!F112*$D$41*$D$42/100,2)</f>
        <v>190.22</v>
      </c>
      <c r="E114" s="11">
        <f>ROUND(АТС!F112*$E$41*$E$42/100,2)</f>
        <v>174.82</v>
      </c>
      <c r="F114" s="11">
        <f>ROUND(АТС!$F112*$F$41*$F$42/100,2)</f>
        <v>118.99</v>
      </c>
      <c r="G114" s="11">
        <f>ROUND(АТС!$F112*$G$41*$G$42/100,2)</f>
        <v>69.64</v>
      </c>
    </row>
    <row r="115" spans="1:7" x14ac:dyDescent="0.25">
      <c r="A115" s="258"/>
      <c r="B115" s="118">
        <f t="shared" si="1"/>
        <v>43224</v>
      </c>
      <c r="C115" s="121">
        <v>0</v>
      </c>
      <c r="D115" s="11">
        <f>ROUND(АТС!F113*$D$41*$D$42/100,2)</f>
        <v>179.84</v>
      </c>
      <c r="E115" s="11">
        <f>ROUND(АТС!F113*$E$41*$E$42/100,2)</f>
        <v>165.29</v>
      </c>
      <c r="F115" s="11">
        <f>ROUND(АТС!$F113*$F$41*$F$42/100,2)</f>
        <v>112.5</v>
      </c>
      <c r="G115" s="11">
        <f>ROUND(АТС!$F113*$G$41*$G$42/100,2)</f>
        <v>65.84</v>
      </c>
    </row>
    <row r="116" spans="1:7" x14ac:dyDescent="0.25">
      <c r="A116" s="258"/>
      <c r="B116" s="120">
        <f t="shared" si="1"/>
        <v>43224.041669999999</v>
      </c>
      <c r="C116" s="121">
        <v>1</v>
      </c>
      <c r="D116" s="11">
        <f>ROUND(АТС!F114*$D$41*$D$42/100,2)</f>
        <v>188.42</v>
      </c>
      <c r="E116" s="11">
        <f>ROUND(АТС!F114*$E$41*$E$42/100,2)</f>
        <v>173.17</v>
      </c>
      <c r="F116" s="11">
        <f>ROUND(АТС!$F114*$F$41*$F$42/100,2)</f>
        <v>117.87</v>
      </c>
      <c r="G116" s="11">
        <f>ROUND(АТС!$F114*$G$41*$G$42/100,2)</f>
        <v>68.98</v>
      </c>
    </row>
    <row r="117" spans="1:7" x14ac:dyDescent="0.25">
      <c r="A117" s="258"/>
      <c r="B117" s="120">
        <f t="shared" si="1"/>
        <v>43224.083330000001</v>
      </c>
      <c r="C117" s="121">
        <v>2</v>
      </c>
      <c r="D117" s="11">
        <f>ROUND(АТС!F115*$D$41*$D$42/100,2)</f>
        <v>198.25</v>
      </c>
      <c r="E117" s="11">
        <f>ROUND(АТС!F115*$E$41*$E$42/100,2)</f>
        <v>182.2</v>
      </c>
      <c r="F117" s="11">
        <f>ROUND(АТС!$F115*$F$41*$F$42/100,2)</f>
        <v>124.02</v>
      </c>
      <c r="G117" s="11">
        <f>ROUND(АТС!$F115*$G$41*$G$42/100,2)</f>
        <v>72.58</v>
      </c>
    </row>
    <row r="118" spans="1:7" x14ac:dyDescent="0.25">
      <c r="A118" s="258"/>
      <c r="B118" s="120">
        <f t="shared" si="1"/>
        <v>43224.125</v>
      </c>
      <c r="C118" s="121">
        <v>3</v>
      </c>
      <c r="D118" s="11">
        <f>ROUND(АТС!F116*$D$41*$D$42/100,2)</f>
        <v>197.93</v>
      </c>
      <c r="E118" s="11">
        <f>ROUND(АТС!F116*$E$41*$E$42/100,2)</f>
        <v>181.91</v>
      </c>
      <c r="F118" s="11">
        <f>ROUND(АТС!$F116*$F$41*$F$42/100,2)</f>
        <v>123.82</v>
      </c>
      <c r="G118" s="11">
        <f>ROUND(АТС!$F116*$G$41*$G$42/100,2)</f>
        <v>72.47</v>
      </c>
    </row>
    <row r="119" spans="1:7" x14ac:dyDescent="0.25">
      <c r="A119" s="258"/>
      <c r="B119" s="118">
        <f t="shared" si="1"/>
        <v>43224.166669999999</v>
      </c>
      <c r="C119" s="121">
        <v>4</v>
      </c>
      <c r="D119" s="11">
        <f>ROUND(АТС!F117*$D$41*$D$42/100,2)</f>
        <v>209.49</v>
      </c>
      <c r="E119" s="11">
        <f>ROUND(АТС!F117*$E$41*$E$42/100,2)</f>
        <v>192.53</v>
      </c>
      <c r="F119" s="11">
        <f>ROUND(АТС!$F117*$F$41*$F$42/100,2)</f>
        <v>131.05000000000001</v>
      </c>
      <c r="G119" s="11">
        <f>ROUND(АТС!$F117*$G$41*$G$42/100,2)</f>
        <v>76.7</v>
      </c>
    </row>
    <row r="120" spans="1:7" x14ac:dyDescent="0.25">
      <c r="A120" s="258"/>
      <c r="B120" s="120">
        <f t="shared" si="1"/>
        <v>43224.208330000001</v>
      </c>
      <c r="C120" s="121">
        <v>5</v>
      </c>
      <c r="D120" s="11">
        <f>ROUND(АТС!F118*$D$41*$D$42/100,2)</f>
        <v>222.66</v>
      </c>
      <c r="E120" s="11">
        <f>ROUND(АТС!F118*$E$41*$E$42/100,2)</f>
        <v>204.64</v>
      </c>
      <c r="F120" s="11">
        <f>ROUND(АТС!$F118*$F$41*$F$42/100,2)</f>
        <v>139.29</v>
      </c>
      <c r="G120" s="11">
        <f>ROUND(АТС!$F118*$G$41*$G$42/100,2)</f>
        <v>81.52</v>
      </c>
    </row>
    <row r="121" spans="1:7" x14ac:dyDescent="0.25">
      <c r="A121" s="258"/>
      <c r="B121" s="120">
        <f t="shared" si="1"/>
        <v>43224.25</v>
      </c>
      <c r="C121" s="121">
        <v>6</v>
      </c>
      <c r="D121" s="11">
        <f>ROUND(АТС!F119*$D$41*$D$42/100,2)</f>
        <v>261.45</v>
      </c>
      <c r="E121" s="11">
        <f>ROUND(АТС!F119*$E$41*$E$42/100,2)</f>
        <v>240.29</v>
      </c>
      <c r="F121" s="11">
        <f>ROUND(АТС!$F119*$F$41*$F$42/100,2)</f>
        <v>163.56</v>
      </c>
      <c r="G121" s="11">
        <f>ROUND(АТС!$F119*$G$41*$G$42/100,2)</f>
        <v>95.72</v>
      </c>
    </row>
    <row r="122" spans="1:7" x14ac:dyDescent="0.25">
      <c r="A122" s="258"/>
      <c r="B122" s="120">
        <f t="shared" si="1"/>
        <v>43224.291669999999</v>
      </c>
      <c r="C122" s="121">
        <v>7</v>
      </c>
      <c r="D122" s="11">
        <f>ROUND(АТС!F120*$D$41*$D$42/100,2)</f>
        <v>210.44</v>
      </c>
      <c r="E122" s="11">
        <f>ROUND(АТС!F120*$E$41*$E$42/100,2)</f>
        <v>193.41</v>
      </c>
      <c r="F122" s="11">
        <f>ROUND(АТС!$F120*$F$41*$F$42/100,2)</f>
        <v>131.65</v>
      </c>
      <c r="G122" s="11">
        <f>ROUND(АТС!$F120*$G$41*$G$42/100,2)</f>
        <v>77.05</v>
      </c>
    </row>
    <row r="123" spans="1:7" x14ac:dyDescent="0.25">
      <c r="A123" s="258"/>
      <c r="B123" s="118">
        <f t="shared" si="1"/>
        <v>43224.333330000001</v>
      </c>
      <c r="C123" s="121">
        <v>8</v>
      </c>
      <c r="D123" s="11">
        <f>ROUND(АТС!F121*$D$41*$D$42/100,2)</f>
        <v>228.23</v>
      </c>
      <c r="E123" s="11">
        <f>ROUND(АТС!F121*$E$41*$E$42/100,2)</f>
        <v>209.76</v>
      </c>
      <c r="F123" s="11">
        <f>ROUND(АТС!$F121*$F$41*$F$42/100,2)</f>
        <v>142.77000000000001</v>
      </c>
      <c r="G123" s="11">
        <f>ROUND(АТС!$F121*$G$41*$G$42/100,2)</f>
        <v>83.56</v>
      </c>
    </row>
    <row r="124" spans="1:7" x14ac:dyDescent="0.25">
      <c r="A124" s="258"/>
      <c r="B124" s="120">
        <f t="shared" si="1"/>
        <v>43224.375</v>
      </c>
      <c r="C124" s="121">
        <v>9</v>
      </c>
      <c r="D124" s="11">
        <f>ROUND(АТС!F122*$D$41*$D$42/100,2)</f>
        <v>203.73</v>
      </c>
      <c r="E124" s="11">
        <f>ROUND(АТС!F122*$E$41*$E$42/100,2)</f>
        <v>187.24</v>
      </c>
      <c r="F124" s="11">
        <f>ROUND(АТС!$F122*$F$41*$F$42/100,2)</f>
        <v>127.45</v>
      </c>
      <c r="G124" s="11">
        <f>ROUND(АТС!$F122*$G$41*$G$42/100,2)</f>
        <v>74.59</v>
      </c>
    </row>
    <row r="125" spans="1:7" x14ac:dyDescent="0.25">
      <c r="A125" s="258"/>
      <c r="B125" s="120">
        <f t="shared" si="1"/>
        <v>43224.416669999999</v>
      </c>
      <c r="C125" s="121">
        <v>10</v>
      </c>
      <c r="D125" s="11">
        <f>ROUND(АТС!F123*$D$41*$D$42/100,2)</f>
        <v>180.5</v>
      </c>
      <c r="E125" s="11">
        <f>ROUND(АТС!F123*$E$41*$E$42/100,2)</f>
        <v>165.89</v>
      </c>
      <c r="F125" s="11">
        <f>ROUND(АТС!$F123*$F$41*$F$42/100,2)</f>
        <v>112.92</v>
      </c>
      <c r="G125" s="11">
        <f>ROUND(АТС!$F123*$G$41*$G$42/100,2)</f>
        <v>66.08</v>
      </c>
    </row>
    <row r="126" spans="1:7" x14ac:dyDescent="0.25">
      <c r="A126" s="258"/>
      <c r="B126" s="120">
        <f t="shared" si="1"/>
        <v>43224.458330000001</v>
      </c>
      <c r="C126" s="121">
        <v>11</v>
      </c>
      <c r="D126" s="11">
        <f>ROUND(АТС!F124*$D$41*$D$42/100,2)</f>
        <v>180.49</v>
      </c>
      <c r="E126" s="11">
        <f>ROUND(АТС!F124*$E$41*$E$42/100,2)</f>
        <v>165.88</v>
      </c>
      <c r="F126" s="11">
        <f>ROUND(АТС!$F124*$F$41*$F$42/100,2)</f>
        <v>112.91</v>
      </c>
      <c r="G126" s="11">
        <f>ROUND(АТС!$F124*$G$41*$G$42/100,2)</f>
        <v>66.08</v>
      </c>
    </row>
    <row r="127" spans="1:7" x14ac:dyDescent="0.25">
      <c r="A127" s="258"/>
      <c r="B127" s="118">
        <f t="shared" si="1"/>
        <v>43224.5</v>
      </c>
      <c r="C127" s="121">
        <v>12</v>
      </c>
      <c r="D127" s="11">
        <f>ROUND(АТС!F125*$D$41*$D$42/100,2)</f>
        <v>180.38</v>
      </c>
      <c r="E127" s="11">
        <f>ROUND(АТС!F125*$E$41*$E$42/100,2)</f>
        <v>165.78</v>
      </c>
      <c r="F127" s="11">
        <f>ROUND(АТС!$F125*$F$41*$F$42/100,2)</f>
        <v>112.84</v>
      </c>
      <c r="G127" s="11">
        <f>ROUND(АТС!$F125*$G$41*$G$42/100,2)</f>
        <v>66.040000000000006</v>
      </c>
    </row>
    <row r="128" spans="1:7" x14ac:dyDescent="0.25">
      <c r="A128" s="258"/>
      <c r="B128" s="120">
        <f t="shared" si="1"/>
        <v>43224.541669999999</v>
      </c>
      <c r="C128" s="121">
        <v>13</v>
      </c>
      <c r="D128" s="11">
        <f>ROUND(АТС!F126*$D$41*$D$42/100,2)</f>
        <v>183.94</v>
      </c>
      <c r="E128" s="11">
        <f>ROUND(АТС!F126*$E$41*$E$42/100,2)</f>
        <v>169.05</v>
      </c>
      <c r="F128" s="11">
        <f>ROUND(АТС!$F126*$F$41*$F$42/100,2)</f>
        <v>115.07</v>
      </c>
      <c r="G128" s="11">
        <f>ROUND(АТС!$F126*$G$41*$G$42/100,2)</f>
        <v>67.34</v>
      </c>
    </row>
    <row r="129" spans="1:7" x14ac:dyDescent="0.25">
      <c r="A129" s="258"/>
      <c r="B129" s="120">
        <f t="shared" si="1"/>
        <v>43224.583330000001</v>
      </c>
      <c r="C129" s="121">
        <v>14</v>
      </c>
      <c r="D129" s="11">
        <f>ROUND(АТС!F127*$D$41*$D$42/100,2)</f>
        <v>184.51</v>
      </c>
      <c r="E129" s="11">
        <f>ROUND(АТС!F127*$E$41*$E$42/100,2)</f>
        <v>169.57</v>
      </c>
      <c r="F129" s="11">
        <f>ROUND(АТС!$F127*$F$41*$F$42/100,2)</f>
        <v>115.42</v>
      </c>
      <c r="G129" s="11">
        <f>ROUND(АТС!$F127*$G$41*$G$42/100,2)</f>
        <v>67.55</v>
      </c>
    </row>
    <row r="130" spans="1:7" x14ac:dyDescent="0.25">
      <c r="A130" s="258"/>
      <c r="B130" s="120">
        <f t="shared" si="1"/>
        <v>43224.625</v>
      </c>
      <c r="C130" s="121">
        <v>15</v>
      </c>
      <c r="D130" s="11">
        <f>ROUND(АТС!F128*$D$41*$D$42/100,2)</f>
        <v>193.81</v>
      </c>
      <c r="E130" s="11">
        <f>ROUND(АТС!F128*$E$41*$E$42/100,2)</f>
        <v>178.12</v>
      </c>
      <c r="F130" s="11">
        <f>ROUND(АТС!$F128*$F$41*$F$42/100,2)</f>
        <v>121.24</v>
      </c>
      <c r="G130" s="11">
        <f>ROUND(АТС!$F128*$G$41*$G$42/100,2)</f>
        <v>70.959999999999994</v>
      </c>
    </row>
    <row r="131" spans="1:7" x14ac:dyDescent="0.25">
      <c r="A131" s="258"/>
      <c r="B131" s="118">
        <f t="shared" si="1"/>
        <v>43224.666669999999</v>
      </c>
      <c r="C131" s="121">
        <v>16</v>
      </c>
      <c r="D131" s="11">
        <f>ROUND(АТС!F129*$D$41*$D$42/100,2)</f>
        <v>193.88</v>
      </c>
      <c r="E131" s="11">
        <f>ROUND(АТС!F129*$E$41*$E$42/100,2)</f>
        <v>178.19</v>
      </c>
      <c r="F131" s="11">
        <f>ROUND(АТС!$F129*$F$41*$F$42/100,2)</f>
        <v>121.29</v>
      </c>
      <c r="G131" s="11">
        <f>ROUND(АТС!$F129*$G$41*$G$42/100,2)</f>
        <v>70.98</v>
      </c>
    </row>
    <row r="132" spans="1:7" x14ac:dyDescent="0.25">
      <c r="A132" s="258"/>
      <c r="B132" s="120">
        <f t="shared" ref="B132:B195" si="2">B108+1</f>
        <v>43224.708330000001</v>
      </c>
      <c r="C132" s="121">
        <v>17</v>
      </c>
      <c r="D132" s="11">
        <f>ROUND(АТС!F130*$D$41*$D$42/100,2)</f>
        <v>193.79</v>
      </c>
      <c r="E132" s="11">
        <f>ROUND(АТС!F130*$E$41*$E$42/100,2)</f>
        <v>178.1</v>
      </c>
      <c r="F132" s="11">
        <f>ROUND(АТС!$F130*$F$41*$F$42/100,2)</f>
        <v>121.23</v>
      </c>
      <c r="G132" s="11">
        <f>ROUND(АТС!$F130*$G$41*$G$42/100,2)</f>
        <v>70.95</v>
      </c>
    </row>
    <row r="133" spans="1:7" x14ac:dyDescent="0.25">
      <c r="A133" s="258"/>
      <c r="B133" s="120">
        <f t="shared" si="2"/>
        <v>43224.75</v>
      </c>
      <c r="C133" s="121">
        <v>18</v>
      </c>
      <c r="D133" s="11">
        <f>ROUND(АТС!F131*$D$41*$D$42/100,2)</f>
        <v>204.6</v>
      </c>
      <c r="E133" s="11">
        <f>ROUND(АТС!F131*$E$41*$E$42/100,2)</f>
        <v>188.04</v>
      </c>
      <c r="F133" s="11">
        <f>ROUND(АТС!$F131*$F$41*$F$42/100,2)</f>
        <v>127.99</v>
      </c>
      <c r="G133" s="11">
        <f>ROUND(АТС!$F131*$G$41*$G$42/100,2)</f>
        <v>74.91</v>
      </c>
    </row>
    <row r="134" spans="1:7" x14ac:dyDescent="0.25">
      <c r="A134" s="258"/>
      <c r="B134" s="120">
        <f t="shared" si="2"/>
        <v>43224.791669999999</v>
      </c>
      <c r="C134" s="121">
        <v>19</v>
      </c>
      <c r="D134" s="11">
        <f>ROUND(АТС!F132*$D$41*$D$42/100,2)</f>
        <v>206.04</v>
      </c>
      <c r="E134" s="11">
        <f>ROUND(АТС!F132*$E$41*$E$42/100,2)</f>
        <v>189.36</v>
      </c>
      <c r="F134" s="11">
        <f>ROUND(АТС!$F132*$F$41*$F$42/100,2)</f>
        <v>128.88999999999999</v>
      </c>
      <c r="G134" s="11">
        <f>ROUND(АТС!$F132*$G$41*$G$42/100,2)</f>
        <v>75.430000000000007</v>
      </c>
    </row>
    <row r="135" spans="1:7" x14ac:dyDescent="0.25">
      <c r="A135" s="258"/>
      <c r="B135" s="118">
        <f t="shared" si="2"/>
        <v>43224.833330000001</v>
      </c>
      <c r="C135" s="121">
        <v>20</v>
      </c>
      <c r="D135" s="11">
        <f>ROUND(АТС!F133*$D$41*$D$42/100,2)</f>
        <v>185.6</v>
      </c>
      <c r="E135" s="11">
        <f>ROUND(АТС!F133*$E$41*$E$42/100,2)</f>
        <v>170.58</v>
      </c>
      <c r="F135" s="11">
        <f>ROUND(АТС!$F133*$F$41*$F$42/100,2)</f>
        <v>116.1</v>
      </c>
      <c r="G135" s="11">
        <f>ROUND(АТС!$F133*$G$41*$G$42/100,2)</f>
        <v>67.95</v>
      </c>
    </row>
    <row r="136" spans="1:7" x14ac:dyDescent="0.25">
      <c r="A136" s="258"/>
      <c r="B136" s="120">
        <f t="shared" si="2"/>
        <v>43224.875</v>
      </c>
      <c r="C136" s="121">
        <v>21</v>
      </c>
      <c r="D136" s="11">
        <f>ROUND(АТС!F134*$D$41*$D$42/100,2)</f>
        <v>185.88</v>
      </c>
      <c r="E136" s="11">
        <f>ROUND(АТС!F134*$E$41*$E$42/100,2)</f>
        <v>170.83</v>
      </c>
      <c r="F136" s="11">
        <f>ROUND(АТС!$F134*$F$41*$F$42/100,2)</f>
        <v>116.28</v>
      </c>
      <c r="G136" s="11">
        <f>ROUND(АТС!$F134*$G$41*$G$42/100,2)</f>
        <v>68.05</v>
      </c>
    </row>
    <row r="137" spans="1:7" x14ac:dyDescent="0.25">
      <c r="A137" s="258"/>
      <c r="B137" s="120">
        <f t="shared" si="2"/>
        <v>43224.916669999999</v>
      </c>
      <c r="C137" s="121">
        <v>22</v>
      </c>
      <c r="D137" s="11">
        <f>ROUND(АТС!F135*$D$41*$D$42/100,2)</f>
        <v>222.29</v>
      </c>
      <c r="E137" s="11">
        <f>ROUND(АТС!F135*$E$41*$E$42/100,2)</f>
        <v>204.29</v>
      </c>
      <c r="F137" s="11">
        <f>ROUND(АТС!$F135*$F$41*$F$42/100,2)</f>
        <v>139.05000000000001</v>
      </c>
      <c r="G137" s="11">
        <f>ROUND(АТС!$F135*$G$41*$G$42/100,2)</f>
        <v>81.38</v>
      </c>
    </row>
    <row r="138" spans="1:7" x14ac:dyDescent="0.25">
      <c r="A138" s="258"/>
      <c r="B138" s="120">
        <f t="shared" si="2"/>
        <v>43224.958330000001</v>
      </c>
      <c r="C138" s="121">
        <v>23</v>
      </c>
      <c r="D138" s="11">
        <f>ROUND(АТС!F136*$D$41*$D$42/100,2)</f>
        <v>184.56</v>
      </c>
      <c r="E138" s="11">
        <f>ROUND(АТС!F136*$E$41*$E$42/100,2)</f>
        <v>169.62</v>
      </c>
      <c r="F138" s="11">
        <f>ROUND(АТС!$F136*$F$41*$F$42/100,2)</f>
        <v>115.46</v>
      </c>
      <c r="G138" s="11">
        <f>ROUND(АТС!$F136*$G$41*$G$42/100,2)</f>
        <v>67.569999999999993</v>
      </c>
    </row>
    <row r="139" spans="1:7" x14ac:dyDescent="0.25">
      <c r="A139" s="258"/>
      <c r="B139" s="118">
        <f t="shared" si="2"/>
        <v>43225</v>
      </c>
      <c r="C139" s="121">
        <v>0</v>
      </c>
      <c r="D139" s="11">
        <f>ROUND(АТС!F137*$D$41*$D$42/100,2)</f>
        <v>179.18</v>
      </c>
      <c r="E139" s="11">
        <f>ROUND(АТС!F137*$E$41*$E$42/100,2)</f>
        <v>164.68</v>
      </c>
      <c r="F139" s="11">
        <f>ROUND(АТС!$F137*$F$41*$F$42/100,2)</f>
        <v>112.09</v>
      </c>
      <c r="G139" s="11">
        <f>ROUND(АТС!$F137*$G$41*$G$42/100,2)</f>
        <v>65.599999999999994</v>
      </c>
    </row>
    <row r="140" spans="1:7" x14ac:dyDescent="0.25">
      <c r="A140" s="258"/>
      <c r="B140" s="120">
        <f t="shared" si="2"/>
        <v>43225.041669999999</v>
      </c>
      <c r="C140" s="121">
        <v>1</v>
      </c>
      <c r="D140" s="11">
        <f>ROUND(АТС!F138*$D$41*$D$42/100,2)</f>
        <v>184.57</v>
      </c>
      <c r="E140" s="11">
        <f>ROUND(АТС!F138*$E$41*$E$42/100,2)</f>
        <v>169.63</v>
      </c>
      <c r="F140" s="11">
        <f>ROUND(АТС!$F138*$F$41*$F$42/100,2)</f>
        <v>115.46</v>
      </c>
      <c r="G140" s="11">
        <f>ROUND(АТС!$F138*$G$41*$G$42/100,2)</f>
        <v>67.569999999999993</v>
      </c>
    </row>
    <row r="141" spans="1:7" x14ac:dyDescent="0.25">
      <c r="A141" s="258"/>
      <c r="B141" s="120">
        <f t="shared" si="2"/>
        <v>43225.083330000001</v>
      </c>
      <c r="C141" s="121">
        <v>2</v>
      </c>
      <c r="D141" s="11">
        <f>ROUND(АТС!F139*$D$41*$D$42/100,2)</f>
        <v>192.34</v>
      </c>
      <c r="E141" s="11">
        <f>ROUND(АТС!F139*$E$41*$E$42/100,2)</f>
        <v>176.77</v>
      </c>
      <c r="F141" s="11">
        <f>ROUND(АТС!$F139*$F$41*$F$42/100,2)</f>
        <v>120.32</v>
      </c>
      <c r="G141" s="11">
        <f>ROUND(АТС!$F139*$G$41*$G$42/100,2)</f>
        <v>70.42</v>
      </c>
    </row>
    <row r="142" spans="1:7" x14ac:dyDescent="0.25">
      <c r="A142" s="258"/>
      <c r="B142" s="120">
        <f t="shared" si="2"/>
        <v>43225.125</v>
      </c>
      <c r="C142" s="121">
        <v>3</v>
      </c>
      <c r="D142" s="11">
        <f>ROUND(АТС!F140*$D$41*$D$42/100,2)</f>
        <v>198.61</v>
      </c>
      <c r="E142" s="11">
        <f>ROUND(АТС!F140*$E$41*$E$42/100,2)</f>
        <v>182.54</v>
      </c>
      <c r="F142" s="11">
        <f>ROUND(АТС!$F140*$F$41*$F$42/100,2)</f>
        <v>124.25</v>
      </c>
      <c r="G142" s="11">
        <f>ROUND(АТС!$F140*$G$41*$G$42/100,2)</f>
        <v>72.709999999999994</v>
      </c>
    </row>
    <row r="143" spans="1:7" x14ac:dyDescent="0.25">
      <c r="A143" s="258"/>
      <c r="B143" s="118">
        <f t="shared" si="2"/>
        <v>43225.166669999999</v>
      </c>
      <c r="C143" s="121">
        <v>4</v>
      </c>
      <c r="D143" s="11">
        <f>ROUND(АТС!F141*$D$41*$D$42/100,2)</f>
        <v>205.32</v>
      </c>
      <c r="E143" s="11">
        <f>ROUND(АТС!F141*$E$41*$E$42/100,2)</f>
        <v>188.7</v>
      </c>
      <c r="F143" s="11">
        <f>ROUND(АТС!$F141*$F$41*$F$42/100,2)</f>
        <v>128.44</v>
      </c>
      <c r="G143" s="11">
        <f>ROUND(АТС!$F141*$G$41*$G$42/100,2)</f>
        <v>75.17</v>
      </c>
    </row>
    <row r="144" spans="1:7" x14ac:dyDescent="0.25">
      <c r="A144" s="258"/>
      <c r="B144" s="120">
        <f t="shared" si="2"/>
        <v>43225.208330000001</v>
      </c>
      <c r="C144" s="121">
        <v>5</v>
      </c>
      <c r="D144" s="11">
        <f>ROUND(АТС!F142*$D$41*$D$42/100,2)</f>
        <v>209.33</v>
      </c>
      <c r="E144" s="11">
        <f>ROUND(АТС!F142*$E$41*$E$42/100,2)</f>
        <v>192.38</v>
      </c>
      <c r="F144" s="11">
        <f>ROUND(АТС!$F142*$F$41*$F$42/100,2)</f>
        <v>130.94999999999999</v>
      </c>
      <c r="G144" s="11">
        <f>ROUND(АТС!$F142*$G$41*$G$42/100,2)</f>
        <v>76.64</v>
      </c>
    </row>
    <row r="145" spans="1:7" x14ac:dyDescent="0.25">
      <c r="A145" s="258"/>
      <c r="B145" s="120">
        <f t="shared" si="2"/>
        <v>43225.25</v>
      </c>
      <c r="C145" s="121">
        <v>6</v>
      </c>
      <c r="D145" s="11">
        <f>ROUND(АТС!F143*$D$41*$D$42/100,2)</f>
        <v>209.44</v>
      </c>
      <c r="E145" s="11">
        <f>ROUND(АТС!F143*$E$41*$E$42/100,2)</f>
        <v>192.49</v>
      </c>
      <c r="F145" s="11">
        <f>ROUND(АТС!$F143*$F$41*$F$42/100,2)</f>
        <v>131.02000000000001</v>
      </c>
      <c r="G145" s="11">
        <f>ROUND(АТС!$F143*$G$41*$G$42/100,2)</f>
        <v>76.680000000000007</v>
      </c>
    </row>
    <row r="146" spans="1:7" x14ac:dyDescent="0.25">
      <c r="A146" s="258"/>
      <c r="B146" s="120">
        <f t="shared" si="2"/>
        <v>43225.291669999999</v>
      </c>
      <c r="C146" s="121">
        <v>7</v>
      </c>
      <c r="D146" s="11">
        <f>ROUND(АТС!F144*$D$41*$D$42/100,2)</f>
        <v>181.11</v>
      </c>
      <c r="E146" s="11">
        <f>ROUND(АТС!F144*$E$41*$E$42/100,2)</f>
        <v>166.45</v>
      </c>
      <c r="F146" s="11">
        <f>ROUND(АТС!$F144*$F$41*$F$42/100,2)</f>
        <v>113.3</v>
      </c>
      <c r="G146" s="11">
        <f>ROUND(АТС!$F144*$G$41*$G$42/100,2)</f>
        <v>66.31</v>
      </c>
    </row>
    <row r="147" spans="1:7" x14ac:dyDescent="0.25">
      <c r="A147" s="258"/>
      <c r="B147" s="118">
        <f t="shared" si="2"/>
        <v>43225.333330000001</v>
      </c>
      <c r="C147" s="121">
        <v>8</v>
      </c>
      <c r="D147" s="11">
        <f>ROUND(АТС!F145*$D$41*$D$42/100,2)</f>
        <v>218.26</v>
      </c>
      <c r="E147" s="11">
        <f>ROUND(АТС!F145*$E$41*$E$42/100,2)</f>
        <v>200.6</v>
      </c>
      <c r="F147" s="11">
        <f>ROUND(АТС!$F145*$F$41*$F$42/100,2)</f>
        <v>136.54</v>
      </c>
      <c r="G147" s="11">
        <f>ROUND(АТС!$F145*$G$41*$G$42/100,2)</f>
        <v>79.91</v>
      </c>
    </row>
    <row r="148" spans="1:7" x14ac:dyDescent="0.25">
      <c r="A148" s="258"/>
      <c r="B148" s="120">
        <f t="shared" si="2"/>
        <v>43225.375</v>
      </c>
      <c r="C148" s="121">
        <v>9</v>
      </c>
      <c r="D148" s="11">
        <f>ROUND(АТС!F146*$D$41*$D$42/100,2)</f>
        <v>215.8</v>
      </c>
      <c r="E148" s="11">
        <f>ROUND(АТС!F146*$E$41*$E$42/100,2)</f>
        <v>198.33</v>
      </c>
      <c r="F148" s="11">
        <f>ROUND(АТС!$F146*$F$41*$F$42/100,2)</f>
        <v>135</v>
      </c>
      <c r="G148" s="11">
        <f>ROUND(АТС!$F146*$G$41*$G$42/100,2)</f>
        <v>79.010000000000005</v>
      </c>
    </row>
    <row r="149" spans="1:7" x14ac:dyDescent="0.25">
      <c r="A149" s="258"/>
      <c r="B149" s="120">
        <f t="shared" si="2"/>
        <v>43225.416669999999</v>
      </c>
      <c r="C149" s="121">
        <v>10</v>
      </c>
      <c r="D149" s="11">
        <f>ROUND(АТС!F147*$D$41*$D$42/100,2)</f>
        <v>204.16</v>
      </c>
      <c r="E149" s="11">
        <f>ROUND(АТС!F147*$E$41*$E$42/100,2)</f>
        <v>187.64</v>
      </c>
      <c r="F149" s="11">
        <f>ROUND(АТС!$F147*$F$41*$F$42/100,2)</f>
        <v>127.72</v>
      </c>
      <c r="G149" s="11">
        <f>ROUND(АТС!$F147*$G$41*$G$42/100,2)</f>
        <v>74.75</v>
      </c>
    </row>
    <row r="150" spans="1:7" x14ac:dyDescent="0.25">
      <c r="A150" s="258"/>
      <c r="B150" s="120">
        <f t="shared" si="2"/>
        <v>43225.458330000001</v>
      </c>
      <c r="C150" s="121">
        <v>11</v>
      </c>
      <c r="D150" s="11">
        <f>ROUND(АТС!F148*$D$41*$D$42/100,2)</f>
        <v>215.69</v>
      </c>
      <c r="E150" s="11">
        <f>ROUND(АТС!F148*$E$41*$E$42/100,2)</f>
        <v>198.24</v>
      </c>
      <c r="F150" s="11">
        <f>ROUND(АТС!$F148*$F$41*$F$42/100,2)</f>
        <v>134.93</v>
      </c>
      <c r="G150" s="11">
        <f>ROUND(АТС!$F148*$G$41*$G$42/100,2)</f>
        <v>78.97</v>
      </c>
    </row>
    <row r="151" spans="1:7" x14ac:dyDescent="0.25">
      <c r="A151" s="258"/>
      <c r="B151" s="118">
        <f t="shared" si="2"/>
        <v>43225.5</v>
      </c>
      <c r="C151" s="121">
        <v>12</v>
      </c>
      <c r="D151" s="11">
        <f>ROUND(АТС!F149*$D$41*$D$42/100,2)</f>
        <v>215.66</v>
      </c>
      <c r="E151" s="11">
        <f>ROUND(АТС!F149*$E$41*$E$42/100,2)</f>
        <v>198.2</v>
      </c>
      <c r="F151" s="11">
        <f>ROUND(АТС!$F149*$F$41*$F$42/100,2)</f>
        <v>134.91</v>
      </c>
      <c r="G151" s="11">
        <f>ROUND(АТС!$F149*$G$41*$G$42/100,2)</f>
        <v>78.959999999999994</v>
      </c>
    </row>
    <row r="152" spans="1:7" x14ac:dyDescent="0.25">
      <c r="A152" s="258"/>
      <c r="B152" s="120">
        <f t="shared" si="2"/>
        <v>43225.541669999999</v>
      </c>
      <c r="C152" s="121">
        <v>13</v>
      </c>
      <c r="D152" s="11">
        <f>ROUND(АТС!F150*$D$41*$D$42/100,2)</f>
        <v>215.44</v>
      </c>
      <c r="E152" s="11">
        <f>ROUND(АТС!F150*$E$41*$E$42/100,2)</f>
        <v>198</v>
      </c>
      <c r="F152" s="11">
        <f>ROUND(АТС!$F150*$F$41*$F$42/100,2)</f>
        <v>134.77000000000001</v>
      </c>
      <c r="G152" s="11">
        <f>ROUND(АТС!$F150*$G$41*$G$42/100,2)</f>
        <v>78.88</v>
      </c>
    </row>
    <row r="153" spans="1:7" x14ac:dyDescent="0.25">
      <c r="A153" s="258"/>
      <c r="B153" s="120">
        <f t="shared" si="2"/>
        <v>43225.583330000001</v>
      </c>
      <c r="C153" s="121">
        <v>14</v>
      </c>
      <c r="D153" s="11">
        <f>ROUND(АТС!F151*$D$41*$D$42/100,2)</f>
        <v>215.12</v>
      </c>
      <c r="E153" s="11">
        <f>ROUND(АТС!F151*$E$41*$E$42/100,2)</f>
        <v>197.71</v>
      </c>
      <c r="F153" s="11">
        <f>ROUND(АТС!$F151*$F$41*$F$42/100,2)</f>
        <v>134.57</v>
      </c>
      <c r="G153" s="11">
        <f>ROUND(АТС!$F151*$G$41*$G$42/100,2)</f>
        <v>78.760000000000005</v>
      </c>
    </row>
    <row r="154" spans="1:7" x14ac:dyDescent="0.25">
      <c r="A154" s="258"/>
      <c r="B154" s="120">
        <f t="shared" si="2"/>
        <v>43225.625</v>
      </c>
      <c r="C154" s="121">
        <v>15</v>
      </c>
      <c r="D154" s="11">
        <f>ROUND(АТС!F152*$D$41*$D$42/100,2)</f>
        <v>215.46</v>
      </c>
      <c r="E154" s="11">
        <f>ROUND(АТС!F152*$E$41*$E$42/100,2)</f>
        <v>198.02</v>
      </c>
      <c r="F154" s="11">
        <f>ROUND(АТС!$F152*$F$41*$F$42/100,2)</f>
        <v>134.78</v>
      </c>
      <c r="G154" s="11">
        <f>ROUND(АТС!$F152*$G$41*$G$42/100,2)</f>
        <v>78.88</v>
      </c>
    </row>
    <row r="155" spans="1:7" x14ac:dyDescent="0.25">
      <c r="A155" s="258"/>
      <c r="B155" s="118">
        <f t="shared" si="2"/>
        <v>43225.666669999999</v>
      </c>
      <c r="C155" s="121">
        <v>16</v>
      </c>
      <c r="D155" s="11">
        <f>ROUND(АТС!F153*$D$41*$D$42/100,2)</f>
        <v>215.46</v>
      </c>
      <c r="E155" s="11">
        <f>ROUND(АТС!F153*$E$41*$E$42/100,2)</f>
        <v>198.02</v>
      </c>
      <c r="F155" s="11">
        <f>ROUND(АТС!$F153*$F$41*$F$42/100,2)</f>
        <v>134.79</v>
      </c>
      <c r="G155" s="11">
        <f>ROUND(АТС!$F153*$G$41*$G$42/100,2)</f>
        <v>78.88</v>
      </c>
    </row>
    <row r="156" spans="1:7" x14ac:dyDescent="0.25">
      <c r="A156" s="258"/>
      <c r="B156" s="120">
        <f t="shared" si="2"/>
        <v>43225.708330000001</v>
      </c>
      <c r="C156" s="121">
        <v>17</v>
      </c>
      <c r="D156" s="11">
        <f>ROUND(АТС!F154*$D$41*$D$42/100,2)</f>
        <v>215.04</v>
      </c>
      <c r="E156" s="11">
        <f>ROUND(АТС!F154*$E$41*$E$42/100,2)</f>
        <v>197.64</v>
      </c>
      <c r="F156" s="11">
        <f>ROUND(АТС!$F154*$F$41*$F$42/100,2)</f>
        <v>134.52000000000001</v>
      </c>
      <c r="G156" s="11">
        <f>ROUND(АТС!$F154*$G$41*$G$42/100,2)</f>
        <v>78.73</v>
      </c>
    </row>
    <row r="157" spans="1:7" x14ac:dyDescent="0.25">
      <c r="A157" s="258"/>
      <c r="B157" s="120">
        <f t="shared" si="2"/>
        <v>43225.75</v>
      </c>
      <c r="C157" s="121">
        <v>18</v>
      </c>
      <c r="D157" s="11">
        <f>ROUND(АТС!F155*$D$41*$D$42/100,2)</f>
        <v>215.02</v>
      </c>
      <c r="E157" s="11">
        <f>ROUND(АТС!F155*$E$41*$E$42/100,2)</f>
        <v>197.62</v>
      </c>
      <c r="F157" s="11">
        <f>ROUND(АТС!$F155*$F$41*$F$42/100,2)</f>
        <v>134.51</v>
      </c>
      <c r="G157" s="11">
        <f>ROUND(АТС!$F155*$G$41*$G$42/100,2)</f>
        <v>78.72</v>
      </c>
    </row>
    <row r="158" spans="1:7" x14ac:dyDescent="0.25">
      <c r="A158" s="258"/>
      <c r="B158" s="120">
        <f t="shared" si="2"/>
        <v>43225.791669999999</v>
      </c>
      <c r="C158" s="121">
        <v>19</v>
      </c>
      <c r="D158" s="11">
        <f>ROUND(АТС!F156*$D$41*$D$42/100,2)</f>
        <v>215.23</v>
      </c>
      <c r="E158" s="11">
        <f>ROUND(АТС!F156*$E$41*$E$42/100,2)</f>
        <v>197.81</v>
      </c>
      <c r="F158" s="11">
        <f>ROUND(АТС!$F156*$F$41*$F$42/100,2)</f>
        <v>134.63999999999999</v>
      </c>
      <c r="G158" s="11">
        <f>ROUND(АТС!$F156*$G$41*$G$42/100,2)</f>
        <v>78.8</v>
      </c>
    </row>
    <row r="159" spans="1:7" x14ac:dyDescent="0.25">
      <c r="A159" s="258"/>
      <c r="B159" s="118">
        <f t="shared" si="2"/>
        <v>43225.833330000001</v>
      </c>
      <c r="C159" s="121">
        <v>20</v>
      </c>
      <c r="D159" s="11">
        <f>ROUND(АТС!F157*$D$41*$D$42/100,2)</f>
        <v>184.61</v>
      </c>
      <c r="E159" s="11">
        <f>ROUND(АТС!F157*$E$41*$E$42/100,2)</f>
        <v>169.66</v>
      </c>
      <c r="F159" s="11">
        <f>ROUND(АТС!$F157*$F$41*$F$42/100,2)</f>
        <v>115.48</v>
      </c>
      <c r="G159" s="11">
        <f>ROUND(АТС!$F157*$G$41*$G$42/100,2)</f>
        <v>67.59</v>
      </c>
    </row>
    <row r="160" spans="1:7" x14ac:dyDescent="0.25">
      <c r="A160" s="258"/>
      <c r="B160" s="120">
        <f t="shared" si="2"/>
        <v>43225.875</v>
      </c>
      <c r="C160" s="121">
        <v>21</v>
      </c>
      <c r="D160" s="11">
        <f>ROUND(АТС!F158*$D$41*$D$42/100,2)</f>
        <v>189.73</v>
      </c>
      <c r="E160" s="11">
        <f>ROUND(АТС!F158*$E$41*$E$42/100,2)</f>
        <v>174.37</v>
      </c>
      <c r="F160" s="11">
        <f>ROUND(АТС!$F158*$F$41*$F$42/100,2)</f>
        <v>118.69</v>
      </c>
      <c r="G160" s="11">
        <f>ROUND(АТС!$F158*$G$41*$G$42/100,2)</f>
        <v>69.459999999999994</v>
      </c>
    </row>
    <row r="161" spans="1:7" x14ac:dyDescent="0.25">
      <c r="A161" s="258"/>
      <c r="B161" s="120">
        <f t="shared" si="2"/>
        <v>43225.916669999999</v>
      </c>
      <c r="C161" s="121">
        <v>22</v>
      </c>
      <c r="D161" s="11">
        <f>ROUND(АТС!F159*$D$41*$D$42/100,2)</f>
        <v>241.55</v>
      </c>
      <c r="E161" s="11">
        <f>ROUND(АТС!F159*$E$41*$E$42/100,2)</f>
        <v>222</v>
      </c>
      <c r="F161" s="11">
        <f>ROUND(АТС!$F159*$F$41*$F$42/100,2)</f>
        <v>151.11000000000001</v>
      </c>
      <c r="G161" s="11">
        <f>ROUND(АТС!$F159*$G$41*$G$42/100,2)</f>
        <v>88.44</v>
      </c>
    </row>
    <row r="162" spans="1:7" x14ac:dyDescent="0.25">
      <c r="A162" s="258"/>
      <c r="B162" s="120">
        <f t="shared" si="2"/>
        <v>43225.958330000001</v>
      </c>
      <c r="C162" s="121">
        <v>23</v>
      </c>
      <c r="D162" s="11">
        <f>ROUND(АТС!F160*$D$41*$D$42/100,2)</f>
        <v>189.21</v>
      </c>
      <c r="E162" s="11">
        <f>ROUND(АТС!F160*$E$41*$E$42/100,2)</f>
        <v>173.89</v>
      </c>
      <c r="F162" s="11">
        <f>ROUND(АТС!$F160*$F$41*$F$42/100,2)</f>
        <v>118.36</v>
      </c>
      <c r="G162" s="11">
        <f>ROUND(АТС!$F160*$G$41*$G$42/100,2)</f>
        <v>69.27</v>
      </c>
    </row>
    <row r="163" spans="1:7" x14ac:dyDescent="0.25">
      <c r="A163" s="258"/>
      <c r="B163" s="118">
        <f t="shared" si="2"/>
        <v>43226</v>
      </c>
      <c r="C163" s="121">
        <v>0</v>
      </c>
      <c r="D163" s="11">
        <f>ROUND(АТС!F161*$D$41*$D$42/100,2)</f>
        <v>179.04</v>
      </c>
      <c r="E163" s="11">
        <f>ROUND(АТС!F161*$E$41*$E$42/100,2)</f>
        <v>164.55</v>
      </c>
      <c r="F163" s="11">
        <f>ROUND(АТС!$F161*$F$41*$F$42/100,2)</f>
        <v>112</v>
      </c>
      <c r="G163" s="11">
        <f>ROUND(АТС!$F161*$G$41*$G$42/100,2)</f>
        <v>65.55</v>
      </c>
    </row>
    <row r="164" spans="1:7" x14ac:dyDescent="0.25">
      <c r="A164" s="258"/>
      <c r="B164" s="120">
        <f t="shared" si="2"/>
        <v>43226.041669999999</v>
      </c>
      <c r="C164" s="121">
        <v>1</v>
      </c>
      <c r="D164" s="11">
        <f>ROUND(АТС!F162*$D$41*$D$42/100,2)</f>
        <v>186.39</v>
      </c>
      <c r="E164" s="11">
        <f>ROUND(АТС!F162*$E$41*$E$42/100,2)</f>
        <v>171.31</v>
      </c>
      <c r="F164" s="11">
        <f>ROUND(АТС!$F162*$F$41*$F$42/100,2)</f>
        <v>116.6</v>
      </c>
      <c r="G164" s="11">
        <f>ROUND(АТС!$F162*$G$41*$G$42/100,2)</f>
        <v>68.239999999999995</v>
      </c>
    </row>
    <row r="165" spans="1:7" x14ac:dyDescent="0.25">
      <c r="A165" s="258"/>
      <c r="B165" s="120">
        <f t="shared" si="2"/>
        <v>43226.083330000001</v>
      </c>
      <c r="C165" s="121">
        <v>2</v>
      </c>
      <c r="D165" s="11">
        <f>ROUND(АТС!F163*$D$41*$D$42/100,2)</f>
        <v>194.1</v>
      </c>
      <c r="E165" s="11">
        <f>ROUND(АТС!F163*$E$41*$E$42/100,2)</f>
        <v>178.39</v>
      </c>
      <c r="F165" s="11">
        <f>ROUND(АТС!$F163*$F$41*$F$42/100,2)</f>
        <v>121.42</v>
      </c>
      <c r="G165" s="11">
        <f>ROUND(АТС!$F163*$G$41*$G$42/100,2)</f>
        <v>71.06</v>
      </c>
    </row>
    <row r="166" spans="1:7" x14ac:dyDescent="0.25">
      <c r="A166" s="258"/>
      <c r="B166" s="120">
        <f t="shared" si="2"/>
        <v>43226.125</v>
      </c>
      <c r="C166" s="121">
        <v>3</v>
      </c>
      <c r="D166" s="11">
        <f>ROUND(АТС!F164*$D$41*$D$42/100,2)</f>
        <v>200.47</v>
      </c>
      <c r="E166" s="11">
        <f>ROUND(АТС!F164*$E$41*$E$42/100,2)</f>
        <v>184.25</v>
      </c>
      <c r="F166" s="11">
        <f>ROUND(АТС!$F164*$F$41*$F$42/100,2)</f>
        <v>125.41</v>
      </c>
      <c r="G166" s="11">
        <f>ROUND(АТС!$F164*$G$41*$G$42/100,2)</f>
        <v>73.400000000000006</v>
      </c>
    </row>
    <row r="167" spans="1:7" x14ac:dyDescent="0.25">
      <c r="A167" s="258"/>
      <c r="B167" s="118">
        <f t="shared" si="2"/>
        <v>43226.166669999999</v>
      </c>
      <c r="C167" s="121">
        <v>4</v>
      </c>
      <c r="D167" s="11">
        <f>ROUND(АТС!F165*$D$41*$D$42/100,2)</f>
        <v>207.05</v>
      </c>
      <c r="E167" s="11">
        <f>ROUND(АТС!F165*$E$41*$E$42/100,2)</f>
        <v>190.29</v>
      </c>
      <c r="F167" s="11">
        <f>ROUND(АТС!$F165*$F$41*$F$42/100,2)</f>
        <v>129.52000000000001</v>
      </c>
      <c r="G167" s="11">
        <f>ROUND(АТС!$F165*$G$41*$G$42/100,2)</f>
        <v>75.8</v>
      </c>
    </row>
    <row r="168" spans="1:7" x14ac:dyDescent="0.25">
      <c r="A168" s="258"/>
      <c r="B168" s="120">
        <f t="shared" si="2"/>
        <v>43226.208330000001</v>
      </c>
      <c r="C168" s="121">
        <v>5</v>
      </c>
      <c r="D168" s="11">
        <f>ROUND(АТС!F166*$D$41*$D$42/100,2)</f>
        <v>209.13</v>
      </c>
      <c r="E168" s="11">
        <f>ROUND(АТС!F166*$E$41*$E$42/100,2)</f>
        <v>192.2</v>
      </c>
      <c r="F168" s="11">
        <f>ROUND(АТС!$F166*$F$41*$F$42/100,2)</f>
        <v>130.82</v>
      </c>
      <c r="G168" s="11">
        <f>ROUND(АТС!$F166*$G$41*$G$42/100,2)</f>
        <v>76.56</v>
      </c>
    </row>
    <row r="169" spans="1:7" x14ac:dyDescent="0.25">
      <c r="A169" s="258"/>
      <c r="B169" s="120">
        <f t="shared" si="2"/>
        <v>43226.25</v>
      </c>
      <c r="C169" s="121">
        <v>6</v>
      </c>
      <c r="D169" s="11">
        <f>ROUND(АТС!F167*$D$41*$D$42/100,2)</f>
        <v>209.46</v>
      </c>
      <c r="E169" s="11">
        <f>ROUND(АТС!F167*$E$41*$E$42/100,2)</f>
        <v>192.51</v>
      </c>
      <c r="F169" s="11">
        <f>ROUND(АТС!$F167*$F$41*$F$42/100,2)</f>
        <v>131.03</v>
      </c>
      <c r="G169" s="11">
        <f>ROUND(АТС!$F167*$G$41*$G$42/100,2)</f>
        <v>76.69</v>
      </c>
    </row>
    <row r="170" spans="1:7" x14ac:dyDescent="0.25">
      <c r="A170" s="258"/>
      <c r="B170" s="120">
        <f t="shared" si="2"/>
        <v>43226.291669999999</v>
      </c>
      <c r="C170" s="121">
        <v>7</v>
      </c>
      <c r="D170" s="11">
        <f>ROUND(АТС!F168*$D$41*$D$42/100,2)</f>
        <v>181.13</v>
      </c>
      <c r="E170" s="11">
        <f>ROUND(АТС!F168*$E$41*$E$42/100,2)</f>
        <v>166.47</v>
      </c>
      <c r="F170" s="11">
        <f>ROUND(АТС!$F168*$F$41*$F$42/100,2)</f>
        <v>113.31</v>
      </c>
      <c r="G170" s="11">
        <f>ROUND(АТС!$F168*$G$41*$G$42/100,2)</f>
        <v>66.31</v>
      </c>
    </row>
    <row r="171" spans="1:7" x14ac:dyDescent="0.25">
      <c r="A171" s="258"/>
      <c r="B171" s="118">
        <f t="shared" si="2"/>
        <v>43226.333330000001</v>
      </c>
      <c r="C171" s="121">
        <v>8</v>
      </c>
      <c r="D171" s="11">
        <f>ROUND(АТС!F169*$D$41*$D$42/100,2)</f>
        <v>216.75</v>
      </c>
      <c r="E171" s="11">
        <f>ROUND(АТС!F169*$E$41*$E$42/100,2)</f>
        <v>199.21</v>
      </c>
      <c r="F171" s="11">
        <f>ROUND(АТС!$F169*$F$41*$F$42/100,2)</f>
        <v>135.59</v>
      </c>
      <c r="G171" s="11">
        <f>ROUND(АТС!$F169*$G$41*$G$42/100,2)</f>
        <v>79.36</v>
      </c>
    </row>
    <row r="172" spans="1:7" x14ac:dyDescent="0.25">
      <c r="A172" s="258"/>
      <c r="B172" s="120">
        <f t="shared" si="2"/>
        <v>43226.375</v>
      </c>
      <c r="C172" s="121">
        <v>9</v>
      </c>
      <c r="D172" s="11">
        <f>ROUND(АТС!F170*$D$41*$D$42/100,2)</f>
        <v>215.64</v>
      </c>
      <c r="E172" s="11">
        <f>ROUND(АТС!F170*$E$41*$E$42/100,2)</f>
        <v>198.19</v>
      </c>
      <c r="F172" s="11">
        <f>ROUND(АТС!$F170*$F$41*$F$42/100,2)</f>
        <v>134.9</v>
      </c>
      <c r="G172" s="11">
        <f>ROUND(АТС!$F170*$G$41*$G$42/100,2)</f>
        <v>78.95</v>
      </c>
    </row>
    <row r="173" spans="1:7" x14ac:dyDescent="0.25">
      <c r="A173" s="258"/>
      <c r="B173" s="120">
        <f t="shared" si="2"/>
        <v>43226.416669999999</v>
      </c>
      <c r="C173" s="121">
        <v>10</v>
      </c>
      <c r="D173" s="11">
        <f>ROUND(АТС!F171*$D$41*$D$42/100,2)</f>
        <v>204.04</v>
      </c>
      <c r="E173" s="11">
        <f>ROUND(АТС!F171*$E$41*$E$42/100,2)</f>
        <v>187.53</v>
      </c>
      <c r="F173" s="11">
        <f>ROUND(АТС!$F171*$F$41*$F$42/100,2)</f>
        <v>127.64</v>
      </c>
      <c r="G173" s="11">
        <f>ROUND(АТС!$F171*$G$41*$G$42/100,2)</f>
        <v>74.7</v>
      </c>
    </row>
    <row r="174" spans="1:7" x14ac:dyDescent="0.25">
      <c r="A174" s="258"/>
      <c r="B174" s="120">
        <f t="shared" si="2"/>
        <v>43226.458330000001</v>
      </c>
      <c r="C174" s="121">
        <v>11</v>
      </c>
      <c r="D174" s="11">
        <f>ROUND(АТС!F172*$D$41*$D$42/100,2)</f>
        <v>215.58</v>
      </c>
      <c r="E174" s="11">
        <f>ROUND(АТС!F172*$E$41*$E$42/100,2)</f>
        <v>198.13</v>
      </c>
      <c r="F174" s="11">
        <f>ROUND(АТС!$F172*$F$41*$F$42/100,2)</f>
        <v>134.86000000000001</v>
      </c>
      <c r="G174" s="11">
        <f>ROUND(АТС!$F172*$G$41*$G$42/100,2)</f>
        <v>78.930000000000007</v>
      </c>
    </row>
    <row r="175" spans="1:7" x14ac:dyDescent="0.25">
      <c r="A175" s="258"/>
      <c r="B175" s="118">
        <f t="shared" si="2"/>
        <v>43226.5</v>
      </c>
      <c r="C175" s="121">
        <v>12</v>
      </c>
      <c r="D175" s="11">
        <f>ROUND(АТС!F173*$D$41*$D$42/100,2)</f>
        <v>215.62</v>
      </c>
      <c r="E175" s="11">
        <f>ROUND(АТС!F173*$E$41*$E$42/100,2)</f>
        <v>198.17</v>
      </c>
      <c r="F175" s="11">
        <f>ROUND(АТС!$F173*$F$41*$F$42/100,2)</f>
        <v>134.88999999999999</v>
      </c>
      <c r="G175" s="11">
        <f>ROUND(АТС!$F173*$G$41*$G$42/100,2)</f>
        <v>78.94</v>
      </c>
    </row>
    <row r="176" spans="1:7" x14ac:dyDescent="0.25">
      <c r="A176" s="258"/>
      <c r="B176" s="120">
        <f t="shared" si="2"/>
        <v>43226.541669999999</v>
      </c>
      <c r="C176" s="121">
        <v>13</v>
      </c>
      <c r="D176" s="11">
        <f>ROUND(АТС!F174*$D$41*$D$42/100,2)</f>
        <v>228.51</v>
      </c>
      <c r="E176" s="11">
        <f>ROUND(АТС!F174*$E$41*$E$42/100,2)</f>
        <v>210.02</v>
      </c>
      <c r="F176" s="11">
        <f>ROUND(АТС!$F174*$F$41*$F$42/100,2)</f>
        <v>142.94999999999999</v>
      </c>
      <c r="G176" s="11">
        <f>ROUND(АТС!$F174*$G$41*$G$42/100,2)</f>
        <v>83.66</v>
      </c>
    </row>
    <row r="177" spans="1:7" x14ac:dyDescent="0.25">
      <c r="A177" s="258"/>
      <c r="B177" s="120">
        <f t="shared" si="2"/>
        <v>43226.583330000001</v>
      </c>
      <c r="C177" s="121">
        <v>14</v>
      </c>
      <c r="D177" s="11">
        <f>ROUND(АТС!F175*$D$41*$D$42/100,2)</f>
        <v>228.55</v>
      </c>
      <c r="E177" s="11">
        <f>ROUND(АТС!F175*$E$41*$E$42/100,2)</f>
        <v>210.05</v>
      </c>
      <c r="F177" s="11">
        <f>ROUND(АТС!$F175*$F$41*$F$42/100,2)</f>
        <v>142.97</v>
      </c>
      <c r="G177" s="11">
        <f>ROUND(АТС!$F175*$G$41*$G$42/100,2)</f>
        <v>83.67</v>
      </c>
    </row>
    <row r="178" spans="1:7" x14ac:dyDescent="0.25">
      <c r="A178" s="258"/>
      <c r="B178" s="120">
        <f t="shared" si="2"/>
        <v>43226.625</v>
      </c>
      <c r="C178" s="121">
        <v>15</v>
      </c>
      <c r="D178" s="11">
        <f>ROUND(АТС!F176*$D$41*$D$42/100,2)</f>
        <v>223.19</v>
      </c>
      <c r="E178" s="11">
        <f>ROUND(АТС!F176*$E$41*$E$42/100,2)</f>
        <v>205.12</v>
      </c>
      <c r="F178" s="11">
        <f>ROUND(АТС!$F176*$F$41*$F$42/100,2)</f>
        <v>139.62</v>
      </c>
      <c r="G178" s="11">
        <f>ROUND(АТС!$F176*$G$41*$G$42/100,2)</f>
        <v>81.709999999999994</v>
      </c>
    </row>
    <row r="179" spans="1:7" x14ac:dyDescent="0.25">
      <c r="A179" s="258"/>
      <c r="B179" s="118">
        <f t="shared" si="2"/>
        <v>43226.666669999999</v>
      </c>
      <c r="C179" s="121">
        <v>16</v>
      </c>
      <c r="D179" s="11">
        <f>ROUND(АТС!F177*$D$41*$D$42/100,2)</f>
        <v>223.18</v>
      </c>
      <c r="E179" s="11">
        <f>ROUND(АТС!F177*$E$41*$E$42/100,2)</f>
        <v>205.12</v>
      </c>
      <c r="F179" s="11">
        <f>ROUND(АТС!$F177*$F$41*$F$42/100,2)</f>
        <v>139.62</v>
      </c>
      <c r="G179" s="11">
        <f>ROUND(АТС!$F177*$G$41*$G$42/100,2)</f>
        <v>81.709999999999994</v>
      </c>
    </row>
    <row r="180" spans="1:7" x14ac:dyDescent="0.25">
      <c r="A180" s="258"/>
      <c r="B180" s="120">
        <f t="shared" si="2"/>
        <v>43226.708330000001</v>
      </c>
      <c r="C180" s="121">
        <v>17</v>
      </c>
      <c r="D180" s="11">
        <f>ROUND(АТС!F178*$D$41*$D$42/100,2)</f>
        <v>223.12</v>
      </c>
      <c r="E180" s="11">
        <f>ROUND(АТС!F178*$E$41*$E$42/100,2)</f>
        <v>205.06</v>
      </c>
      <c r="F180" s="11">
        <f>ROUND(АТС!$F178*$F$41*$F$42/100,2)</f>
        <v>139.58000000000001</v>
      </c>
      <c r="G180" s="11">
        <f>ROUND(АТС!$F178*$G$41*$G$42/100,2)</f>
        <v>81.69</v>
      </c>
    </row>
    <row r="181" spans="1:7" x14ac:dyDescent="0.25">
      <c r="A181" s="258"/>
      <c r="B181" s="120">
        <f t="shared" si="2"/>
        <v>43226.75</v>
      </c>
      <c r="C181" s="121">
        <v>18</v>
      </c>
      <c r="D181" s="11">
        <f>ROUND(АТС!F179*$D$41*$D$42/100,2)</f>
        <v>222.56</v>
      </c>
      <c r="E181" s="11">
        <f>ROUND(АТС!F179*$E$41*$E$42/100,2)</f>
        <v>204.55</v>
      </c>
      <c r="F181" s="11">
        <f>ROUND(АТС!$F179*$F$41*$F$42/100,2)</f>
        <v>139.22999999999999</v>
      </c>
      <c r="G181" s="11">
        <f>ROUND(АТС!$F179*$G$41*$G$42/100,2)</f>
        <v>81.48</v>
      </c>
    </row>
    <row r="182" spans="1:7" x14ac:dyDescent="0.25">
      <c r="A182" s="258"/>
      <c r="B182" s="120">
        <f t="shared" si="2"/>
        <v>43226.791669999999</v>
      </c>
      <c r="C182" s="121">
        <v>19</v>
      </c>
      <c r="D182" s="11">
        <f>ROUND(АТС!F180*$D$41*$D$42/100,2)</f>
        <v>222.05</v>
      </c>
      <c r="E182" s="11">
        <f>ROUND(АТС!F180*$E$41*$E$42/100,2)</f>
        <v>204.08</v>
      </c>
      <c r="F182" s="11">
        <f>ROUND(АТС!$F180*$F$41*$F$42/100,2)</f>
        <v>138.91</v>
      </c>
      <c r="G182" s="11">
        <f>ROUND(АТС!$F180*$G$41*$G$42/100,2)</f>
        <v>81.290000000000006</v>
      </c>
    </row>
    <row r="183" spans="1:7" x14ac:dyDescent="0.25">
      <c r="A183" s="258"/>
      <c r="B183" s="118">
        <f t="shared" si="2"/>
        <v>43226.833330000001</v>
      </c>
      <c r="C183" s="121">
        <v>20</v>
      </c>
      <c r="D183" s="11">
        <f>ROUND(АТС!F181*$D$41*$D$42/100,2)</f>
        <v>184.63</v>
      </c>
      <c r="E183" s="11">
        <f>ROUND(АТС!F181*$E$41*$E$42/100,2)</f>
        <v>169.69</v>
      </c>
      <c r="F183" s="11">
        <f>ROUND(АТС!$F181*$F$41*$F$42/100,2)</f>
        <v>115.5</v>
      </c>
      <c r="G183" s="11">
        <f>ROUND(АТС!$F181*$G$41*$G$42/100,2)</f>
        <v>67.599999999999994</v>
      </c>
    </row>
    <row r="184" spans="1:7" x14ac:dyDescent="0.25">
      <c r="A184" s="258"/>
      <c r="B184" s="120">
        <f t="shared" si="2"/>
        <v>43226.875</v>
      </c>
      <c r="C184" s="121">
        <v>21</v>
      </c>
      <c r="D184" s="11">
        <f>ROUND(АТС!F182*$D$41*$D$42/100,2)</f>
        <v>204.19</v>
      </c>
      <c r="E184" s="11">
        <f>ROUND(АТС!F182*$E$41*$E$42/100,2)</f>
        <v>187.66</v>
      </c>
      <c r="F184" s="11">
        <f>ROUND(АТС!$F182*$F$41*$F$42/100,2)</f>
        <v>127.73</v>
      </c>
      <c r="G184" s="11">
        <f>ROUND(АТС!$F182*$G$41*$G$42/100,2)</f>
        <v>74.75</v>
      </c>
    </row>
    <row r="185" spans="1:7" x14ac:dyDescent="0.25">
      <c r="A185" s="258"/>
      <c r="B185" s="120">
        <f t="shared" si="2"/>
        <v>43226.916669999999</v>
      </c>
      <c r="C185" s="121">
        <v>22</v>
      </c>
      <c r="D185" s="11">
        <f>ROUND(АТС!F183*$D$41*$D$42/100,2)</f>
        <v>265.49</v>
      </c>
      <c r="E185" s="11">
        <f>ROUND(АТС!F183*$E$41*$E$42/100,2)</f>
        <v>244</v>
      </c>
      <c r="F185" s="11">
        <f>ROUND(АТС!$F183*$F$41*$F$42/100,2)</f>
        <v>166.08</v>
      </c>
      <c r="G185" s="11">
        <f>ROUND(АТС!$F183*$G$41*$G$42/100,2)</f>
        <v>97.2</v>
      </c>
    </row>
    <row r="186" spans="1:7" x14ac:dyDescent="0.25">
      <c r="A186" s="258"/>
      <c r="B186" s="120">
        <f t="shared" si="2"/>
        <v>43226.958330000001</v>
      </c>
      <c r="C186" s="121">
        <v>23</v>
      </c>
      <c r="D186" s="11">
        <f>ROUND(АТС!F184*$D$41*$D$42/100,2)</f>
        <v>185.32</v>
      </c>
      <c r="E186" s="11">
        <f>ROUND(АТС!F184*$E$41*$E$42/100,2)</f>
        <v>170.32</v>
      </c>
      <c r="F186" s="11">
        <f>ROUND(АТС!$F184*$F$41*$F$42/100,2)</f>
        <v>115.93</v>
      </c>
      <c r="G186" s="11">
        <f>ROUND(АТС!$F184*$G$41*$G$42/100,2)</f>
        <v>67.849999999999994</v>
      </c>
    </row>
    <row r="187" spans="1:7" x14ac:dyDescent="0.25">
      <c r="A187" s="258"/>
      <c r="B187" s="118">
        <f t="shared" si="2"/>
        <v>43227</v>
      </c>
      <c r="C187" s="121">
        <v>0</v>
      </c>
      <c r="D187" s="11">
        <f>ROUND(АТС!F185*$D$41*$D$42/100,2)</f>
        <v>179.11</v>
      </c>
      <c r="E187" s="11">
        <f>ROUND(АТС!F185*$E$41*$E$42/100,2)</f>
        <v>164.61</v>
      </c>
      <c r="F187" s="11">
        <f>ROUND(АТС!$F185*$F$41*$F$42/100,2)</f>
        <v>112.05</v>
      </c>
      <c r="G187" s="11">
        <f>ROUND(АТС!$F185*$G$41*$G$42/100,2)</f>
        <v>65.569999999999993</v>
      </c>
    </row>
    <row r="188" spans="1:7" x14ac:dyDescent="0.25">
      <c r="A188" s="258"/>
      <c r="B188" s="120">
        <f t="shared" si="2"/>
        <v>43227.041669999999</v>
      </c>
      <c r="C188" s="121">
        <v>1</v>
      </c>
      <c r="D188" s="11">
        <f>ROUND(АТС!F186*$D$41*$D$42/100,2)</f>
        <v>188.15</v>
      </c>
      <c r="E188" s="11">
        <f>ROUND(АТС!F186*$E$41*$E$42/100,2)</f>
        <v>172.92</v>
      </c>
      <c r="F188" s="11">
        <f>ROUND(АТС!$F186*$F$41*$F$42/100,2)</f>
        <v>117.7</v>
      </c>
      <c r="G188" s="11">
        <f>ROUND(АТС!$F186*$G$41*$G$42/100,2)</f>
        <v>68.88</v>
      </c>
    </row>
    <row r="189" spans="1:7" x14ac:dyDescent="0.25">
      <c r="A189" s="258"/>
      <c r="B189" s="120">
        <f t="shared" si="2"/>
        <v>43227.083330000001</v>
      </c>
      <c r="C189" s="121">
        <v>2</v>
      </c>
      <c r="D189" s="11">
        <f>ROUND(АТС!F187*$D$41*$D$42/100,2)</f>
        <v>197.61</v>
      </c>
      <c r="E189" s="11">
        <f>ROUND(АТС!F187*$E$41*$E$42/100,2)</f>
        <v>181.62</v>
      </c>
      <c r="F189" s="11">
        <f>ROUND(АТС!$F187*$F$41*$F$42/100,2)</f>
        <v>123.62</v>
      </c>
      <c r="G189" s="11">
        <f>ROUND(АТС!$F187*$G$41*$G$42/100,2)</f>
        <v>72.349999999999994</v>
      </c>
    </row>
    <row r="190" spans="1:7" x14ac:dyDescent="0.25">
      <c r="A190" s="258"/>
      <c r="B190" s="120">
        <f t="shared" si="2"/>
        <v>43227.125</v>
      </c>
      <c r="C190" s="121">
        <v>3</v>
      </c>
      <c r="D190" s="11">
        <f>ROUND(АТС!F188*$D$41*$D$42/100,2)</f>
        <v>195.31</v>
      </c>
      <c r="E190" s="11">
        <f>ROUND(АТС!F188*$E$41*$E$42/100,2)</f>
        <v>179.5</v>
      </c>
      <c r="F190" s="11">
        <f>ROUND(АТС!$F188*$F$41*$F$42/100,2)</f>
        <v>122.18</v>
      </c>
      <c r="G190" s="11">
        <f>ROUND(АТС!$F188*$G$41*$G$42/100,2)</f>
        <v>71.5</v>
      </c>
    </row>
    <row r="191" spans="1:7" x14ac:dyDescent="0.25">
      <c r="A191" s="258"/>
      <c r="B191" s="118">
        <f t="shared" si="2"/>
        <v>43227.166669999999</v>
      </c>
      <c r="C191" s="121">
        <v>4</v>
      </c>
      <c r="D191" s="11">
        <f>ROUND(АТС!F189*$D$41*$D$42/100,2)</f>
        <v>209.17</v>
      </c>
      <c r="E191" s="11">
        <f>ROUND(АТС!F189*$E$41*$E$42/100,2)</f>
        <v>192.24</v>
      </c>
      <c r="F191" s="11">
        <f>ROUND(АТС!$F189*$F$41*$F$42/100,2)</f>
        <v>130.85</v>
      </c>
      <c r="G191" s="11">
        <f>ROUND(АТС!$F189*$G$41*$G$42/100,2)</f>
        <v>76.58</v>
      </c>
    </row>
    <row r="192" spans="1:7" x14ac:dyDescent="0.25">
      <c r="A192" s="258"/>
      <c r="B192" s="120">
        <f t="shared" si="2"/>
        <v>43227.208330000001</v>
      </c>
      <c r="C192" s="121">
        <v>5</v>
      </c>
      <c r="D192" s="11">
        <f>ROUND(АТС!F190*$D$41*$D$42/100,2)</f>
        <v>209.57</v>
      </c>
      <c r="E192" s="11">
        <f>ROUND(АТС!F190*$E$41*$E$42/100,2)</f>
        <v>192.61</v>
      </c>
      <c r="F192" s="11">
        <f>ROUND(АТС!$F190*$F$41*$F$42/100,2)</f>
        <v>131.1</v>
      </c>
      <c r="G192" s="11">
        <f>ROUND(АТС!$F190*$G$41*$G$42/100,2)</f>
        <v>76.73</v>
      </c>
    </row>
    <row r="193" spans="1:7" x14ac:dyDescent="0.25">
      <c r="A193" s="258"/>
      <c r="B193" s="120">
        <f t="shared" si="2"/>
        <v>43227.25</v>
      </c>
      <c r="C193" s="121">
        <v>6</v>
      </c>
      <c r="D193" s="11">
        <f>ROUND(АТС!F191*$D$41*$D$42/100,2)</f>
        <v>210.47</v>
      </c>
      <c r="E193" s="11">
        <f>ROUND(АТС!F191*$E$41*$E$42/100,2)</f>
        <v>193.44</v>
      </c>
      <c r="F193" s="11">
        <f>ROUND(АТС!$F191*$F$41*$F$42/100,2)</f>
        <v>131.66999999999999</v>
      </c>
      <c r="G193" s="11">
        <f>ROUND(АТС!$F191*$G$41*$G$42/100,2)</f>
        <v>77.06</v>
      </c>
    </row>
    <row r="194" spans="1:7" x14ac:dyDescent="0.25">
      <c r="A194" s="258"/>
      <c r="B194" s="120">
        <f t="shared" si="2"/>
        <v>43227.291669999999</v>
      </c>
      <c r="C194" s="121">
        <v>7</v>
      </c>
      <c r="D194" s="11">
        <f>ROUND(АТС!F192*$D$41*$D$42/100,2)</f>
        <v>181.89</v>
      </c>
      <c r="E194" s="11">
        <f>ROUND(АТС!F192*$E$41*$E$42/100,2)</f>
        <v>167.17</v>
      </c>
      <c r="F194" s="11">
        <f>ROUND(АТС!$F192*$F$41*$F$42/100,2)</f>
        <v>113.79</v>
      </c>
      <c r="G194" s="11">
        <f>ROUND(АТС!$F192*$G$41*$G$42/100,2)</f>
        <v>66.59</v>
      </c>
    </row>
    <row r="195" spans="1:7" x14ac:dyDescent="0.25">
      <c r="A195" s="258"/>
      <c r="B195" s="118">
        <f t="shared" si="2"/>
        <v>43227.333330000001</v>
      </c>
      <c r="C195" s="121">
        <v>8</v>
      </c>
      <c r="D195" s="11">
        <f>ROUND(АТС!F193*$D$41*$D$42/100,2)</f>
        <v>204.06</v>
      </c>
      <c r="E195" s="11">
        <f>ROUND(АТС!F193*$E$41*$E$42/100,2)</f>
        <v>187.54</v>
      </c>
      <c r="F195" s="11">
        <f>ROUND(АТС!$F193*$F$41*$F$42/100,2)</f>
        <v>127.65</v>
      </c>
      <c r="G195" s="11">
        <f>ROUND(АТС!$F193*$G$41*$G$42/100,2)</f>
        <v>74.709999999999994</v>
      </c>
    </row>
    <row r="196" spans="1:7" x14ac:dyDescent="0.25">
      <c r="A196" s="258"/>
      <c r="B196" s="120">
        <f t="shared" ref="B196:B259" si="3">B172+1</f>
        <v>43227.375</v>
      </c>
      <c r="C196" s="121">
        <v>9</v>
      </c>
      <c r="D196" s="11">
        <f>ROUND(АТС!F194*$D$41*$D$42/100,2)</f>
        <v>184.4</v>
      </c>
      <c r="E196" s="11">
        <f>ROUND(АТС!F194*$E$41*$E$42/100,2)</f>
        <v>169.48</v>
      </c>
      <c r="F196" s="11">
        <f>ROUND(АТС!$F194*$F$41*$F$42/100,2)</f>
        <v>115.36</v>
      </c>
      <c r="G196" s="11">
        <f>ROUND(АТС!$F194*$G$41*$G$42/100,2)</f>
        <v>67.510000000000005</v>
      </c>
    </row>
    <row r="197" spans="1:7" x14ac:dyDescent="0.25">
      <c r="A197" s="258"/>
      <c r="B197" s="120">
        <f t="shared" si="3"/>
        <v>43227.416669999999</v>
      </c>
      <c r="C197" s="121">
        <v>10</v>
      </c>
      <c r="D197" s="11">
        <f>ROUND(АТС!F195*$D$41*$D$42/100,2)</f>
        <v>180.91</v>
      </c>
      <c r="E197" s="11">
        <f>ROUND(АТС!F195*$E$41*$E$42/100,2)</f>
        <v>166.26</v>
      </c>
      <c r="F197" s="11">
        <f>ROUND(АТС!$F195*$F$41*$F$42/100,2)</f>
        <v>113.17</v>
      </c>
      <c r="G197" s="11">
        <f>ROUND(АТС!$F195*$G$41*$G$42/100,2)</f>
        <v>66.23</v>
      </c>
    </row>
    <row r="198" spans="1:7" x14ac:dyDescent="0.25">
      <c r="A198" s="258"/>
      <c r="B198" s="120">
        <f t="shared" si="3"/>
        <v>43227.458330000001</v>
      </c>
      <c r="C198" s="121">
        <v>11</v>
      </c>
      <c r="D198" s="11">
        <f>ROUND(АТС!F196*$D$41*$D$42/100,2)</f>
        <v>180.99</v>
      </c>
      <c r="E198" s="11">
        <f>ROUND(АТС!F196*$E$41*$E$42/100,2)</f>
        <v>166.34</v>
      </c>
      <c r="F198" s="11">
        <f>ROUND(АТС!$F196*$F$41*$F$42/100,2)</f>
        <v>113.22</v>
      </c>
      <c r="G198" s="11">
        <f>ROUND(АТС!$F196*$G$41*$G$42/100,2)</f>
        <v>66.260000000000005</v>
      </c>
    </row>
    <row r="199" spans="1:7" x14ac:dyDescent="0.25">
      <c r="A199" s="258"/>
      <c r="B199" s="118">
        <f t="shared" si="3"/>
        <v>43227.5</v>
      </c>
      <c r="C199" s="121">
        <v>12</v>
      </c>
      <c r="D199" s="11">
        <f>ROUND(АТС!F197*$D$41*$D$42/100,2)</f>
        <v>181</v>
      </c>
      <c r="E199" s="11">
        <f>ROUND(АТС!F197*$E$41*$E$42/100,2)</f>
        <v>166.35</v>
      </c>
      <c r="F199" s="11">
        <f>ROUND(АТС!$F197*$F$41*$F$42/100,2)</f>
        <v>113.22</v>
      </c>
      <c r="G199" s="11">
        <f>ROUND(АТС!$F197*$G$41*$G$42/100,2)</f>
        <v>66.260000000000005</v>
      </c>
    </row>
    <row r="200" spans="1:7" x14ac:dyDescent="0.25">
      <c r="A200" s="258"/>
      <c r="B200" s="120">
        <f t="shared" si="3"/>
        <v>43227.541669999999</v>
      </c>
      <c r="C200" s="121">
        <v>13</v>
      </c>
      <c r="D200" s="11">
        <f>ROUND(АТС!F198*$D$41*$D$42/100,2)</f>
        <v>184.51</v>
      </c>
      <c r="E200" s="11">
        <f>ROUND(АТС!F198*$E$41*$E$42/100,2)</f>
        <v>169.58</v>
      </c>
      <c r="F200" s="11">
        <f>ROUND(АТС!$F198*$F$41*$F$42/100,2)</f>
        <v>115.43</v>
      </c>
      <c r="G200" s="11">
        <f>ROUND(АТС!$F198*$G$41*$G$42/100,2)</f>
        <v>67.55</v>
      </c>
    </row>
    <row r="201" spans="1:7" x14ac:dyDescent="0.25">
      <c r="A201" s="258"/>
      <c r="B201" s="120">
        <f t="shared" si="3"/>
        <v>43227.583330000001</v>
      </c>
      <c r="C201" s="121">
        <v>14</v>
      </c>
      <c r="D201" s="11">
        <f>ROUND(АТС!F199*$D$41*$D$42/100,2)</f>
        <v>184.41</v>
      </c>
      <c r="E201" s="11">
        <f>ROUND(АТС!F199*$E$41*$E$42/100,2)</f>
        <v>169.49</v>
      </c>
      <c r="F201" s="11">
        <f>ROUND(АТС!$F199*$F$41*$F$42/100,2)</f>
        <v>115.36</v>
      </c>
      <c r="G201" s="11">
        <f>ROUND(АТС!$F199*$G$41*$G$42/100,2)</f>
        <v>67.52</v>
      </c>
    </row>
    <row r="202" spans="1:7" x14ac:dyDescent="0.25">
      <c r="A202" s="258"/>
      <c r="B202" s="120">
        <f t="shared" si="3"/>
        <v>43227.625</v>
      </c>
      <c r="C202" s="121">
        <v>15</v>
      </c>
      <c r="D202" s="11">
        <f>ROUND(АТС!F200*$D$41*$D$42/100,2)</f>
        <v>184.46</v>
      </c>
      <c r="E202" s="11">
        <f>ROUND(АТС!F200*$E$41*$E$42/100,2)</f>
        <v>169.53</v>
      </c>
      <c r="F202" s="11">
        <f>ROUND(АТС!$F200*$F$41*$F$42/100,2)</f>
        <v>115.39</v>
      </c>
      <c r="G202" s="11">
        <f>ROUND(АТС!$F200*$G$41*$G$42/100,2)</f>
        <v>67.53</v>
      </c>
    </row>
    <row r="203" spans="1:7" x14ac:dyDescent="0.25">
      <c r="A203" s="258"/>
      <c r="B203" s="118">
        <f t="shared" si="3"/>
        <v>43227.666669999999</v>
      </c>
      <c r="C203" s="121">
        <v>16</v>
      </c>
      <c r="D203" s="11">
        <f>ROUND(АТС!F201*$D$41*$D$42/100,2)</f>
        <v>184.32</v>
      </c>
      <c r="E203" s="11">
        <f>ROUND(АТС!F201*$E$41*$E$42/100,2)</f>
        <v>169.41</v>
      </c>
      <c r="F203" s="11">
        <f>ROUND(АТС!$F201*$F$41*$F$42/100,2)</f>
        <v>115.31</v>
      </c>
      <c r="G203" s="11">
        <f>ROUND(АТС!$F201*$G$41*$G$42/100,2)</f>
        <v>67.48</v>
      </c>
    </row>
    <row r="204" spans="1:7" x14ac:dyDescent="0.25">
      <c r="A204" s="258"/>
      <c r="B204" s="120">
        <f t="shared" si="3"/>
        <v>43227.708330000001</v>
      </c>
      <c r="C204" s="121">
        <v>17</v>
      </c>
      <c r="D204" s="11">
        <f>ROUND(АТС!F202*$D$41*$D$42/100,2)</f>
        <v>193.26</v>
      </c>
      <c r="E204" s="11">
        <f>ROUND(АТС!F202*$E$41*$E$42/100,2)</f>
        <v>177.62</v>
      </c>
      <c r="F204" s="11">
        <f>ROUND(АТС!$F202*$F$41*$F$42/100,2)</f>
        <v>120.9</v>
      </c>
      <c r="G204" s="11">
        <f>ROUND(АТС!$F202*$G$41*$G$42/100,2)</f>
        <v>70.760000000000005</v>
      </c>
    </row>
    <row r="205" spans="1:7" x14ac:dyDescent="0.25">
      <c r="A205" s="258"/>
      <c r="B205" s="120">
        <f t="shared" si="3"/>
        <v>43227.75</v>
      </c>
      <c r="C205" s="121">
        <v>18</v>
      </c>
      <c r="D205" s="11">
        <f>ROUND(АТС!F203*$D$41*$D$42/100,2)</f>
        <v>183.95</v>
      </c>
      <c r="E205" s="11">
        <f>ROUND(АТС!F203*$E$41*$E$42/100,2)</f>
        <v>169.06</v>
      </c>
      <c r="F205" s="11">
        <f>ROUND(АТС!$F203*$F$41*$F$42/100,2)</f>
        <v>115.07</v>
      </c>
      <c r="G205" s="11">
        <f>ROUND(АТС!$F203*$G$41*$G$42/100,2)</f>
        <v>67.349999999999994</v>
      </c>
    </row>
    <row r="206" spans="1:7" x14ac:dyDescent="0.25">
      <c r="A206" s="258"/>
      <c r="B206" s="120">
        <f t="shared" si="3"/>
        <v>43227.791669999999</v>
      </c>
      <c r="C206" s="121">
        <v>19</v>
      </c>
      <c r="D206" s="11">
        <f>ROUND(АТС!F204*$D$41*$D$42/100,2)</f>
        <v>205.53</v>
      </c>
      <c r="E206" s="11">
        <f>ROUND(АТС!F204*$E$41*$E$42/100,2)</f>
        <v>188.89</v>
      </c>
      <c r="F206" s="11">
        <f>ROUND(АТС!$F204*$F$41*$F$42/100,2)</f>
        <v>128.57</v>
      </c>
      <c r="G206" s="11">
        <f>ROUND(АТС!$F204*$G$41*$G$42/100,2)</f>
        <v>75.25</v>
      </c>
    </row>
    <row r="207" spans="1:7" x14ac:dyDescent="0.25">
      <c r="A207" s="258"/>
      <c r="B207" s="118">
        <f t="shared" si="3"/>
        <v>43227.833330000001</v>
      </c>
      <c r="C207" s="121">
        <v>20</v>
      </c>
      <c r="D207" s="11">
        <f>ROUND(АТС!F205*$D$41*$D$42/100,2)</f>
        <v>185.76</v>
      </c>
      <c r="E207" s="11">
        <f>ROUND(АТС!F205*$E$41*$E$42/100,2)</f>
        <v>170.73</v>
      </c>
      <c r="F207" s="11">
        <f>ROUND(АТС!$F205*$F$41*$F$42/100,2)</f>
        <v>116.21</v>
      </c>
      <c r="G207" s="11">
        <f>ROUND(АТС!$F205*$G$41*$G$42/100,2)</f>
        <v>68.010000000000005</v>
      </c>
    </row>
    <row r="208" spans="1:7" x14ac:dyDescent="0.25">
      <c r="A208" s="258"/>
      <c r="B208" s="120">
        <f t="shared" si="3"/>
        <v>43227.875</v>
      </c>
      <c r="C208" s="121">
        <v>21</v>
      </c>
      <c r="D208" s="11">
        <f>ROUND(АТС!F206*$D$41*$D$42/100,2)</f>
        <v>185.82</v>
      </c>
      <c r="E208" s="11">
        <f>ROUND(АТС!F206*$E$41*$E$42/100,2)</f>
        <v>170.78</v>
      </c>
      <c r="F208" s="11">
        <f>ROUND(АТС!$F206*$F$41*$F$42/100,2)</f>
        <v>116.24</v>
      </c>
      <c r="G208" s="11">
        <f>ROUND(АТС!$F206*$G$41*$G$42/100,2)</f>
        <v>68.03</v>
      </c>
    </row>
    <row r="209" spans="1:7" x14ac:dyDescent="0.25">
      <c r="A209" s="258"/>
      <c r="B209" s="120">
        <f t="shared" si="3"/>
        <v>43227.916669999999</v>
      </c>
      <c r="C209" s="121">
        <v>22</v>
      </c>
      <c r="D209" s="11">
        <f>ROUND(АТС!F207*$D$41*$D$42/100,2)</f>
        <v>222.01</v>
      </c>
      <c r="E209" s="11">
        <f>ROUND(АТС!F207*$E$41*$E$42/100,2)</f>
        <v>204.04</v>
      </c>
      <c r="F209" s="11">
        <f>ROUND(АТС!$F207*$F$41*$F$42/100,2)</f>
        <v>138.88</v>
      </c>
      <c r="G209" s="11">
        <f>ROUND(АТС!$F207*$G$41*$G$42/100,2)</f>
        <v>81.28</v>
      </c>
    </row>
    <row r="210" spans="1:7" x14ac:dyDescent="0.25">
      <c r="A210" s="258"/>
      <c r="B210" s="120">
        <f t="shared" si="3"/>
        <v>43227.958330000001</v>
      </c>
      <c r="C210" s="121">
        <v>23</v>
      </c>
      <c r="D210" s="11">
        <f>ROUND(АТС!F208*$D$41*$D$42/100,2)</f>
        <v>184.6</v>
      </c>
      <c r="E210" s="11">
        <f>ROUND(АТС!F208*$E$41*$E$42/100,2)</f>
        <v>169.66</v>
      </c>
      <c r="F210" s="11">
        <f>ROUND(АТС!$F208*$F$41*$F$42/100,2)</f>
        <v>115.48</v>
      </c>
      <c r="G210" s="11">
        <f>ROUND(АТС!$F208*$G$41*$G$42/100,2)</f>
        <v>67.58</v>
      </c>
    </row>
    <row r="211" spans="1:7" x14ac:dyDescent="0.25">
      <c r="A211" s="258"/>
      <c r="B211" s="118">
        <f t="shared" si="3"/>
        <v>43228</v>
      </c>
      <c r="C211" s="121">
        <v>0</v>
      </c>
      <c r="D211" s="11">
        <f>ROUND(АТС!F209*$D$41*$D$42/100,2)</f>
        <v>178.66</v>
      </c>
      <c r="E211" s="11">
        <f>ROUND(АТС!F209*$E$41*$E$42/100,2)</f>
        <v>164.2</v>
      </c>
      <c r="F211" s="11">
        <f>ROUND(АТС!$F209*$F$41*$F$42/100,2)</f>
        <v>111.77</v>
      </c>
      <c r="G211" s="11">
        <f>ROUND(АТС!$F209*$G$41*$G$42/100,2)</f>
        <v>65.41</v>
      </c>
    </row>
    <row r="212" spans="1:7" x14ac:dyDescent="0.25">
      <c r="A212" s="258"/>
      <c r="B212" s="120">
        <f t="shared" si="3"/>
        <v>43228.041669999999</v>
      </c>
      <c r="C212" s="121">
        <v>1</v>
      </c>
      <c r="D212" s="11">
        <f>ROUND(АТС!F210*$D$41*$D$42/100,2)</f>
        <v>187.61</v>
      </c>
      <c r="E212" s="11">
        <f>ROUND(АТС!F210*$E$41*$E$42/100,2)</f>
        <v>172.43</v>
      </c>
      <c r="F212" s="11">
        <f>ROUND(АТС!$F210*$F$41*$F$42/100,2)</f>
        <v>117.36</v>
      </c>
      <c r="G212" s="11">
        <f>ROUND(АТС!$F210*$G$41*$G$42/100,2)</f>
        <v>68.69</v>
      </c>
    </row>
    <row r="213" spans="1:7" x14ac:dyDescent="0.25">
      <c r="A213" s="258"/>
      <c r="B213" s="120">
        <f t="shared" si="3"/>
        <v>43228.083330000001</v>
      </c>
      <c r="C213" s="121">
        <v>2</v>
      </c>
      <c r="D213" s="11">
        <f>ROUND(АТС!F211*$D$41*$D$42/100,2)</f>
        <v>197.71</v>
      </c>
      <c r="E213" s="11">
        <f>ROUND(АТС!F211*$E$41*$E$42/100,2)</f>
        <v>181.71</v>
      </c>
      <c r="F213" s="11">
        <f>ROUND(АТС!$F211*$F$41*$F$42/100,2)</f>
        <v>123.68</v>
      </c>
      <c r="G213" s="11">
        <f>ROUND(АТС!$F211*$G$41*$G$42/100,2)</f>
        <v>72.38</v>
      </c>
    </row>
    <row r="214" spans="1:7" x14ac:dyDescent="0.25">
      <c r="A214" s="258"/>
      <c r="B214" s="120">
        <f t="shared" si="3"/>
        <v>43228.125</v>
      </c>
      <c r="C214" s="121">
        <v>3</v>
      </c>
      <c r="D214" s="11">
        <f>ROUND(АТС!F212*$D$41*$D$42/100,2)</f>
        <v>197.63</v>
      </c>
      <c r="E214" s="11">
        <f>ROUND(АТС!F212*$E$41*$E$42/100,2)</f>
        <v>181.64</v>
      </c>
      <c r="F214" s="11">
        <f>ROUND(АТС!$F212*$F$41*$F$42/100,2)</f>
        <v>123.63</v>
      </c>
      <c r="G214" s="11">
        <f>ROUND(АТС!$F212*$G$41*$G$42/100,2)</f>
        <v>72.36</v>
      </c>
    </row>
    <row r="215" spans="1:7" x14ac:dyDescent="0.25">
      <c r="A215" s="258"/>
      <c r="B215" s="118">
        <f t="shared" si="3"/>
        <v>43228.166669999999</v>
      </c>
      <c r="C215" s="121">
        <v>4</v>
      </c>
      <c r="D215" s="11">
        <f>ROUND(АТС!F213*$D$41*$D$42/100,2)</f>
        <v>209.06</v>
      </c>
      <c r="E215" s="11">
        <f>ROUND(АТС!F213*$E$41*$E$42/100,2)</f>
        <v>192.14</v>
      </c>
      <c r="F215" s="11">
        <f>ROUND(АТС!$F213*$F$41*$F$42/100,2)</f>
        <v>130.78</v>
      </c>
      <c r="G215" s="11">
        <f>ROUND(АТС!$F213*$G$41*$G$42/100,2)</f>
        <v>76.540000000000006</v>
      </c>
    </row>
    <row r="216" spans="1:7" x14ac:dyDescent="0.25">
      <c r="A216" s="258"/>
      <c r="B216" s="120">
        <f t="shared" si="3"/>
        <v>43228.208330000001</v>
      </c>
      <c r="C216" s="121">
        <v>5</v>
      </c>
      <c r="D216" s="11">
        <f>ROUND(АТС!F214*$D$41*$D$42/100,2)</f>
        <v>209.32</v>
      </c>
      <c r="E216" s="11">
        <f>ROUND(АТС!F214*$E$41*$E$42/100,2)</f>
        <v>192.38</v>
      </c>
      <c r="F216" s="11">
        <f>ROUND(АТС!$F214*$F$41*$F$42/100,2)</f>
        <v>130.94999999999999</v>
      </c>
      <c r="G216" s="11">
        <f>ROUND(АТС!$F214*$G$41*$G$42/100,2)</f>
        <v>76.64</v>
      </c>
    </row>
    <row r="217" spans="1:7" x14ac:dyDescent="0.25">
      <c r="A217" s="258"/>
      <c r="B217" s="120">
        <f t="shared" si="3"/>
        <v>43228.25</v>
      </c>
      <c r="C217" s="121">
        <v>6</v>
      </c>
      <c r="D217" s="11">
        <f>ROUND(АТС!F215*$D$41*$D$42/100,2)</f>
        <v>260.5</v>
      </c>
      <c r="E217" s="11">
        <f>ROUND(АТС!F215*$E$41*$E$42/100,2)</f>
        <v>239.42</v>
      </c>
      <c r="F217" s="11">
        <f>ROUND(АТС!$F215*$F$41*$F$42/100,2)</f>
        <v>162.96</v>
      </c>
      <c r="G217" s="11">
        <f>ROUND(АТС!$F215*$G$41*$G$42/100,2)</f>
        <v>95.37</v>
      </c>
    </row>
    <row r="218" spans="1:7" x14ac:dyDescent="0.25">
      <c r="A218" s="258"/>
      <c r="B218" s="120">
        <f t="shared" si="3"/>
        <v>43228.291669999999</v>
      </c>
      <c r="C218" s="121">
        <v>7</v>
      </c>
      <c r="D218" s="11">
        <f>ROUND(АТС!F216*$D$41*$D$42/100,2)</f>
        <v>194.73</v>
      </c>
      <c r="E218" s="11">
        <f>ROUND(АТС!F216*$E$41*$E$42/100,2)</f>
        <v>178.97</v>
      </c>
      <c r="F218" s="11">
        <f>ROUND(АТС!$F216*$F$41*$F$42/100,2)</f>
        <v>121.82</v>
      </c>
      <c r="G218" s="11">
        <f>ROUND(АТС!$F216*$G$41*$G$42/100,2)</f>
        <v>71.290000000000006</v>
      </c>
    </row>
    <row r="219" spans="1:7" x14ac:dyDescent="0.25">
      <c r="A219" s="258"/>
      <c r="B219" s="118">
        <f t="shared" si="3"/>
        <v>43228.333330000001</v>
      </c>
      <c r="C219" s="121">
        <v>8</v>
      </c>
      <c r="D219" s="11">
        <f>ROUND(АТС!F217*$D$41*$D$42/100,2)</f>
        <v>233.64</v>
      </c>
      <c r="E219" s="11">
        <f>ROUND(АТС!F217*$E$41*$E$42/100,2)</f>
        <v>214.73</v>
      </c>
      <c r="F219" s="11">
        <f>ROUND(АТС!$F217*$F$41*$F$42/100,2)</f>
        <v>146.16</v>
      </c>
      <c r="G219" s="11">
        <f>ROUND(АТС!$F217*$G$41*$G$42/100,2)</f>
        <v>85.54</v>
      </c>
    </row>
    <row r="220" spans="1:7" x14ac:dyDescent="0.25">
      <c r="A220" s="258"/>
      <c r="B220" s="120">
        <f t="shared" si="3"/>
        <v>43228.375</v>
      </c>
      <c r="C220" s="121">
        <v>9</v>
      </c>
      <c r="D220" s="11">
        <f>ROUND(АТС!F218*$D$41*$D$42/100,2)</f>
        <v>203.92</v>
      </c>
      <c r="E220" s="11">
        <f>ROUND(АТС!F218*$E$41*$E$42/100,2)</f>
        <v>187.42</v>
      </c>
      <c r="F220" s="11">
        <f>ROUND(АТС!$F218*$F$41*$F$42/100,2)</f>
        <v>127.57</v>
      </c>
      <c r="G220" s="11">
        <f>ROUND(АТС!$F218*$G$41*$G$42/100,2)</f>
        <v>74.66</v>
      </c>
    </row>
    <row r="221" spans="1:7" x14ac:dyDescent="0.25">
      <c r="A221" s="258"/>
      <c r="B221" s="120">
        <f t="shared" si="3"/>
        <v>43228.416669999999</v>
      </c>
      <c r="C221" s="121">
        <v>10</v>
      </c>
      <c r="D221" s="11">
        <f>ROUND(АТС!F219*$D$41*$D$42/100,2)</f>
        <v>184.31</v>
      </c>
      <c r="E221" s="11">
        <f>ROUND(АТС!F219*$E$41*$E$42/100,2)</f>
        <v>169.4</v>
      </c>
      <c r="F221" s="11">
        <f>ROUND(АТС!$F219*$F$41*$F$42/100,2)</f>
        <v>115.3</v>
      </c>
      <c r="G221" s="11">
        <f>ROUND(АТС!$F219*$G$41*$G$42/100,2)</f>
        <v>67.48</v>
      </c>
    </row>
    <row r="222" spans="1:7" x14ac:dyDescent="0.25">
      <c r="A222" s="258"/>
      <c r="B222" s="120">
        <f t="shared" si="3"/>
        <v>43228.458330000001</v>
      </c>
      <c r="C222" s="121">
        <v>11</v>
      </c>
      <c r="D222" s="11">
        <f>ROUND(АТС!F220*$D$41*$D$42/100,2)</f>
        <v>180.85</v>
      </c>
      <c r="E222" s="11">
        <f>ROUND(АТС!F220*$E$41*$E$42/100,2)</f>
        <v>166.21</v>
      </c>
      <c r="F222" s="11">
        <f>ROUND(АТС!$F220*$F$41*$F$42/100,2)</f>
        <v>113.13</v>
      </c>
      <c r="G222" s="11">
        <f>ROUND(АТС!$F220*$G$41*$G$42/100,2)</f>
        <v>66.209999999999994</v>
      </c>
    </row>
    <row r="223" spans="1:7" x14ac:dyDescent="0.25">
      <c r="A223" s="258"/>
      <c r="B223" s="118">
        <f t="shared" si="3"/>
        <v>43228.5</v>
      </c>
      <c r="C223" s="121">
        <v>12</v>
      </c>
      <c r="D223" s="11">
        <f>ROUND(АТС!F221*$D$41*$D$42/100,2)</f>
        <v>193.72</v>
      </c>
      <c r="E223" s="11">
        <f>ROUND(АТС!F221*$E$41*$E$42/100,2)</f>
        <v>178.04</v>
      </c>
      <c r="F223" s="11">
        <f>ROUND(АТС!$F221*$F$41*$F$42/100,2)</f>
        <v>121.18</v>
      </c>
      <c r="G223" s="11">
        <f>ROUND(АТС!$F221*$G$41*$G$42/100,2)</f>
        <v>70.92</v>
      </c>
    </row>
    <row r="224" spans="1:7" x14ac:dyDescent="0.25">
      <c r="A224" s="258"/>
      <c r="B224" s="120">
        <f t="shared" si="3"/>
        <v>43228.541669999999</v>
      </c>
      <c r="C224" s="121">
        <v>13</v>
      </c>
      <c r="D224" s="11">
        <f>ROUND(АТС!F222*$D$41*$D$42/100,2)</f>
        <v>193.64</v>
      </c>
      <c r="E224" s="11">
        <f>ROUND(АТС!F222*$E$41*$E$42/100,2)</f>
        <v>177.97</v>
      </c>
      <c r="F224" s="11">
        <f>ROUND(АТС!$F222*$F$41*$F$42/100,2)</f>
        <v>121.14</v>
      </c>
      <c r="G224" s="11">
        <f>ROUND(АТС!$F222*$G$41*$G$42/100,2)</f>
        <v>70.89</v>
      </c>
    </row>
    <row r="225" spans="1:7" x14ac:dyDescent="0.25">
      <c r="A225" s="258"/>
      <c r="B225" s="120">
        <f t="shared" si="3"/>
        <v>43228.583330000001</v>
      </c>
      <c r="C225" s="121">
        <v>14</v>
      </c>
      <c r="D225" s="11">
        <f>ROUND(АТС!F223*$D$41*$D$42/100,2)</f>
        <v>193.56</v>
      </c>
      <c r="E225" s="11">
        <f>ROUND(АТС!F223*$E$41*$E$42/100,2)</f>
        <v>177.9</v>
      </c>
      <c r="F225" s="11">
        <f>ROUND(АТС!$F223*$F$41*$F$42/100,2)</f>
        <v>121.09</v>
      </c>
      <c r="G225" s="11">
        <f>ROUND(АТС!$F223*$G$41*$G$42/100,2)</f>
        <v>70.87</v>
      </c>
    </row>
    <row r="226" spans="1:7" x14ac:dyDescent="0.25">
      <c r="A226" s="258"/>
      <c r="B226" s="120">
        <f t="shared" si="3"/>
        <v>43228.625</v>
      </c>
      <c r="C226" s="121">
        <v>15</v>
      </c>
      <c r="D226" s="11">
        <f>ROUND(АТС!F224*$D$41*$D$42/100,2)</f>
        <v>193.44</v>
      </c>
      <c r="E226" s="11">
        <f>ROUND(АТС!F224*$E$41*$E$42/100,2)</f>
        <v>177.78</v>
      </c>
      <c r="F226" s="11">
        <f>ROUND(АТС!$F224*$F$41*$F$42/100,2)</f>
        <v>121.01</v>
      </c>
      <c r="G226" s="11">
        <f>ROUND(АТС!$F224*$G$41*$G$42/100,2)</f>
        <v>70.819999999999993</v>
      </c>
    </row>
    <row r="227" spans="1:7" x14ac:dyDescent="0.25">
      <c r="A227" s="258"/>
      <c r="B227" s="118">
        <f t="shared" si="3"/>
        <v>43228.666669999999</v>
      </c>
      <c r="C227" s="121">
        <v>16</v>
      </c>
      <c r="D227" s="11">
        <f>ROUND(АТС!F225*$D$41*$D$42/100,2)</f>
        <v>193.25</v>
      </c>
      <c r="E227" s="11">
        <f>ROUND(АТС!F225*$E$41*$E$42/100,2)</f>
        <v>177.61</v>
      </c>
      <c r="F227" s="11">
        <f>ROUND(АТС!$F225*$F$41*$F$42/100,2)</f>
        <v>120.89</v>
      </c>
      <c r="G227" s="11">
        <f>ROUND(АТС!$F225*$G$41*$G$42/100,2)</f>
        <v>70.75</v>
      </c>
    </row>
    <row r="228" spans="1:7" x14ac:dyDescent="0.25">
      <c r="A228" s="258"/>
      <c r="B228" s="120">
        <f t="shared" si="3"/>
        <v>43228.708330000001</v>
      </c>
      <c r="C228" s="121">
        <v>17</v>
      </c>
      <c r="D228" s="11">
        <f>ROUND(АТС!F226*$D$41*$D$42/100,2)</f>
        <v>192.88</v>
      </c>
      <c r="E228" s="11">
        <f>ROUND(АТС!F226*$E$41*$E$42/100,2)</f>
        <v>177.27</v>
      </c>
      <c r="F228" s="11">
        <f>ROUND(АТС!$F226*$F$41*$F$42/100,2)</f>
        <v>120.66</v>
      </c>
      <c r="G228" s="11">
        <f>ROUND(АТС!$F226*$G$41*$G$42/100,2)</f>
        <v>70.62</v>
      </c>
    </row>
    <row r="229" spans="1:7" x14ac:dyDescent="0.25">
      <c r="A229" s="258"/>
      <c r="B229" s="120">
        <f t="shared" si="3"/>
        <v>43228.75</v>
      </c>
      <c r="C229" s="121">
        <v>18</v>
      </c>
      <c r="D229" s="11">
        <f>ROUND(АТС!F227*$D$41*$D$42/100,2)</f>
        <v>192.75</v>
      </c>
      <c r="E229" s="11">
        <f>ROUND(АТС!F227*$E$41*$E$42/100,2)</f>
        <v>177.15</v>
      </c>
      <c r="F229" s="11">
        <f>ROUND(АТС!$F227*$F$41*$F$42/100,2)</f>
        <v>120.58</v>
      </c>
      <c r="G229" s="11">
        <f>ROUND(АТС!$F227*$G$41*$G$42/100,2)</f>
        <v>70.569999999999993</v>
      </c>
    </row>
    <row r="230" spans="1:7" x14ac:dyDescent="0.25">
      <c r="A230" s="258"/>
      <c r="B230" s="120">
        <f t="shared" si="3"/>
        <v>43228.791669999999</v>
      </c>
      <c r="C230" s="121">
        <v>19</v>
      </c>
      <c r="D230" s="11">
        <f>ROUND(АТС!F228*$D$41*$D$42/100,2)</f>
        <v>204</v>
      </c>
      <c r="E230" s="11">
        <f>ROUND(АТС!F228*$E$41*$E$42/100,2)</f>
        <v>187.49</v>
      </c>
      <c r="F230" s="11">
        <f>ROUND(АТС!$F228*$F$41*$F$42/100,2)</f>
        <v>127.62</v>
      </c>
      <c r="G230" s="11">
        <f>ROUND(АТС!$F228*$G$41*$G$42/100,2)</f>
        <v>74.69</v>
      </c>
    </row>
    <row r="231" spans="1:7" x14ac:dyDescent="0.25">
      <c r="A231" s="258"/>
      <c r="B231" s="118">
        <f t="shared" si="3"/>
        <v>43228.833330000001</v>
      </c>
      <c r="C231" s="121">
        <v>20</v>
      </c>
      <c r="D231" s="11">
        <f>ROUND(АТС!F229*$D$41*$D$42/100,2)</f>
        <v>179.61</v>
      </c>
      <c r="E231" s="11">
        <f>ROUND(АТС!F229*$E$41*$E$42/100,2)</f>
        <v>165.07</v>
      </c>
      <c r="F231" s="11">
        <f>ROUND(АТС!$F229*$F$41*$F$42/100,2)</f>
        <v>112.36</v>
      </c>
      <c r="G231" s="11">
        <f>ROUND(АТС!$F229*$G$41*$G$42/100,2)</f>
        <v>65.760000000000005</v>
      </c>
    </row>
    <row r="232" spans="1:7" x14ac:dyDescent="0.25">
      <c r="A232" s="258"/>
      <c r="B232" s="120">
        <f t="shared" si="3"/>
        <v>43228.875</v>
      </c>
      <c r="C232" s="121">
        <v>21</v>
      </c>
      <c r="D232" s="11">
        <f>ROUND(АТС!F230*$D$41*$D$42/100,2)</f>
        <v>184.84</v>
      </c>
      <c r="E232" s="11">
        <f>ROUND(АТС!F230*$E$41*$E$42/100,2)</f>
        <v>169.88</v>
      </c>
      <c r="F232" s="11">
        <f>ROUND(АТС!$F230*$F$41*$F$42/100,2)</f>
        <v>115.63</v>
      </c>
      <c r="G232" s="11">
        <f>ROUND(АТС!$F230*$G$41*$G$42/100,2)</f>
        <v>67.67</v>
      </c>
    </row>
    <row r="233" spans="1:7" x14ac:dyDescent="0.25">
      <c r="A233" s="258"/>
      <c r="B233" s="120">
        <f t="shared" si="3"/>
        <v>43228.916669999999</v>
      </c>
      <c r="C233" s="121">
        <v>22</v>
      </c>
      <c r="D233" s="11">
        <f>ROUND(АТС!F231*$D$41*$D$42/100,2)</f>
        <v>241.62</v>
      </c>
      <c r="E233" s="11">
        <f>ROUND(АТС!F231*$E$41*$E$42/100,2)</f>
        <v>222.06</v>
      </c>
      <c r="F233" s="11">
        <f>ROUND(АТС!$F231*$F$41*$F$42/100,2)</f>
        <v>151.15</v>
      </c>
      <c r="G233" s="11">
        <f>ROUND(АТС!$F231*$G$41*$G$42/100,2)</f>
        <v>88.46</v>
      </c>
    </row>
    <row r="234" spans="1:7" x14ac:dyDescent="0.25">
      <c r="A234" s="258"/>
      <c r="B234" s="120">
        <f t="shared" si="3"/>
        <v>43228.958330000001</v>
      </c>
      <c r="C234" s="121">
        <v>23</v>
      </c>
      <c r="D234" s="11">
        <f>ROUND(АТС!F232*$D$41*$D$42/100,2)</f>
        <v>180.72</v>
      </c>
      <c r="E234" s="11">
        <f>ROUND(АТС!F232*$E$41*$E$42/100,2)</f>
        <v>166.09</v>
      </c>
      <c r="F234" s="11">
        <f>ROUND(АТС!$F232*$F$41*$F$42/100,2)</f>
        <v>113.05</v>
      </c>
      <c r="G234" s="11">
        <f>ROUND(АТС!$F232*$G$41*$G$42/100,2)</f>
        <v>66.16</v>
      </c>
    </row>
    <row r="235" spans="1:7" x14ac:dyDescent="0.25">
      <c r="A235" s="258"/>
      <c r="B235" s="118">
        <f t="shared" si="3"/>
        <v>43229</v>
      </c>
      <c r="C235" s="121">
        <v>0</v>
      </c>
      <c r="D235" s="11">
        <f>ROUND(АТС!F233*$D$41*$D$42/100,2)</f>
        <v>179.48</v>
      </c>
      <c r="E235" s="11">
        <f>ROUND(АТС!F233*$E$41*$E$42/100,2)</f>
        <v>164.96</v>
      </c>
      <c r="F235" s="11">
        <f>ROUND(АТС!$F233*$F$41*$F$42/100,2)</f>
        <v>112.28</v>
      </c>
      <c r="G235" s="11">
        <f>ROUND(АТС!$F233*$G$41*$G$42/100,2)</f>
        <v>65.709999999999994</v>
      </c>
    </row>
    <row r="236" spans="1:7" x14ac:dyDescent="0.25">
      <c r="A236" s="258"/>
      <c r="B236" s="120">
        <f t="shared" si="3"/>
        <v>43229.041669999999</v>
      </c>
      <c r="C236" s="121">
        <v>1</v>
      </c>
      <c r="D236" s="11">
        <f>ROUND(АТС!F234*$D$41*$D$42/100,2)</f>
        <v>188.83</v>
      </c>
      <c r="E236" s="11">
        <f>ROUND(АТС!F234*$E$41*$E$42/100,2)</f>
        <v>173.55</v>
      </c>
      <c r="F236" s="11">
        <f>ROUND(АТС!$F234*$F$41*$F$42/100,2)</f>
        <v>118.13</v>
      </c>
      <c r="G236" s="11">
        <f>ROUND(АТС!$F234*$G$41*$G$42/100,2)</f>
        <v>69.13</v>
      </c>
    </row>
    <row r="237" spans="1:7" x14ac:dyDescent="0.25">
      <c r="A237" s="258"/>
      <c r="B237" s="120">
        <f t="shared" si="3"/>
        <v>43229.083330000001</v>
      </c>
      <c r="C237" s="121">
        <v>2</v>
      </c>
      <c r="D237" s="11">
        <f>ROUND(АТС!F235*$D$41*$D$42/100,2)</f>
        <v>198.75</v>
      </c>
      <c r="E237" s="11">
        <f>ROUND(АТС!F235*$E$41*$E$42/100,2)</f>
        <v>182.67</v>
      </c>
      <c r="F237" s="11">
        <f>ROUND(АТС!$F235*$F$41*$F$42/100,2)</f>
        <v>124.33</v>
      </c>
      <c r="G237" s="11">
        <f>ROUND(АТС!$F235*$G$41*$G$42/100,2)</f>
        <v>72.77</v>
      </c>
    </row>
    <row r="238" spans="1:7" x14ac:dyDescent="0.25">
      <c r="A238" s="258"/>
      <c r="B238" s="120">
        <f t="shared" si="3"/>
        <v>43229.125</v>
      </c>
      <c r="C238" s="121">
        <v>3</v>
      </c>
      <c r="D238" s="11">
        <f>ROUND(АТС!F236*$D$41*$D$42/100,2)</f>
        <v>205.22</v>
      </c>
      <c r="E238" s="11">
        <f>ROUND(АТС!F236*$E$41*$E$42/100,2)</f>
        <v>188.61</v>
      </c>
      <c r="F238" s="11">
        <f>ROUND(АТС!$F236*$F$41*$F$42/100,2)</f>
        <v>128.38</v>
      </c>
      <c r="G238" s="11">
        <f>ROUND(АТС!$F236*$G$41*$G$42/100,2)</f>
        <v>75.14</v>
      </c>
    </row>
    <row r="239" spans="1:7" x14ac:dyDescent="0.25">
      <c r="A239" s="258"/>
      <c r="B239" s="118">
        <f t="shared" si="3"/>
        <v>43229.166669999999</v>
      </c>
      <c r="C239" s="121">
        <v>4</v>
      </c>
      <c r="D239" s="11">
        <f>ROUND(АТС!F237*$D$41*$D$42/100,2)</f>
        <v>209.94</v>
      </c>
      <c r="E239" s="11">
        <f>ROUND(АТС!F237*$E$41*$E$42/100,2)</f>
        <v>192.94</v>
      </c>
      <c r="F239" s="11">
        <f>ROUND(АТС!$F237*$F$41*$F$42/100,2)</f>
        <v>131.33000000000001</v>
      </c>
      <c r="G239" s="11">
        <f>ROUND(АТС!$F237*$G$41*$G$42/100,2)</f>
        <v>76.86</v>
      </c>
    </row>
    <row r="240" spans="1:7" x14ac:dyDescent="0.25">
      <c r="A240" s="258"/>
      <c r="B240" s="120">
        <f t="shared" si="3"/>
        <v>43229.208330000001</v>
      </c>
      <c r="C240" s="121">
        <v>5</v>
      </c>
      <c r="D240" s="11">
        <f>ROUND(АТС!F238*$D$41*$D$42/100,2)</f>
        <v>210.2</v>
      </c>
      <c r="E240" s="11">
        <f>ROUND(АТС!F238*$E$41*$E$42/100,2)</f>
        <v>193.19</v>
      </c>
      <c r="F240" s="11">
        <f>ROUND(АТС!$F238*$F$41*$F$42/100,2)</f>
        <v>131.5</v>
      </c>
      <c r="G240" s="11">
        <f>ROUND(АТС!$F238*$G$41*$G$42/100,2)</f>
        <v>76.959999999999994</v>
      </c>
    </row>
    <row r="241" spans="1:7" x14ac:dyDescent="0.25">
      <c r="A241" s="258"/>
      <c r="B241" s="120">
        <f t="shared" si="3"/>
        <v>43229.25</v>
      </c>
      <c r="C241" s="121">
        <v>6</v>
      </c>
      <c r="D241" s="11">
        <f>ROUND(АТС!F239*$D$41*$D$42/100,2)</f>
        <v>211.98</v>
      </c>
      <c r="E241" s="11">
        <f>ROUND(АТС!F239*$E$41*$E$42/100,2)</f>
        <v>194.83</v>
      </c>
      <c r="F241" s="11">
        <f>ROUND(АТС!$F239*$F$41*$F$42/100,2)</f>
        <v>132.61000000000001</v>
      </c>
      <c r="G241" s="11">
        <f>ROUND(АТС!$F239*$G$41*$G$42/100,2)</f>
        <v>77.61</v>
      </c>
    </row>
    <row r="242" spans="1:7" x14ac:dyDescent="0.25">
      <c r="A242" s="258"/>
      <c r="B242" s="120">
        <f t="shared" si="3"/>
        <v>43229.291669999999</v>
      </c>
      <c r="C242" s="121">
        <v>7</v>
      </c>
      <c r="D242" s="11">
        <f>ROUND(АТС!F240*$D$41*$D$42/100,2)</f>
        <v>187.29</v>
      </c>
      <c r="E242" s="11">
        <f>ROUND(АТС!F240*$E$41*$E$42/100,2)</f>
        <v>172.13</v>
      </c>
      <c r="F242" s="11">
        <f>ROUND(АТС!$F240*$F$41*$F$42/100,2)</f>
        <v>117.16</v>
      </c>
      <c r="G242" s="11">
        <f>ROUND(АТС!$F240*$G$41*$G$42/100,2)</f>
        <v>68.569999999999993</v>
      </c>
    </row>
    <row r="243" spans="1:7" x14ac:dyDescent="0.25">
      <c r="A243" s="258"/>
      <c r="B243" s="118">
        <f t="shared" si="3"/>
        <v>43229.333330000001</v>
      </c>
      <c r="C243" s="121">
        <v>8</v>
      </c>
      <c r="D243" s="11">
        <f>ROUND(АТС!F241*$D$41*$D$42/100,2)</f>
        <v>226.52</v>
      </c>
      <c r="E243" s="11">
        <f>ROUND(АТС!F241*$E$41*$E$42/100,2)</f>
        <v>208.19</v>
      </c>
      <c r="F243" s="11">
        <f>ROUND(АТС!$F241*$F$41*$F$42/100,2)</f>
        <v>141.69999999999999</v>
      </c>
      <c r="G243" s="11">
        <f>ROUND(АТС!$F241*$G$41*$G$42/100,2)</f>
        <v>82.93</v>
      </c>
    </row>
    <row r="244" spans="1:7" x14ac:dyDescent="0.25">
      <c r="A244" s="258"/>
      <c r="B244" s="120">
        <f t="shared" si="3"/>
        <v>43229.375</v>
      </c>
      <c r="C244" s="121">
        <v>9</v>
      </c>
      <c r="D244" s="11">
        <f>ROUND(АТС!F242*$D$41*$D$42/100,2)</f>
        <v>192.2</v>
      </c>
      <c r="E244" s="11">
        <f>ROUND(АТС!F242*$E$41*$E$42/100,2)</f>
        <v>176.64</v>
      </c>
      <c r="F244" s="11">
        <f>ROUND(АТС!$F242*$F$41*$F$42/100,2)</f>
        <v>120.23</v>
      </c>
      <c r="G244" s="11">
        <f>ROUND(АТС!$F242*$G$41*$G$42/100,2)</f>
        <v>70.37</v>
      </c>
    </row>
    <row r="245" spans="1:7" x14ac:dyDescent="0.25">
      <c r="A245" s="258"/>
      <c r="B245" s="120">
        <f t="shared" si="3"/>
        <v>43229.416669999999</v>
      </c>
      <c r="C245" s="121">
        <v>10</v>
      </c>
      <c r="D245" s="11">
        <f>ROUND(АТС!F243*$D$41*$D$42/100,2)</f>
        <v>192.51</v>
      </c>
      <c r="E245" s="11">
        <f>ROUND(АТС!F243*$E$41*$E$42/100,2)</f>
        <v>176.92</v>
      </c>
      <c r="F245" s="11">
        <f>ROUND(АТС!$F243*$F$41*$F$42/100,2)</f>
        <v>120.43</v>
      </c>
      <c r="G245" s="11">
        <f>ROUND(АТС!$F243*$G$41*$G$42/100,2)</f>
        <v>70.48</v>
      </c>
    </row>
    <row r="246" spans="1:7" x14ac:dyDescent="0.25">
      <c r="A246" s="258"/>
      <c r="B246" s="120">
        <f t="shared" si="3"/>
        <v>43229.458330000001</v>
      </c>
      <c r="C246" s="121">
        <v>11</v>
      </c>
      <c r="D246" s="11">
        <f>ROUND(АТС!F244*$D$41*$D$42/100,2)</f>
        <v>192.53</v>
      </c>
      <c r="E246" s="11">
        <f>ROUND(АТС!F244*$E$41*$E$42/100,2)</f>
        <v>176.95</v>
      </c>
      <c r="F246" s="11">
        <f>ROUND(АТС!$F244*$F$41*$F$42/100,2)</f>
        <v>120.44</v>
      </c>
      <c r="G246" s="11">
        <f>ROUND(АТС!$F244*$G$41*$G$42/100,2)</f>
        <v>70.489999999999995</v>
      </c>
    </row>
    <row r="247" spans="1:7" x14ac:dyDescent="0.25">
      <c r="A247" s="258"/>
      <c r="B247" s="118">
        <f t="shared" si="3"/>
        <v>43229.5</v>
      </c>
      <c r="C247" s="121">
        <v>12</v>
      </c>
      <c r="D247" s="11">
        <f>ROUND(АТС!F245*$D$41*$D$42/100,2)</f>
        <v>192.32</v>
      </c>
      <c r="E247" s="11">
        <f>ROUND(АТС!F245*$E$41*$E$42/100,2)</f>
        <v>176.75</v>
      </c>
      <c r="F247" s="11">
        <f>ROUND(АТС!$F245*$F$41*$F$42/100,2)</f>
        <v>120.31</v>
      </c>
      <c r="G247" s="11">
        <f>ROUND(АТС!$F245*$G$41*$G$42/100,2)</f>
        <v>70.41</v>
      </c>
    </row>
    <row r="248" spans="1:7" x14ac:dyDescent="0.25">
      <c r="A248" s="258"/>
      <c r="B248" s="120">
        <f t="shared" si="3"/>
        <v>43229.541669999999</v>
      </c>
      <c r="C248" s="121">
        <v>13</v>
      </c>
      <c r="D248" s="11">
        <f>ROUND(АТС!F246*$D$41*$D$42/100,2)</f>
        <v>192.36</v>
      </c>
      <c r="E248" s="11">
        <f>ROUND(АТС!F246*$E$41*$E$42/100,2)</f>
        <v>176.79</v>
      </c>
      <c r="F248" s="11">
        <f>ROUND(АТС!$F246*$F$41*$F$42/100,2)</f>
        <v>120.33</v>
      </c>
      <c r="G248" s="11">
        <f>ROUND(АТС!$F246*$G$41*$G$42/100,2)</f>
        <v>70.430000000000007</v>
      </c>
    </row>
    <row r="249" spans="1:7" x14ac:dyDescent="0.25">
      <c r="A249" s="258"/>
      <c r="B249" s="120">
        <f t="shared" si="3"/>
        <v>43229.583330000001</v>
      </c>
      <c r="C249" s="121">
        <v>14</v>
      </c>
      <c r="D249" s="11">
        <f>ROUND(АТС!F247*$D$41*$D$42/100,2)</f>
        <v>192.41</v>
      </c>
      <c r="E249" s="11">
        <f>ROUND(АТС!F247*$E$41*$E$42/100,2)</f>
        <v>176.84</v>
      </c>
      <c r="F249" s="11">
        <f>ROUND(АТС!$F247*$F$41*$F$42/100,2)</f>
        <v>120.37</v>
      </c>
      <c r="G249" s="11">
        <f>ROUND(АТС!$F247*$G$41*$G$42/100,2)</f>
        <v>70.45</v>
      </c>
    </row>
    <row r="250" spans="1:7" x14ac:dyDescent="0.25">
      <c r="A250" s="258"/>
      <c r="B250" s="120">
        <f t="shared" si="3"/>
        <v>43229.625</v>
      </c>
      <c r="C250" s="121">
        <v>15</v>
      </c>
      <c r="D250" s="11">
        <f>ROUND(АТС!F248*$D$41*$D$42/100,2)</f>
        <v>192.35</v>
      </c>
      <c r="E250" s="11">
        <f>ROUND(АТС!F248*$E$41*$E$42/100,2)</f>
        <v>176.78</v>
      </c>
      <c r="F250" s="11">
        <f>ROUND(АТС!$F248*$F$41*$F$42/100,2)</f>
        <v>120.33</v>
      </c>
      <c r="G250" s="11">
        <f>ROUND(АТС!$F248*$G$41*$G$42/100,2)</f>
        <v>70.42</v>
      </c>
    </row>
    <row r="251" spans="1:7" x14ac:dyDescent="0.25">
      <c r="A251" s="258"/>
      <c r="B251" s="118">
        <f t="shared" si="3"/>
        <v>43229.666669999999</v>
      </c>
      <c r="C251" s="121">
        <v>16</v>
      </c>
      <c r="D251" s="11">
        <f>ROUND(АТС!F249*$D$41*$D$42/100,2)</f>
        <v>192.08</v>
      </c>
      <c r="E251" s="11">
        <f>ROUND(АТС!F249*$E$41*$E$42/100,2)</f>
        <v>176.53</v>
      </c>
      <c r="F251" s="11">
        <f>ROUND(АТС!$F249*$F$41*$F$42/100,2)</f>
        <v>120.16</v>
      </c>
      <c r="G251" s="11">
        <f>ROUND(АТС!$F249*$G$41*$G$42/100,2)</f>
        <v>70.319999999999993</v>
      </c>
    </row>
    <row r="252" spans="1:7" x14ac:dyDescent="0.25">
      <c r="A252" s="258"/>
      <c r="B252" s="120">
        <f t="shared" si="3"/>
        <v>43229.708330000001</v>
      </c>
      <c r="C252" s="121">
        <v>17</v>
      </c>
      <c r="D252" s="11">
        <f>ROUND(АТС!F250*$D$41*$D$42/100,2)</f>
        <v>191.96</v>
      </c>
      <c r="E252" s="11">
        <f>ROUND(АТС!F250*$E$41*$E$42/100,2)</f>
        <v>176.42</v>
      </c>
      <c r="F252" s="11">
        <f>ROUND(АТС!$F250*$F$41*$F$42/100,2)</f>
        <v>120.08</v>
      </c>
      <c r="G252" s="11">
        <f>ROUND(АТС!$F250*$G$41*$G$42/100,2)</f>
        <v>70.28</v>
      </c>
    </row>
    <row r="253" spans="1:7" x14ac:dyDescent="0.25">
      <c r="A253" s="258"/>
      <c r="B253" s="120">
        <f t="shared" si="3"/>
        <v>43229.75</v>
      </c>
      <c r="C253" s="121">
        <v>18</v>
      </c>
      <c r="D253" s="11">
        <f>ROUND(АТС!F251*$D$41*$D$42/100,2)</f>
        <v>192.14</v>
      </c>
      <c r="E253" s="11">
        <f>ROUND(АТС!F251*$E$41*$E$42/100,2)</f>
        <v>176.59</v>
      </c>
      <c r="F253" s="11">
        <f>ROUND(АТС!$F251*$F$41*$F$42/100,2)</f>
        <v>120.2</v>
      </c>
      <c r="G253" s="11">
        <f>ROUND(АТС!$F251*$G$41*$G$42/100,2)</f>
        <v>70.349999999999994</v>
      </c>
    </row>
    <row r="254" spans="1:7" x14ac:dyDescent="0.25">
      <c r="A254" s="258"/>
      <c r="B254" s="120">
        <f t="shared" si="3"/>
        <v>43229.791669999999</v>
      </c>
      <c r="C254" s="121">
        <v>19</v>
      </c>
      <c r="D254" s="11">
        <f>ROUND(АТС!F252*$D$41*$D$42/100,2)</f>
        <v>203.09</v>
      </c>
      <c r="E254" s="11">
        <f>ROUND(АТС!F252*$E$41*$E$42/100,2)</f>
        <v>186.66</v>
      </c>
      <c r="F254" s="11">
        <f>ROUND(АТС!$F252*$F$41*$F$42/100,2)</f>
        <v>127.05</v>
      </c>
      <c r="G254" s="11">
        <f>ROUND(АТС!$F252*$G$41*$G$42/100,2)</f>
        <v>74.36</v>
      </c>
    </row>
    <row r="255" spans="1:7" x14ac:dyDescent="0.25">
      <c r="A255" s="258"/>
      <c r="B255" s="118">
        <f t="shared" si="3"/>
        <v>43229.833330000001</v>
      </c>
      <c r="C255" s="121">
        <v>20</v>
      </c>
      <c r="D255" s="11">
        <f>ROUND(АТС!F253*$D$41*$D$42/100,2)</f>
        <v>184.13</v>
      </c>
      <c r="E255" s="11">
        <f>ROUND(АТС!F253*$E$41*$E$42/100,2)</f>
        <v>169.23</v>
      </c>
      <c r="F255" s="11">
        <f>ROUND(АТС!$F253*$F$41*$F$42/100,2)</f>
        <v>115.19</v>
      </c>
      <c r="G255" s="11">
        <f>ROUND(АТС!$F253*$G$41*$G$42/100,2)</f>
        <v>67.41</v>
      </c>
    </row>
    <row r="256" spans="1:7" x14ac:dyDescent="0.25">
      <c r="A256" s="258"/>
      <c r="B256" s="120">
        <f t="shared" si="3"/>
        <v>43229.875</v>
      </c>
      <c r="C256" s="121">
        <v>21</v>
      </c>
      <c r="D256" s="11">
        <f>ROUND(АТС!F254*$D$41*$D$42/100,2)</f>
        <v>184.04</v>
      </c>
      <c r="E256" s="11">
        <f>ROUND(АТС!F254*$E$41*$E$42/100,2)</f>
        <v>169.15</v>
      </c>
      <c r="F256" s="11">
        <f>ROUND(АТС!$F254*$F$41*$F$42/100,2)</f>
        <v>115.13</v>
      </c>
      <c r="G256" s="11">
        <f>ROUND(АТС!$F254*$G$41*$G$42/100,2)</f>
        <v>67.38</v>
      </c>
    </row>
    <row r="257" spans="1:7" x14ac:dyDescent="0.25">
      <c r="A257" s="258"/>
      <c r="B257" s="120">
        <f t="shared" si="3"/>
        <v>43229.916669999999</v>
      </c>
      <c r="C257" s="121">
        <v>22</v>
      </c>
      <c r="D257" s="11">
        <f>ROUND(АТС!F255*$D$41*$D$42/100,2)</f>
        <v>264.33999999999997</v>
      </c>
      <c r="E257" s="11">
        <f>ROUND(АТС!F255*$E$41*$E$42/100,2)</f>
        <v>242.95</v>
      </c>
      <c r="F257" s="11">
        <f>ROUND(АТС!$F255*$F$41*$F$42/100,2)</f>
        <v>165.37</v>
      </c>
      <c r="G257" s="11">
        <f>ROUND(АТС!$F255*$G$41*$G$42/100,2)</f>
        <v>96.78</v>
      </c>
    </row>
    <row r="258" spans="1:7" x14ac:dyDescent="0.25">
      <c r="A258" s="258"/>
      <c r="B258" s="120">
        <f t="shared" si="3"/>
        <v>43229.958330000001</v>
      </c>
      <c r="C258" s="121">
        <v>23</v>
      </c>
      <c r="D258" s="11">
        <f>ROUND(АТС!F256*$D$41*$D$42/100,2)</f>
        <v>178.7</v>
      </c>
      <c r="E258" s="11">
        <f>ROUND(АТС!F256*$E$41*$E$42/100,2)</f>
        <v>164.24</v>
      </c>
      <c r="F258" s="11">
        <f>ROUND(АТС!$F256*$F$41*$F$42/100,2)</f>
        <v>111.79</v>
      </c>
      <c r="G258" s="11">
        <f>ROUND(АТС!$F256*$G$41*$G$42/100,2)</f>
        <v>65.42</v>
      </c>
    </row>
    <row r="259" spans="1:7" x14ac:dyDescent="0.25">
      <c r="A259" s="258"/>
      <c r="B259" s="118">
        <f t="shared" si="3"/>
        <v>43230</v>
      </c>
      <c r="C259" s="121">
        <v>0</v>
      </c>
      <c r="D259" s="11">
        <f>ROUND(АТС!F257*$D$41*$D$42/100,2)</f>
        <v>179.58</v>
      </c>
      <c r="E259" s="11">
        <f>ROUND(АТС!F257*$E$41*$E$42/100,2)</f>
        <v>165.04</v>
      </c>
      <c r="F259" s="11">
        <f>ROUND(АТС!$F257*$F$41*$F$42/100,2)</f>
        <v>112.34</v>
      </c>
      <c r="G259" s="11">
        <f>ROUND(АТС!$F257*$G$41*$G$42/100,2)</f>
        <v>65.75</v>
      </c>
    </row>
    <row r="260" spans="1:7" x14ac:dyDescent="0.25">
      <c r="A260" s="258"/>
      <c r="B260" s="120">
        <f t="shared" ref="B260:B323" si="4">B236+1</f>
        <v>43230.041669999999</v>
      </c>
      <c r="C260" s="121">
        <v>1</v>
      </c>
      <c r="D260" s="11">
        <f>ROUND(АТС!F258*$D$41*$D$42/100,2)</f>
        <v>188.58</v>
      </c>
      <c r="E260" s="11">
        <f>ROUND(АТС!F258*$E$41*$E$42/100,2)</f>
        <v>173.31</v>
      </c>
      <c r="F260" s="11">
        <f>ROUND(АТС!$F258*$F$41*$F$42/100,2)</f>
        <v>117.97</v>
      </c>
      <c r="G260" s="11">
        <f>ROUND(АТС!$F258*$G$41*$G$42/100,2)</f>
        <v>69.040000000000006</v>
      </c>
    </row>
    <row r="261" spans="1:7" x14ac:dyDescent="0.25">
      <c r="A261" s="258"/>
      <c r="B261" s="120">
        <f t="shared" si="4"/>
        <v>43230.083330000001</v>
      </c>
      <c r="C261" s="121">
        <v>2</v>
      </c>
      <c r="D261" s="11">
        <f>ROUND(АТС!F259*$D$41*$D$42/100,2)</f>
        <v>192.22</v>
      </c>
      <c r="E261" s="11">
        <f>ROUND(АТС!F259*$E$41*$E$42/100,2)</f>
        <v>176.67</v>
      </c>
      <c r="F261" s="11">
        <f>ROUND(АТС!$F259*$F$41*$F$42/100,2)</f>
        <v>120.25</v>
      </c>
      <c r="G261" s="11">
        <f>ROUND(АТС!$F259*$G$41*$G$42/100,2)</f>
        <v>70.38</v>
      </c>
    </row>
    <row r="262" spans="1:7" x14ac:dyDescent="0.25">
      <c r="A262" s="258"/>
      <c r="B262" s="120">
        <f t="shared" si="4"/>
        <v>43230.125</v>
      </c>
      <c r="C262" s="121">
        <v>3</v>
      </c>
      <c r="D262" s="11">
        <f>ROUND(АТС!F260*$D$41*$D$42/100,2)</f>
        <v>198.34</v>
      </c>
      <c r="E262" s="11">
        <f>ROUND(АТС!F260*$E$41*$E$42/100,2)</f>
        <v>182.28</v>
      </c>
      <c r="F262" s="11">
        <f>ROUND(АТС!$F260*$F$41*$F$42/100,2)</f>
        <v>124.07</v>
      </c>
      <c r="G262" s="11">
        <f>ROUND(АТС!$F260*$G$41*$G$42/100,2)</f>
        <v>72.61</v>
      </c>
    </row>
    <row r="263" spans="1:7" x14ac:dyDescent="0.25">
      <c r="A263" s="258"/>
      <c r="B263" s="118">
        <f t="shared" si="4"/>
        <v>43230.166669999999</v>
      </c>
      <c r="C263" s="121">
        <v>4</v>
      </c>
      <c r="D263" s="11">
        <f>ROUND(АТС!F261*$D$41*$D$42/100,2)</f>
        <v>198.4</v>
      </c>
      <c r="E263" s="11">
        <f>ROUND(АТС!F261*$E$41*$E$42/100,2)</f>
        <v>182.34</v>
      </c>
      <c r="F263" s="11">
        <f>ROUND(АТС!$F261*$F$41*$F$42/100,2)</f>
        <v>124.11</v>
      </c>
      <c r="G263" s="11">
        <f>ROUND(АТС!$F261*$G$41*$G$42/100,2)</f>
        <v>72.64</v>
      </c>
    </row>
    <row r="264" spans="1:7" x14ac:dyDescent="0.25">
      <c r="A264" s="258"/>
      <c r="B264" s="120">
        <f t="shared" si="4"/>
        <v>43230.208330000001</v>
      </c>
      <c r="C264" s="121">
        <v>5</v>
      </c>
      <c r="D264" s="11">
        <f>ROUND(АТС!F262*$D$41*$D$42/100,2)</f>
        <v>198.75</v>
      </c>
      <c r="E264" s="11">
        <f>ROUND(АТС!F262*$E$41*$E$42/100,2)</f>
        <v>182.67</v>
      </c>
      <c r="F264" s="11">
        <f>ROUND(АТС!$F262*$F$41*$F$42/100,2)</f>
        <v>124.33</v>
      </c>
      <c r="G264" s="11">
        <f>ROUND(АТС!$F262*$G$41*$G$42/100,2)</f>
        <v>72.77</v>
      </c>
    </row>
    <row r="265" spans="1:7" x14ac:dyDescent="0.25">
      <c r="A265" s="258"/>
      <c r="B265" s="120">
        <f t="shared" si="4"/>
        <v>43230.25</v>
      </c>
      <c r="C265" s="121">
        <v>6</v>
      </c>
      <c r="D265" s="11">
        <f>ROUND(АТС!F263*$D$41*$D$42/100,2)</f>
        <v>202.41</v>
      </c>
      <c r="E265" s="11">
        <f>ROUND(АТС!F263*$E$41*$E$42/100,2)</f>
        <v>186.03</v>
      </c>
      <c r="F265" s="11">
        <f>ROUND(АТС!$F263*$F$41*$F$42/100,2)</f>
        <v>126.62</v>
      </c>
      <c r="G265" s="11">
        <f>ROUND(АТС!$F263*$G$41*$G$42/100,2)</f>
        <v>74.099999999999994</v>
      </c>
    </row>
    <row r="266" spans="1:7" x14ac:dyDescent="0.25">
      <c r="A266" s="258"/>
      <c r="B266" s="120">
        <f t="shared" si="4"/>
        <v>43230.291669999999</v>
      </c>
      <c r="C266" s="121">
        <v>7</v>
      </c>
      <c r="D266" s="11">
        <f>ROUND(АТС!F264*$D$41*$D$42/100,2)</f>
        <v>182.12</v>
      </c>
      <c r="E266" s="11">
        <f>ROUND(АТС!F264*$E$41*$E$42/100,2)</f>
        <v>167.38</v>
      </c>
      <c r="F266" s="11">
        <f>ROUND(АТС!$F264*$F$41*$F$42/100,2)</f>
        <v>113.93</v>
      </c>
      <c r="G266" s="11">
        <f>ROUND(АТС!$F264*$G$41*$G$42/100,2)</f>
        <v>66.680000000000007</v>
      </c>
    </row>
    <row r="267" spans="1:7" x14ac:dyDescent="0.25">
      <c r="A267" s="258"/>
      <c r="B267" s="118">
        <f t="shared" si="4"/>
        <v>43230.333330000001</v>
      </c>
      <c r="C267" s="121">
        <v>8</v>
      </c>
      <c r="D267" s="11">
        <f>ROUND(АТС!F265*$D$41*$D$42/100,2)</f>
        <v>192.6</v>
      </c>
      <c r="E267" s="11">
        <f>ROUND(АТС!F265*$E$41*$E$42/100,2)</f>
        <v>177.01</v>
      </c>
      <c r="F267" s="11">
        <f>ROUND(АТС!$F265*$F$41*$F$42/100,2)</f>
        <v>120.49</v>
      </c>
      <c r="G267" s="11">
        <f>ROUND(АТС!$F265*$G$41*$G$42/100,2)</f>
        <v>70.510000000000005</v>
      </c>
    </row>
    <row r="268" spans="1:7" x14ac:dyDescent="0.25">
      <c r="A268" s="258"/>
      <c r="B268" s="120">
        <f t="shared" si="4"/>
        <v>43230.375</v>
      </c>
      <c r="C268" s="121">
        <v>9</v>
      </c>
      <c r="D268" s="11">
        <f>ROUND(АТС!F266*$D$41*$D$42/100,2)</f>
        <v>183.81</v>
      </c>
      <c r="E268" s="11">
        <f>ROUND(АТС!F266*$E$41*$E$42/100,2)</f>
        <v>168.93</v>
      </c>
      <c r="F268" s="11">
        <f>ROUND(АТС!$F266*$F$41*$F$42/100,2)</f>
        <v>114.99</v>
      </c>
      <c r="G268" s="11">
        <f>ROUND(АТС!$F266*$G$41*$G$42/100,2)</f>
        <v>67.3</v>
      </c>
    </row>
    <row r="269" spans="1:7" x14ac:dyDescent="0.25">
      <c r="A269" s="258"/>
      <c r="B269" s="120">
        <f t="shared" si="4"/>
        <v>43230.416669999999</v>
      </c>
      <c r="C269" s="121">
        <v>10</v>
      </c>
      <c r="D269" s="11">
        <f>ROUND(АТС!F267*$D$41*$D$42/100,2)</f>
        <v>180.83</v>
      </c>
      <c r="E269" s="11">
        <f>ROUND(АТС!F267*$E$41*$E$42/100,2)</f>
        <v>166.19</v>
      </c>
      <c r="F269" s="11">
        <f>ROUND(АТС!$F267*$F$41*$F$42/100,2)</f>
        <v>113.12</v>
      </c>
      <c r="G269" s="11">
        <f>ROUND(АТС!$F267*$G$41*$G$42/100,2)</f>
        <v>66.2</v>
      </c>
    </row>
    <row r="270" spans="1:7" x14ac:dyDescent="0.25">
      <c r="A270" s="258"/>
      <c r="B270" s="120">
        <f t="shared" si="4"/>
        <v>43230.458330000001</v>
      </c>
      <c r="C270" s="121">
        <v>11</v>
      </c>
      <c r="D270" s="11">
        <f>ROUND(АТС!F268*$D$41*$D$42/100,2)</f>
        <v>180.75</v>
      </c>
      <c r="E270" s="11">
        <f>ROUND(АТС!F268*$E$41*$E$42/100,2)</f>
        <v>166.12</v>
      </c>
      <c r="F270" s="11">
        <f>ROUND(АТС!$F268*$F$41*$F$42/100,2)</f>
        <v>113.07</v>
      </c>
      <c r="G270" s="11">
        <f>ROUND(АТС!$F268*$G$41*$G$42/100,2)</f>
        <v>66.17</v>
      </c>
    </row>
    <row r="271" spans="1:7" x14ac:dyDescent="0.25">
      <c r="A271" s="258"/>
      <c r="B271" s="118">
        <f t="shared" si="4"/>
        <v>43230.5</v>
      </c>
      <c r="C271" s="121">
        <v>12</v>
      </c>
      <c r="D271" s="11">
        <f>ROUND(АТС!F269*$D$41*$D$42/100,2)</f>
        <v>180.78</v>
      </c>
      <c r="E271" s="11">
        <f>ROUND(АТС!F269*$E$41*$E$42/100,2)</f>
        <v>166.15</v>
      </c>
      <c r="F271" s="11">
        <f>ROUND(АТС!$F269*$F$41*$F$42/100,2)</f>
        <v>113.09</v>
      </c>
      <c r="G271" s="11">
        <f>ROUND(АТС!$F269*$G$41*$G$42/100,2)</f>
        <v>66.19</v>
      </c>
    </row>
    <row r="272" spans="1:7" x14ac:dyDescent="0.25">
      <c r="A272" s="258"/>
      <c r="B272" s="120">
        <f t="shared" si="4"/>
        <v>43230.541669999999</v>
      </c>
      <c r="C272" s="121">
        <v>13</v>
      </c>
      <c r="D272" s="11">
        <f>ROUND(АТС!F270*$D$41*$D$42/100,2)</f>
        <v>180.78</v>
      </c>
      <c r="E272" s="11">
        <f>ROUND(АТС!F270*$E$41*$E$42/100,2)</f>
        <v>166.15</v>
      </c>
      <c r="F272" s="11">
        <f>ROUND(АТС!$F270*$F$41*$F$42/100,2)</f>
        <v>113.09</v>
      </c>
      <c r="G272" s="11">
        <f>ROUND(АТС!$F270*$G$41*$G$42/100,2)</f>
        <v>66.180000000000007</v>
      </c>
    </row>
    <row r="273" spans="1:7" x14ac:dyDescent="0.25">
      <c r="A273" s="258"/>
      <c r="B273" s="120">
        <f t="shared" si="4"/>
        <v>43230.583330000001</v>
      </c>
      <c r="C273" s="121">
        <v>14</v>
      </c>
      <c r="D273" s="11">
        <f>ROUND(АТС!F271*$D$41*$D$42/100,2)</f>
        <v>180.78</v>
      </c>
      <c r="E273" s="11">
        <f>ROUND(АТС!F271*$E$41*$E$42/100,2)</f>
        <v>166.15</v>
      </c>
      <c r="F273" s="11">
        <f>ROUND(АТС!$F271*$F$41*$F$42/100,2)</f>
        <v>113.09</v>
      </c>
      <c r="G273" s="11">
        <f>ROUND(АТС!$F271*$G$41*$G$42/100,2)</f>
        <v>66.19</v>
      </c>
    </row>
    <row r="274" spans="1:7" x14ac:dyDescent="0.25">
      <c r="A274" s="258"/>
      <c r="B274" s="120">
        <f t="shared" si="4"/>
        <v>43230.625</v>
      </c>
      <c r="C274" s="121">
        <v>15</v>
      </c>
      <c r="D274" s="11">
        <f>ROUND(АТС!F272*$D$41*$D$42/100,2)</f>
        <v>180.76</v>
      </c>
      <c r="E274" s="11">
        <f>ROUND(АТС!F272*$E$41*$E$42/100,2)</f>
        <v>166.13</v>
      </c>
      <c r="F274" s="11">
        <f>ROUND(АТС!$F272*$F$41*$F$42/100,2)</f>
        <v>113.08</v>
      </c>
      <c r="G274" s="11">
        <f>ROUND(АТС!$F272*$G$41*$G$42/100,2)</f>
        <v>66.180000000000007</v>
      </c>
    </row>
    <row r="275" spans="1:7" x14ac:dyDescent="0.25">
      <c r="A275" s="258"/>
      <c r="B275" s="118">
        <f t="shared" si="4"/>
        <v>43230.666669999999</v>
      </c>
      <c r="C275" s="121">
        <v>16</v>
      </c>
      <c r="D275" s="11">
        <f>ROUND(АТС!F273*$D$41*$D$42/100,2)</f>
        <v>180.52</v>
      </c>
      <c r="E275" s="11">
        <f>ROUND(АТС!F273*$E$41*$E$42/100,2)</f>
        <v>165.91</v>
      </c>
      <c r="F275" s="11">
        <f>ROUND(АТС!$F273*$F$41*$F$42/100,2)</f>
        <v>112.93</v>
      </c>
      <c r="G275" s="11">
        <f>ROUND(АТС!$F273*$G$41*$G$42/100,2)</f>
        <v>66.09</v>
      </c>
    </row>
    <row r="276" spans="1:7" x14ac:dyDescent="0.25">
      <c r="A276" s="258"/>
      <c r="B276" s="120">
        <f t="shared" si="4"/>
        <v>43230.708330000001</v>
      </c>
      <c r="C276" s="121">
        <v>17</v>
      </c>
      <c r="D276" s="11">
        <f>ROUND(АТС!F274*$D$41*$D$42/100,2)</f>
        <v>193.16</v>
      </c>
      <c r="E276" s="11">
        <f>ROUND(АТС!F274*$E$41*$E$42/100,2)</f>
        <v>177.53</v>
      </c>
      <c r="F276" s="11">
        <f>ROUND(АТС!$F274*$F$41*$F$42/100,2)</f>
        <v>120.83</v>
      </c>
      <c r="G276" s="11">
        <f>ROUND(АТС!$F274*$G$41*$G$42/100,2)</f>
        <v>70.72</v>
      </c>
    </row>
    <row r="277" spans="1:7" x14ac:dyDescent="0.25">
      <c r="A277" s="258"/>
      <c r="B277" s="120">
        <f t="shared" si="4"/>
        <v>43230.75</v>
      </c>
      <c r="C277" s="121">
        <v>18</v>
      </c>
      <c r="D277" s="11">
        <f>ROUND(АТС!F275*$D$41*$D$42/100,2)</f>
        <v>183.77</v>
      </c>
      <c r="E277" s="11">
        <f>ROUND(АТС!F275*$E$41*$E$42/100,2)</f>
        <v>168.89</v>
      </c>
      <c r="F277" s="11">
        <f>ROUND(АТС!$F275*$F$41*$F$42/100,2)</f>
        <v>114.96</v>
      </c>
      <c r="G277" s="11">
        <f>ROUND(АТС!$F275*$G$41*$G$42/100,2)</f>
        <v>67.28</v>
      </c>
    </row>
    <row r="278" spans="1:7" x14ac:dyDescent="0.25">
      <c r="A278" s="258"/>
      <c r="B278" s="120">
        <f t="shared" si="4"/>
        <v>43230.791669999999</v>
      </c>
      <c r="C278" s="121">
        <v>19</v>
      </c>
      <c r="D278" s="11">
        <f>ROUND(АТС!F276*$D$41*$D$42/100,2)</f>
        <v>205.14</v>
      </c>
      <c r="E278" s="11">
        <f>ROUND(АТС!F276*$E$41*$E$42/100,2)</f>
        <v>188.54</v>
      </c>
      <c r="F278" s="11">
        <f>ROUND(АТС!$F276*$F$41*$F$42/100,2)</f>
        <v>128.33000000000001</v>
      </c>
      <c r="G278" s="11">
        <f>ROUND(АТС!$F276*$G$41*$G$42/100,2)</f>
        <v>75.099999999999994</v>
      </c>
    </row>
    <row r="279" spans="1:7" x14ac:dyDescent="0.25">
      <c r="A279" s="258"/>
      <c r="B279" s="118">
        <f t="shared" si="4"/>
        <v>43230.833330000001</v>
      </c>
      <c r="C279" s="121">
        <v>20</v>
      </c>
      <c r="D279" s="11">
        <f>ROUND(АТС!F277*$D$41*$D$42/100,2)</f>
        <v>182.53</v>
      </c>
      <c r="E279" s="11">
        <f>ROUND(АТС!F277*$E$41*$E$42/100,2)</f>
        <v>167.76</v>
      </c>
      <c r="F279" s="11">
        <f>ROUND(АТС!$F277*$F$41*$F$42/100,2)</f>
        <v>114.19</v>
      </c>
      <c r="G279" s="11">
        <f>ROUND(АТС!$F277*$G$41*$G$42/100,2)</f>
        <v>66.83</v>
      </c>
    </row>
    <row r="280" spans="1:7" x14ac:dyDescent="0.25">
      <c r="A280" s="258"/>
      <c r="B280" s="120">
        <f t="shared" si="4"/>
        <v>43230.875</v>
      </c>
      <c r="C280" s="121">
        <v>21</v>
      </c>
      <c r="D280" s="11">
        <f>ROUND(АТС!F278*$D$41*$D$42/100,2)</f>
        <v>184.96</v>
      </c>
      <c r="E280" s="11">
        <f>ROUND(АТС!F278*$E$41*$E$42/100,2)</f>
        <v>169.99</v>
      </c>
      <c r="F280" s="11">
        <f>ROUND(АТС!$F278*$F$41*$F$42/100,2)</f>
        <v>115.7</v>
      </c>
      <c r="G280" s="11">
        <f>ROUND(АТС!$F278*$G$41*$G$42/100,2)</f>
        <v>67.72</v>
      </c>
    </row>
    <row r="281" spans="1:7" x14ac:dyDescent="0.25">
      <c r="A281" s="258"/>
      <c r="B281" s="120">
        <f t="shared" si="4"/>
        <v>43230.916669999999</v>
      </c>
      <c r="C281" s="121">
        <v>22</v>
      </c>
      <c r="D281" s="11">
        <f>ROUND(АТС!F279*$D$41*$D$42/100,2)</f>
        <v>241.91</v>
      </c>
      <c r="E281" s="11">
        <f>ROUND(АТС!F279*$E$41*$E$42/100,2)</f>
        <v>222.33</v>
      </c>
      <c r="F281" s="11">
        <f>ROUND(АТС!$F279*$F$41*$F$42/100,2)</f>
        <v>151.33000000000001</v>
      </c>
      <c r="G281" s="11">
        <f>ROUND(АТС!$F279*$G$41*$G$42/100,2)</f>
        <v>88.57</v>
      </c>
    </row>
    <row r="282" spans="1:7" x14ac:dyDescent="0.25">
      <c r="A282" s="258"/>
      <c r="B282" s="120">
        <f t="shared" si="4"/>
        <v>43230.958330000001</v>
      </c>
      <c r="C282" s="121">
        <v>23</v>
      </c>
      <c r="D282" s="11">
        <f>ROUND(АТС!F280*$D$41*$D$42/100,2)</f>
        <v>186.72</v>
      </c>
      <c r="E282" s="11">
        <f>ROUND(АТС!F280*$E$41*$E$42/100,2)</f>
        <v>171.61</v>
      </c>
      <c r="F282" s="11">
        <f>ROUND(АТС!$F280*$F$41*$F$42/100,2)</f>
        <v>116.81</v>
      </c>
      <c r="G282" s="11">
        <f>ROUND(АТС!$F280*$G$41*$G$42/100,2)</f>
        <v>68.36</v>
      </c>
    </row>
    <row r="283" spans="1:7" x14ac:dyDescent="0.25">
      <c r="A283" s="258"/>
      <c r="B283" s="118">
        <f t="shared" si="4"/>
        <v>43231</v>
      </c>
      <c r="C283" s="121">
        <v>0</v>
      </c>
      <c r="D283" s="11">
        <f>ROUND(АТС!F281*$D$41*$D$42/100,2)</f>
        <v>179.56</v>
      </c>
      <c r="E283" s="11">
        <f>ROUND(АТС!F281*$E$41*$E$42/100,2)</f>
        <v>165.02</v>
      </c>
      <c r="F283" s="11">
        <f>ROUND(АТС!$F281*$F$41*$F$42/100,2)</f>
        <v>112.32</v>
      </c>
      <c r="G283" s="11">
        <f>ROUND(АТС!$F281*$G$41*$G$42/100,2)</f>
        <v>65.739999999999995</v>
      </c>
    </row>
    <row r="284" spans="1:7" x14ac:dyDescent="0.25">
      <c r="A284" s="258"/>
      <c r="B284" s="120">
        <f t="shared" si="4"/>
        <v>43231.041669999999</v>
      </c>
      <c r="C284" s="121">
        <v>1</v>
      </c>
      <c r="D284" s="11">
        <f>ROUND(АТС!F282*$D$41*$D$42/100,2)</f>
        <v>188.54</v>
      </c>
      <c r="E284" s="11">
        <f>ROUND(АТС!F282*$E$41*$E$42/100,2)</f>
        <v>173.28</v>
      </c>
      <c r="F284" s="11">
        <f>ROUND(АТС!$F282*$F$41*$F$42/100,2)</f>
        <v>117.94</v>
      </c>
      <c r="G284" s="11">
        <f>ROUND(АТС!$F282*$G$41*$G$42/100,2)</f>
        <v>69.03</v>
      </c>
    </row>
    <row r="285" spans="1:7" x14ac:dyDescent="0.25">
      <c r="A285" s="258"/>
      <c r="B285" s="120">
        <f t="shared" si="4"/>
        <v>43231.083330000001</v>
      </c>
      <c r="C285" s="121">
        <v>2</v>
      </c>
      <c r="D285" s="11">
        <f>ROUND(АТС!F283*$D$41*$D$42/100,2)</f>
        <v>191.69</v>
      </c>
      <c r="E285" s="11">
        <f>ROUND(АТС!F283*$E$41*$E$42/100,2)</f>
        <v>176.17</v>
      </c>
      <c r="F285" s="11">
        <f>ROUND(АТС!$F283*$F$41*$F$42/100,2)</f>
        <v>119.91</v>
      </c>
      <c r="G285" s="11">
        <f>ROUND(АТС!$F283*$G$41*$G$42/100,2)</f>
        <v>70.180000000000007</v>
      </c>
    </row>
    <row r="286" spans="1:7" x14ac:dyDescent="0.25">
      <c r="A286" s="258"/>
      <c r="B286" s="120">
        <f t="shared" si="4"/>
        <v>43231.125</v>
      </c>
      <c r="C286" s="121">
        <v>3</v>
      </c>
      <c r="D286" s="11">
        <f>ROUND(АТС!F284*$D$41*$D$42/100,2)</f>
        <v>195.21</v>
      </c>
      <c r="E286" s="11">
        <f>ROUND(АТС!F284*$E$41*$E$42/100,2)</f>
        <v>179.41</v>
      </c>
      <c r="F286" s="11">
        <f>ROUND(АТС!$F284*$F$41*$F$42/100,2)</f>
        <v>122.12</v>
      </c>
      <c r="G286" s="11">
        <f>ROUND(АТС!$F284*$G$41*$G$42/100,2)</f>
        <v>71.47</v>
      </c>
    </row>
    <row r="287" spans="1:7" x14ac:dyDescent="0.25">
      <c r="A287" s="258"/>
      <c r="B287" s="118">
        <f t="shared" si="4"/>
        <v>43231.166669999999</v>
      </c>
      <c r="C287" s="121">
        <v>4</v>
      </c>
      <c r="D287" s="11">
        <f>ROUND(АТС!F285*$D$41*$D$42/100,2)</f>
        <v>204.83</v>
      </c>
      <c r="E287" s="11">
        <f>ROUND(АТС!F285*$E$41*$E$42/100,2)</f>
        <v>188.25</v>
      </c>
      <c r="F287" s="11">
        <f>ROUND(АТС!$F285*$F$41*$F$42/100,2)</f>
        <v>128.13999999999999</v>
      </c>
      <c r="G287" s="11">
        <f>ROUND(АТС!$F285*$G$41*$G$42/100,2)</f>
        <v>74.989999999999995</v>
      </c>
    </row>
    <row r="288" spans="1:7" x14ac:dyDescent="0.25">
      <c r="A288" s="258"/>
      <c r="B288" s="120">
        <f t="shared" si="4"/>
        <v>43231.208330000001</v>
      </c>
      <c r="C288" s="121">
        <v>5</v>
      </c>
      <c r="D288" s="11">
        <f>ROUND(АТС!F286*$D$41*$D$42/100,2)</f>
        <v>209.91</v>
      </c>
      <c r="E288" s="11">
        <f>ROUND(АТС!F286*$E$41*$E$42/100,2)</f>
        <v>192.92</v>
      </c>
      <c r="F288" s="11">
        <f>ROUND(АТС!$F286*$F$41*$F$42/100,2)</f>
        <v>131.31</v>
      </c>
      <c r="G288" s="11">
        <f>ROUND(АТС!$F286*$G$41*$G$42/100,2)</f>
        <v>76.849999999999994</v>
      </c>
    </row>
    <row r="289" spans="1:7" x14ac:dyDescent="0.25">
      <c r="A289" s="258"/>
      <c r="B289" s="120">
        <f t="shared" si="4"/>
        <v>43231.25</v>
      </c>
      <c r="C289" s="121">
        <v>6</v>
      </c>
      <c r="D289" s="11">
        <f>ROUND(АТС!F287*$D$41*$D$42/100,2)</f>
        <v>209.23</v>
      </c>
      <c r="E289" s="11">
        <f>ROUND(АТС!F287*$E$41*$E$42/100,2)</f>
        <v>192.29</v>
      </c>
      <c r="F289" s="11">
        <f>ROUND(АТС!$F287*$F$41*$F$42/100,2)</f>
        <v>130.88</v>
      </c>
      <c r="G289" s="11">
        <f>ROUND(АТС!$F287*$G$41*$G$42/100,2)</f>
        <v>76.599999999999994</v>
      </c>
    </row>
    <row r="290" spans="1:7" x14ac:dyDescent="0.25">
      <c r="A290" s="258"/>
      <c r="B290" s="120">
        <f t="shared" si="4"/>
        <v>43231.291669999999</v>
      </c>
      <c r="C290" s="121">
        <v>7</v>
      </c>
      <c r="D290" s="11">
        <f>ROUND(АТС!F288*$D$41*$D$42/100,2)</f>
        <v>178.52</v>
      </c>
      <c r="E290" s="11">
        <f>ROUND(АТС!F288*$E$41*$E$42/100,2)</f>
        <v>164.07</v>
      </c>
      <c r="F290" s="11">
        <f>ROUND(АТС!$F288*$F$41*$F$42/100,2)</f>
        <v>111.67</v>
      </c>
      <c r="G290" s="11">
        <f>ROUND(АТС!$F288*$G$41*$G$42/100,2)</f>
        <v>65.36</v>
      </c>
    </row>
    <row r="291" spans="1:7" x14ac:dyDescent="0.25">
      <c r="A291" s="258"/>
      <c r="B291" s="118">
        <f t="shared" si="4"/>
        <v>43231.333330000001</v>
      </c>
      <c r="C291" s="121">
        <v>8</v>
      </c>
      <c r="D291" s="11">
        <f>ROUND(АТС!F289*$D$41*$D$42/100,2)</f>
        <v>192.69</v>
      </c>
      <c r="E291" s="11">
        <f>ROUND(АТС!F289*$E$41*$E$42/100,2)</f>
        <v>177.09</v>
      </c>
      <c r="F291" s="11">
        <f>ROUND(АТС!$F289*$F$41*$F$42/100,2)</f>
        <v>120.54</v>
      </c>
      <c r="G291" s="11">
        <f>ROUND(АТС!$F289*$G$41*$G$42/100,2)</f>
        <v>70.55</v>
      </c>
    </row>
    <row r="292" spans="1:7" x14ac:dyDescent="0.25">
      <c r="A292" s="258"/>
      <c r="B292" s="120">
        <f t="shared" si="4"/>
        <v>43231.375</v>
      </c>
      <c r="C292" s="121">
        <v>9</v>
      </c>
      <c r="D292" s="11">
        <f>ROUND(АТС!F290*$D$41*$D$42/100,2)</f>
        <v>183.42</v>
      </c>
      <c r="E292" s="11">
        <f>ROUND(АТС!F290*$E$41*$E$42/100,2)</f>
        <v>168.57</v>
      </c>
      <c r="F292" s="11">
        <f>ROUND(АТС!$F290*$F$41*$F$42/100,2)</f>
        <v>114.74</v>
      </c>
      <c r="G292" s="11">
        <f>ROUND(АТС!$F290*$G$41*$G$42/100,2)</f>
        <v>67.150000000000006</v>
      </c>
    </row>
    <row r="293" spans="1:7" x14ac:dyDescent="0.25">
      <c r="A293" s="258"/>
      <c r="B293" s="120">
        <f t="shared" si="4"/>
        <v>43231.416669999999</v>
      </c>
      <c r="C293" s="121">
        <v>10</v>
      </c>
      <c r="D293" s="11">
        <f>ROUND(АТС!F291*$D$41*$D$42/100,2)</f>
        <v>180.57</v>
      </c>
      <c r="E293" s="11">
        <f>ROUND(АТС!F291*$E$41*$E$42/100,2)</f>
        <v>165.95</v>
      </c>
      <c r="F293" s="11">
        <f>ROUND(АТС!$F291*$F$41*$F$42/100,2)</f>
        <v>112.96</v>
      </c>
      <c r="G293" s="11">
        <f>ROUND(АТС!$F291*$G$41*$G$42/100,2)</f>
        <v>66.11</v>
      </c>
    </row>
    <row r="294" spans="1:7" x14ac:dyDescent="0.25">
      <c r="A294" s="258"/>
      <c r="B294" s="120">
        <f t="shared" si="4"/>
        <v>43231.458330000001</v>
      </c>
      <c r="C294" s="121">
        <v>11</v>
      </c>
      <c r="D294" s="11">
        <f>ROUND(АТС!F292*$D$41*$D$42/100,2)</f>
        <v>180.23</v>
      </c>
      <c r="E294" s="11">
        <f>ROUND(АТС!F292*$E$41*$E$42/100,2)</f>
        <v>165.65</v>
      </c>
      <c r="F294" s="11">
        <f>ROUND(АТС!$F292*$F$41*$F$42/100,2)</f>
        <v>112.75</v>
      </c>
      <c r="G294" s="11">
        <f>ROUND(АТС!$F292*$G$41*$G$42/100,2)</f>
        <v>65.989999999999995</v>
      </c>
    </row>
    <row r="295" spans="1:7" x14ac:dyDescent="0.25">
      <c r="A295" s="258"/>
      <c r="B295" s="118">
        <f t="shared" si="4"/>
        <v>43231.5</v>
      </c>
      <c r="C295" s="121">
        <v>12</v>
      </c>
      <c r="D295" s="11">
        <f>ROUND(АТС!F293*$D$41*$D$42/100,2)</f>
        <v>180.34</v>
      </c>
      <c r="E295" s="11">
        <f>ROUND(АТС!F293*$E$41*$E$42/100,2)</f>
        <v>165.75</v>
      </c>
      <c r="F295" s="11">
        <f>ROUND(АТС!$F293*$F$41*$F$42/100,2)</f>
        <v>112.82</v>
      </c>
      <c r="G295" s="11">
        <f>ROUND(АТС!$F293*$G$41*$G$42/100,2)</f>
        <v>66.03</v>
      </c>
    </row>
    <row r="296" spans="1:7" x14ac:dyDescent="0.25">
      <c r="A296" s="258"/>
      <c r="B296" s="120">
        <f t="shared" si="4"/>
        <v>43231.541669999999</v>
      </c>
      <c r="C296" s="121">
        <v>13</v>
      </c>
      <c r="D296" s="11">
        <f>ROUND(АТС!F294*$D$41*$D$42/100,2)</f>
        <v>180.52</v>
      </c>
      <c r="E296" s="11">
        <f>ROUND(АТС!F294*$E$41*$E$42/100,2)</f>
        <v>165.91</v>
      </c>
      <c r="F296" s="11">
        <f>ROUND(АТС!$F294*$F$41*$F$42/100,2)</f>
        <v>112.93</v>
      </c>
      <c r="G296" s="11">
        <f>ROUND(АТС!$F294*$G$41*$G$42/100,2)</f>
        <v>66.09</v>
      </c>
    </row>
    <row r="297" spans="1:7" x14ac:dyDescent="0.25">
      <c r="A297" s="258"/>
      <c r="B297" s="120">
        <f t="shared" si="4"/>
        <v>43231.583330000001</v>
      </c>
      <c r="C297" s="121">
        <v>14</v>
      </c>
      <c r="D297" s="11">
        <f>ROUND(АТС!F295*$D$41*$D$42/100,2)</f>
        <v>180.27</v>
      </c>
      <c r="E297" s="11">
        <f>ROUND(АТС!F295*$E$41*$E$42/100,2)</f>
        <v>165.68</v>
      </c>
      <c r="F297" s="11">
        <f>ROUND(АТС!$F295*$F$41*$F$42/100,2)</f>
        <v>112.77</v>
      </c>
      <c r="G297" s="11">
        <f>ROUND(АТС!$F295*$G$41*$G$42/100,2)</f>
        <v>66</v>
      </c>
    </row>
    <row r="298" spans="1:7" x14ac:dyDescent="0.25">
      <c r="A298" s="258"/>
      <c r="B298" s="120">
        <f t="shared" si="4"/>
        <v>43231.625</v>
      </c>
      <c r="C298" s="121">
        <v>15</v>
      </c>
      <c r="D298" s="11">
        <f>ROUND(АТС!F296*$D$41*$D$42/100,2)</f>
        <v>180.2</v>
      </c>
      <c r="E298" s="11">
        <f>ROUND(АТС!F296*$E$41*$E$42/100,2)</f>
        <v>165.62</v>
      </c>
      <c r="F298" s="11">
        <f>ROUND(АТС!$F296*$F$41*$F$42/100,2)</f>
        <v>112.73</v>
      </c>
      <c r="G298" s="11">
        <f>ROUND(АТС!$F296*$G$41*$G$42/100,2)</f>
        <v>65.97</v>
      </c>
    </row>
    <row r="299" spans="1:7" x14ac:dyDescent="0.25">
      <c r="A299" s="258"/>
      <c r="B299" s="118">
        <f t="shared" si="4"/>
        <v>43231.666669999999</v>
      </c>
      <c r="C299" s="121">
        <v>16</v>
      </c>
      <c r="D299" s="11">
        <f>ROUND(АТС!F297*$D$41*$D$42/100,2)</f>
        <v>180.41</v>
      </c>
      <c r="E299" s="11">
        <f>ROUND(АТС!F297*$E$41*$E$42/100,2)</f>
        <v>165.81</v>
      </c>
      <c r="F299" s="11">
        <f>ROUND(АТС!$F297*$F$41*$F$42/100,2)</f>
        <v>112.86</v>
      </c>
      <c r="G299" s="11">
        <f>ROUND(АТС!$F297*$G$41*$G$42/100,2)</f>
        <v>66.05</v>
      </c>
    </row>
    <row r="300" spans="1:7" x14ac:dyDescent="0.25">
      <c r="A300" s="258"/>
      <c r="B300" s="120">
        <f t="shared" si="4"/>
        <v>43231.708330000001</v>
      </c>
      <c r="C300" s="121">
        <v>17</v>
      </c>
      <c r="D300" s="11">
        <f>ROUND(АТС!F298*$D$41*$D$42/100,2)</f>
        <v>180.3</v>
      </c>
      <c r="E300" s="11">
        <f>ROUND(АТС!F298*$E$41*$E$42/100,2)</f>
        <v>165.71</v>
      </c>
      <c r="F300" s="11">
        <f>ROUND(АТС!$F298*$F$41*$F$42/100,2)</f>
        <v>112.79</v>
      </c>
      <c r="G300" s="11">
        <f>ROUND(АТС!$F298*$G$41*$G$42/100,2)</f>
        <v>66.010000000000005</v>
      </c>
    </row>
    <row r="301" spans="1:7" x14ac:dyDescent="0.25">
      <c r="A301" s="258"/>
      <c r="B301" s="120">
        <f t="shared" si="4"/>
        <v>43231.75</v>
      </c>
      <c r="C301" s="121">
        <v>18</v>
      </c>
      <c r="D301" s="11">
        <f>ROUND(АТС!F299*$D$41*$D$42/100,2)</f>
        <v>180.38</v>
      </c>
      <c r="E301" s="11">
        <f>ROUND(АТС!F299*$E$41*$E$42/100,2)</f>
        <v>165.78</v>
      </c>
      <c r="F301" s="11">
        <f>ROUND(АТС!$F299*$F$41*$F$42/100,2)</f>
        <v>112.84</v>
      </c>
      <c r="G301" s="11">
        <f>ROUND(АТС!$F299*$G$41*$G$42/100,2)</f>
        <v>66.040000000000006</v>
      </c>
    </row>
    <row r="302" spans="1:7" x14ac:dyDescent="0.25">
      <c r="A302" s="258"/>
      <c r="B302" s="120">
        <f t="shared" si="4"/>
        <v>43231.791669999999</v>
      </c>
      <c r="C302" s="121">
        <v>19</v>
      </c>
      <c r="D302" s="11">
        <f>ROUND(АТС!F300*$D$41*$D$42/100,2)</f>
        <v>184.87</v>
      </c>
      <c r="E302" s="11">
        <f>ROUND(АТС!F300*$E$41*$E$42/100,2)</f>
        <v>169.91</v>
      </c>
      <c r="F302" s="11">
        <f>ROUND(АТС!$F300*$F$41*$F$42/100,2)</f>
        <v>115.65</v>
      </c>
      <c r="G302" s="11">
        <f>ROUND(АТС!$F300*$G$41*$G$42/100,2)</f>
        <v>67.680000000000007</v>
      </c>
    </row>
    <row r="303" spans="1:7" x14ac:dyDescent="0.25">
      <c r="A303" s="258"/>
      <c r="B303" s="118">
        <f t="shared" si="4"/>
        <v>43231.833330000001</v>
      </c>
      <c r="C303" s="121">
        <v>20</v>
      </c>
      <c r="D303" s="11">
        <f>ROUND(АТС!F301*$D$41*$D$42/100,2)</f>
        <v>181.89</v>
      </c>
      <c r="E303" s="11">
        <f>ROUND(АТС!F301*$E$41*$E$42/100,2)</f>
        <v>167.17</v>
      </c>
      <c r="F303" s="11">
        <f>ROUND(АТС!$F301*$F$41*$F$42/100,2)</f>
        <v>113.79</v>
      </c>
      <c r="G303" s="11">
        <f>ROUND(АТС!$F301*$G$41*$G$42/100,2)</f>
        <v>66.59</v>
      </c>
    </row>
    <row r="304" spans="1:7" x14ac:dyDescent="0.25">
      <c r="A304" s="258"/>
      <c r="B304" s="120">
        <f t="shared" si="4"/>
        <v>43231.875</v>
      </c>
      <c r="C304" s="121">
        <v>21</v>
      </c>
      <c r="D304" s="11">
        <f>ROUND(АТС!F302*$D$41*$D$42/100,2)</f>
        <v>184.78</v>
      </c>
      <c r="E304" s="11">
        <f>ROUND(АТС!F302*$E$41*$E$42/100,2)</f>
        <v>169.82</v>
      </c>
      <c r="F304" s="11">
        <f>ROUND(АТС!$F302*$F$41*$F$42/100,2)</f>
        <v>115.59</v>
      </c>
      <c r="G304" s="11">
        <f>ROUND(АТС!$F302*$G$41*$G$42/100,2)</f>
        <v>67.650000000000006</v>
      </c>
    </row>
    <row r="305" spans="1:7" x14ac:dyDescent="0.25">
      <c r="A305" s="258"/>
      <c r="B305" s="120">
        <f t="shared" si="4"/>
        <v>43231.916669999999</v>
      </c>
      <c r="C305" s="121">
        <v>22</v>
      </c>
      <c r="D305" s="11">
        <f>ROUND(АТС!F303*$D$41*$D$42/100,2)</f>
        <v>241.84</v>
      </c>
      <c r="E305" s="11">
        <f>ROUND(АТС!F303*$E$41*$E$42/100,2)</f>
        <v>222.26</v>
      </c>
      <c r="F305" s="11">
        <f>ROUND(АТС!$F303*$F$41*$F$42/100,2)</f>
        <v>151.29</v>
      </c>
      <c r="G305" s="11">
        <f>ROUND(АТС!$F303*$G$41*$G$42/100,2)</f>
        <v>88.54</v>
      </c>
    </row>
    <row r="306" spans="1:7" x14ac:dyDescent="0.25">
      <c r="A306" s="258"/>
      <c r="B306" s="120">
        <f t="shared" si="4"/>
        <v>43231.958330000001</v>
      </c>
      <c r="C306" s="121">
        <v>23</v>
      </c>
      <c r="D306" s="11">
        <f>ROUND(АТС!F304*$D$41*$D$42/100,2)</f>
        <v>185.31</v>
      </c>
      <c r="E306" s="11">
        <f>ROUND(АТС!F304*$E$41*$E$42/100,2)</f>
        <v>170.31</v>
      </c>
      <c r="F306" s="11">
        <f>ROUND(АТС!$F304*$F$41*$F$42/100,2)</f>
        <v>115.92</v>
      </c>
      <c r="G306" s="11">
        <f>ROUND(АТС!$F304*$G$41*$G$42/100,2)</f>
        <v>67.84</v>
      </c>
    </row>
    <row r="307" spans="1:7" x14ac:dyDescent="0.25">
      <c r="A307" s="258"/>
      <c r="B307" s="118">
        <f t="shared" si="4"/>
        <v>43232</v>
      </c>
      <c r="C307" s="121">
        <v>0</v>
      </c>
      <c r="D307" s="11">
        <f>ROUND(АТС!F305*$D$41*$D$42/100,2)</f>
        <v>179.91</v>
      </c>
      <c r="E307" s="11">
        <f>ROUND(АТС!F305*$E$41*$E$42/100,2)</f>
        <v>165.35</v>
      </c>
      <c r="F307" s="11">
        <f>ROUND(АТС!$F305*$F$41*$F$42/100,2)</f>
        <v>112.55</v>
      </c>
      <c r="G307" s="11">
        <f>ROUND(АТС!$F305*$G$41*$G$42/100,2)</f>
        <v>65.87</v>
      </c>
    </row>
    <row r="308" spans="1:7" x14ac:dyDescent="0.25">
      <c r="A308" s="258"/>
      <c r="B308" s="120">
        <f t="shared" si="4"/>
        <v>43232.041669999999</v>
      </c>
      <c r="C308" s="121">
        <v>1</v>
      </c>
      <c r="D308" s="11">
        <f>ROUND(АТС!F306*$D$41*$D$42/100,2)</f>
        <v>188.7</v>
      </c>
      <c r="E308" s="11">
        <f>ROUND(АТС!F306*$E$41*$E$42/100,2)</f>
        <v>173.43</v>
      </c>
      <c r="F308" s="11">
        <f>ROUND(АТС!$F306*$F$41*$F$42/100,2)</f>
        <v>118.05</v>
      </c>
      <c r="G308" s="11">
        <f>ROUND(АТС!$F306*$G$41*$G$42/100,2)</f>
        <v>69.09</v>
      </c>
    </row>
    <row r="309" spans="1:7" x14ac:dyDescent="0.25">
      <c r="A309" s="258"/>
      <c r="B309" s="120">
        <f t="shared" si="4"/>
        <v>43232.083330000001</v>
      </c>
      <c r="C309" s="121">
        <v>2</v>
      </c>
      <c r="D309" s="11">
        <f>ROUND(АТС!F307*$D$41*$D$42/100,2)</f>
        <v>192.46</v>
      </c>
      <c r="E309" s="11">
        <f>ROUND(АТС!F307*$E$41*$E$42/100,2)</f>
        <v>176.89</v>
      </c>
      <c r="F309" s="11">
        <f>ROUND(АТС!$F307*$F$41*$F$42/100,2)</f>
        <v>120.4</v>
      </c>
      <c r="G309" s="11">
        <f>ROUND(АТС!$F307*$G$41*$G$42/100,2)</f>
        <v>70.459999999999994</v>
      </c>
    </row>
    <row r="310" spans="1:7" x14ac:dyDescent="0.25">
      <c r="A310" s="258"/>
      <c r="B310" s="120">
        <f t="shared" si="4"/>
        <v>43232.125</v>
      </c>
      <c r="C310" s="121">
        <v>3</v>
      </c>
      <c r="D310" s="11">
        <f>ROUND(АТС!F308*$D$41*$D$42/100,2)</f>
        <v>198.32</v>
      </c>
      <c r="E310" s="11">
        <f>ROUND(АТС!F308*$E$41*$E$42/100,2)</f>
        <v>182.27</v>
      </c>
      <c r="F310" s="11">
        <f>ROUND(АТС!$F308*$F$41*$F$42/100,2)</f>
        <v>124.07</v>
      </c>
      <c r="G310" s="11">
        <f>ROUND(АТС!$F308*$G$41*$G$42/100,2)</f>
        <v>72.61</v>
      </c>
    </row>
    <row r="311" spans="1:7" x14ac:dyDescent="0.25">
      <c r="A311" s="258"/>
      <c r="B311" s="118">
        <f t="shared" si="4"/>
        <v>43232.166669999999</v>
      </c>
      <c r="C311" s="121">
        <v>4</v>
      </c>
      <c r="D311" s="11">
        <f>ROUND(АТС!F309*$D$41*$D$42/100,2)</f>
        <v>204.8</v>
      </c>
      <c r="E311" s="11">
        <f>ROUND(АТС!F309*$E$41*$E$42/100,2)</f>
        <v>188.22</v>
      </c>
      <c r="F311" s="11">
        <f>ROUND(АТС!$F309*$F$41*$F$42/100,2)</f>
        <v>128.12</v>
      </c>
      <c r="G311" s="11">
        <f>ROUND(АТС!$F309*$G$41*$G$42/100,2)</f>
        <v>74.98</v>
      </c>
    </row>
    <row r="312" spans="1:7" x14ac:dyDescent="0.25">
      <c r="A312" s="258"/>
      <c r="B312" s="120">
        <f t="shared" si="4"/>
        <v>43232.208330000001</v>
      </c>
      <c r="C312" s="121">
        <v>5</v>
      </c>
      <c r="D312" s="11">
        <f>ROUND(АТС!F310*$D$41*$D$42/100,2)</f>
        <v>204.9</v>
      </c>
      <c r="E312" s="11">
        <f>ROUND(АТС!F310*$E$41*$E$42/100,2)</f>
        <v>188.32</v>
      </c>
      <c r="F312" s="11">
        <f>ROUND(АТС!$F310*$F$41*$F$42/100,2)</f>
        <v>128.18</v>
      </c>
      <c r="G312" s="11">
        <f>ROUND(АТС!$F310*$G$41*$G$42/100,2)</f>
        <v>75.02</v>
      </c>
    </row>
    <row r="313" spans="1:7" x14ac:dyDescent="0.25">
      <c r="A313" s="258"/>
      <c r="B313" s="120">
        <f t="shared" si="4"/>
        <v>43232.25</v>
      </c>
      <c r="C313" s="121">
        <v>6</v>
      </c>
      <c r="D313" s="11">
        <f>ROUND(АТС!F311*$D$41*$D$42/100,2)</f>
        <v>260.54000000000002</v>
      </c>
      <c r="E313" s="11">
        <f>ROUND(АТС!F311*$E$41*$E$42/100,2)</f>
        <v>239.45</v>
      </c>
      <c r="F313" s="11">
        <f>ROUND(АТС!$F311*$F$41*$F$42/100,2)</f>
        <v>162.99</v>
      </c>
      <c r="G313" s="11">
        <f>ROUND(АТС!$F311*$G$41*$G$42/100,2)</f>
        <v>95.39</v>
      </c>
    </row>
    <row r="314" spans="1:7" x14ac:dyDescent="0.25">
      <c r="A314" s="258"/>
      <c r="B314" s="120">
        <f t="shared" si="4"/>
        <v>43232.291669999999</v>
      </c>
      <c r="C314" s="121">
        <v>7</v>
      </c>
      <c r="D314" s="11">
        <f>ROUND(АТС!F312*$D$41*$D$42/100,2)</f>
        <v>188.14</v>
      </c>
      <c r="E314" s="11">
        <f>ROUND(АТС!F312*$E$41*$E$42/100,2)</f>
        <v>172.91</v>
      </c>
      <c r="F314" s="11">
        <f>ROUND(АТС!$F312*$F$41*$F$42/100,2)</f>
        <v>117.69</v>
      </c>
      <c r="G314" s="11">
        <f>ROUND(АТС!$F312*$G$41*$G$42/100,2)</f>
        <v>68.88</v>
      </c>
    </row>
    <row r="315" spans="1:7" x14ac:dyDescent="0.25">
      <c r="A315" s="258"/>
      <c r="B315" s="118">
        <f t="shared" si="4"/>
        <v>43232.333330000001</v>
      </c>
      <c r="C315" s="121">
        <v>8</v>
      </c>
      <c r="D315" s="11">
        <f>ROUND(АТС!F313*$D$41*$D$42/100,2)</f>
        <v>227.38</v>
      </c>
      <c r="E315" s="11">
        <f>ROUND(АТС!F313*$E$41*$E$42/100,2)</f>
        <v>208.98</v>
      </c>
      <c r="F315" s="11">
        <f>ROUND(АТС!$F313*$F$41*$F$42/100,2)</f>
        <v>142.24</v>
      </c>
      <c r="G315" s="11">
        <f>ROUND(АТС!$F313*$G$41*$G$42/100,2)</f>
        <v>83.25</v>
      </c>
    </row>
    <row r="316" spans="1:7" x14ac:dyDescent="0.25">
      <c r="A316" s="258"/>
      <c r="B316" s="120">
        <f t="shared" si="4"/>
        <v>43232.375</v>
      </c>
      <c r="C316" s="121">
        <v>9</v>
      </c>
      <c r="D316" s="11">
        <f>ROUND(АТС!F314*$D$41*$D$42/100,2)</f>
        <v>203.27</v>
      </c>
      <c r="E316" s="11">
        <f>ROUND(АТС!F314*$E$41*$E$42/100,2)</f>
        <v>186.81</v>
      </c>
      <c r="F316" s="11">
        <f>ROUND(АТС!$F314*$F$41*$F$42/100,2)</f>
        <v>127.16</v>
      </c>
      <c r="G316" s="11">
        <f>ROUND(АТС!$F314*$G$41*$G$42/100,2)</f>
        <v>74.42</v>
      </c>
    </row>
    <row r="317" spans="1:7" x14ac:dyDescent="0.25">
      <c r="A317" s="258"/>
      <c r="B317" s="120">
        <f t="shared" si="4"/>
        <v>43232.416669999999</v>
      </c>
      <c r="C317" s="121">
        <v>10</v>
      </c>
      <c r="D317" s="11">
        <f>ROUND(АТС!F315*$D$41*$D$42/100,2)</f>
        <v>193.12</v>
      </c>
      <c r="E317" s="11">
        <f>ROUND(АТС!F315*$E$41*$E$42/100,2)</f>
        <v>177.49</v>
      </c>
      <c r="F317" s="11">
        <f>ROUND(АТС!$F315*$F$41*$F$42/100,2)</f>
        <v>120.81</v>
      </c>
      <c r="G317" s="11">
        <f>ROUND(АТС!$F315*$G$41*$G$42/100,2)</f>
        <v>70.7</v>
      </c>
    </row>
    <row r="318" spans="1:7" x14ac:dyDescent="0.25">
      <c r="A318" s="258"/>
      <c r="B318" s="120">
        <f t="shared" si="4"/>
        <v>43232.458330000001</v>
      </c>
      <c r="C318" s="121">
        <v>11</v>
      </c>
      <c r="D318" s="11">
        <f>ROUND(АТС!F316*$D$41*$D$42/100,2)</f>
        <v>193.11</v>
      </c>
      <c r="E318" s="11">
        <f>ROUND(АТС!F316*$E$41*$E$42/100,2)</f>
        <v>177.48</v>
      </c>
      <c r="F318" s="11">
        <f>ROUND(АТС!$F316*$F$41*$F$42/100,2)</f>
        <v>120.8</v>
      </c>
      <c r="G318" s="11">
        <f>ROUND(АТС!$F316*$G$41*$G$42/100,2)</f>
        <v>70.7</v>
      </c>
    </row>
    <row r="319" spans="1:7" x14ac:dyDescent="0.25">
      <c r="A319" s="258"/>
      <c r="B319" s="118">
        <f t="shared" si="4"/>
        <v>43232.5</v>
      </c>
      <c r="C319" s="121">
        <v>12</v>
      </c>
      <c r="D319" s="11">
        <f>ROUND(АТС!F317*$D$41*$D$42/100,2)</f>
        <v>193.24</v>
      </c>
      <c r="E319" s="11">
        <f>ROUND(АТС!F317*$E$41*$E$42/100,2)</f>
        <v>177.6</v>
      </c>
      <c r="F319" s="11">
        <f>ROUND(АТС!$F317*$F$41*$F$42/100,2)</f>
        <v>120.88</v>
      </c>
      <c r="G319" s="11">
        <f>ROUND(АТС!$F317*$G$41*$G$42/100,2)</f>
        <v>70.75</v>
      </c>
    </row>
    <row r="320" spans="1:7" x14ac:dyDescent="0.25">
      <c r="A320" s="258"/>
      <c r="B320" s="120">
        <f t="shared" si="4"/>
        <v>43232.541669999999</v>
      </c>
      <c r="C320" s="121">
        <v>13</v>
      </c>
      <c r="D320" s="11">
        <f>ROUND(АТС!F318*$D$41*$D$42/100,2)</f>
        <v>203.61</v>
      </c>
      <c r="E320" s="11">
        <f>ROUND(АТС!F318*$E$41*$E$42/100,2)</f>
        <v>187.13</v>
      </c>
      <c r="F320" s="11">
        <f>ROUND(АТС!$F318*$F$41*$F$42/100,2)</f>
        <v>127.37</v>
      </c>
      <c r="G320" s="11">
        <f>ROUND(АТС!$F318*$G$41*$G$42/100,2)</f>
        <v>74.540000000000006</v>
      </c>
    </row>
    <row r="321" spans="1:7" x14ac:dyDescent="0.25">
      <c r="A321" s="258"/>
      <c r="B321" s="120">
        <f t="shared" si="4"/>
        <v>43232.583330000001</v>
      </c>
      <c r="C321" s="121">
        <v>14</v>
      </c>
      <c r="D321" s="11">
        <f>ROUND(АТС!F319*$D$41*$D$42/100,2)</f>
        <v>203.51</v>
      </c>
      <c r="E321" s="11">
        <f>ROUND(АТС!F319*$E$41*$E$42/100,2)</f>
        <v>187.04</v>
      </c>
      <c r="F321" s="11">
        <f>ROUND(АТС!$F319*$F$41*$F$42/100,2)</f>
        <v>127.31</v>
      </c>
      <c r="G321" s="11">
        <f>ROUND(АТС!$F319*$G$41*$G$42/100,2)</f>
        <v>74.510000000000005</v>
      </c>
    </row>
    <row r="322" spans="1:7" x14ac:dyDescent="0.25">
      <c r="A322" s="258"/>
      <c r="B322" s="120">
        <f t="shared" si="4"/>
        <v>43232.625</v>
      </c>
      <c r="C322" s="121">
        <v>15</v>
      </c>
      <c r="D322" s="11">
        <f>ROUND(АТС!F320*$D$41*$D$42/100,2)</f>
        <v>203.57</v>
      </c>
      <c r="E322" s="11">
        <f>ROUND(АТС!F320*$E$41*$E$42/100,2)</f>
        <v>187.09</v>
      </c>
      <c r="F322" s="11">
        <f>ROUND(АТС!$F320*$F$41*$F$42/100,2)</f>
        <v>127.35</v>
      </c>
      <c r="G322" s="11">
        <f>ROUND(АТС!$F320*$G$41*$G$42/100,2)</f>
        <v>74.53</v>
      </c>
    </row>
    <row r="323" spans="1:7" x14ac:dyDescent="0.25">
      <c r="A323" s="258"/>
      <c r="B323" s="118">
        <f t="shared" si="4"/>
        <v>43232.666669999999</v>
      </c>
      <c r="C323" s="121">
        <v>16</v>
      </c>
      <c r="D323" s="11">
        <f>ROUND(АТС!F321*$D$41*$D$42/100,2)</f>
        <v>215.45</v>
      </c>
      <c r="E323" s="11">
        <f>ROUND(АТС!F321*$E$41*$E$42/100,2)</f>
        <v>198.01</v>
      </c>
      <c r="F323" s="11">
        <f>ROUND(АТС!$F321*$F$41*$F$42/100,2)</f>
        <v>134.78</v>
      </c>
      <c r="G323" s="11">
        <f>ROUND(АТС!$F321*$G$41*$G$42/100,2)</f>
        <v>78.88</v>
      </c>
    </row>
    <row r="324" spans="1:7" x14ac:dyDescent="0.25">
      <c r="A324" s="258"/>
      <c r="B324" s="120">
        <f t="shared" ref="B324:B387" si="5">B300+1</f>
        <v>43232.708330000001</v>
      </c>
      <c r="C324" s="121">
        <v>17</v>
      </c>
      <c r="D324" s="11">
        <f>ROUND(АТС!F322*$D$41*$D$42/100,2)</f>
        <v>203.91</v>
      </c>
      <c r="E324" s="11">
        <f>ROUND(АТС!F322*$E$41*$E$42/100,2)</f>
        <v>187.41</v>
      </c>
      <c r="F324" s="11">
        <f>ROUND(АТС!$F322*$F$41*$F$42/100,2)</f>
        <v>127.56</v>
      </c>
      <c r="G324" s="11">
        <f>ROUND(АТС!$F322*$G$41*$G$42/100,2)</f>
        <v>74.650000000000006</v>
      </c>
    </row>
    <row r="325" spans="1:7" x14ac:dyDescent="0.25">
      <c r="A325" s="258"/>
      <c r="B325" s="120">
        <f t="shared" si="5"/>
        <v>43232.75</v>
      </c>
      <c r="C325" s="121">
        <v>18</v>
      </c>
      <c r="D325" s="11">
        <f>ROUND(АТС!F323*$D$41*$D$42/100,2)</f>
        <v>193.4</v>
      </c>
      <c r="E325" s="11">
        <f>ROUND(АТС!F323*$E$41*$E$42/100,2)</f>
        <v>177.75</v>
      </c>
      <c r="F325" s="11">
        <f>ROUND(АТС!$F323*$F$41*$F$42/100,2)</f>
        <v>120.99</v>
      </c>
      <c r="G325" s="11">
        <f>ROUND(АТС!$F323*$G$41*$G$42/100,2)</f>
        <v>70.81</v>
      </c>
    </row>
    <row r="326" spans="1:7" x14ac:dyDescent="0.25">
      <c r="A326" s="258"/>
      <c r="B326" s="120">
        <f t="shared" si="5"/>
        <v>43232.791669999999</v>
      </c>
      <c r="C326" s="121">
        <v>19</v>
      </c>
      <c r="D326" s="11">
        <f>ROUND(АТС!F324*$D$41*$D$42/100,2)</f>
        <v>189.58</v>
      </c>
      <c r="E326" s="11">
        <f>ROUND(АТС!F324*$E$41*$E$42/100,2)</f>
        <v>174.23</v>
      </c>
      <c r="F326" s="11">
        <f>ROUND(АТС!$F324*$F$41*$F$42/100,2)</f>
        <v>118.59</v>
      </c>
      <c r="G326" s="11">
        <f>ROUND(АТС!$F324*$G$41*$G$42/100,2)</f>
        <v>69.41</v>
      </c>
    </row>
    <row r="327" spans="1:7" x14ac:dyDescent="0.25">
      <c r="A327" s="258"/>
      <c r="B327" s="118">
        <f t="shared" si="5"/>
        <v>43232.833330000001</v>
      </c>
      <c r="C327" s="121">
        <v>20</v>
      </c>
      <c r="D327" s="11">
        <f>ROUND(АТС!F325*$D$41*$D$42/100,2)</f>
        <v>184.88</v>
      </c>
      <c r="E327" s="11">
        <f>ROUND(АТС!F325*$E$41*$E$42/100,2)</f>
        <v>169.92</v>
      </c>
      <c r="F327" s="11">
        <f>ROUND(АТС!$F325*$F$41*$F$42/100,2)</f>
        <v>115.65</v>
      </c>
      <c r="G327" s="11">
        <f>ROUND(АТС!$F325*$G$41*$G$42/100,2)</f>
        <v>67.69</v>
      </c>
    </row>
    <row r="328" spans="1:7" x14ac:dyDescent="0.25">
      <c r="A328" s="258"/>
      <c r="B328" s="120">
        <f t="shared" si="5"/>
        <v>43232.875</v>
      </c>
      <c r="C328" s="121">
        <v>21</v>
      </c>
      <c r="D328" s="11">
        <f>ROUND(АТС!F326*$D$41*$D$42/100,2)</f>
        <v>184.63</v>
      </c>
      <c r="E328" s="11">
        <f>ROUND(АТС!F326*$E$41*$E$42/100,2)</f>
        <v>169.69</v>
      </c>
      <c r="F328" s="11">
        <f>ROUND(АТС!$F326*$F$41*$F$42/100,2)</f>
        <v>115.5</v>
      </c>
      <c r="G328" s="11">
        <f>ROUND(АТС!$F326*$G$41*$G$42/100,2)</f>
        <v>67.599999999999994</v>
      </c>
    </row>
    <row r="329" spans="1:7" x14ac:dyDescent="0.25">
      <c r="A329" s="258"/>
      <c r="B329" s="120">
        <f t="shared" si="5"/>
        <v>43232.916669999999</v>
      </c>
      <c r="C329" s="121">
        <v>22</v>
      </c>
      <c r="D329" s="11">
        <f>ROUND(АТС!F327*$D$41*$D$42/100,2)</f>
        <v>266.60000000000002</v>
      </c>
      <c r="E329" s="11">
        <f>ROUND(АТС!F327*$E$41*$E$42/100,2)</f>
        <v>245.02</v>
      </c>
      <c r="F329" s="11">
        <f>ROUND(АТС!$F327*$F$41*$F$42/100,2)</f>
        <v>166.78</v>
      </c>
      <c r="G329" s="11">
        <f>ROUND(АТС!$F327*$G$41*$G$42/100,2)</f>
        <v>97.61</v>
      </c>
    </row>
    <row r="330" spans="1:7" x14ac:dyDescent="0.25">
      <c r="A330" s="258"/>
      <c r="B330" s="120">
        <f t="shared" si="5"/>
        <v>43232.958330000001</v>
      </c>
      <c r="C330" s="121">
        <v>23</v>
      </c>
      <c r="D330" s="11">
        <f>ROUND(АТС!F328*$D$41*$D$42/100,2)</f>
        <v>183.04</v>
      </c>
      <c r="E330" s="11">
        <f>ROUND(АТС!F328*$E$41*$E$42/100,2)</f>
        <v>168.23</v>
      </c>
      <c r="F330" s="11">
        <f>ROUND(АТС!$F328*$F$41*$F$42/100,2)</f>
        <v>114.51</v>
      </c>
      <c r="G330" s="11">
        <f>ROUND(АТС!$F328*$G$41*$G$42/100,2)</f>
        <v>67.010000000000005</v>
      </c>
    </row>
    <row r="331" spans="1:7" x14ac:dyDescent="0.25">
      <c r="A331" s="258"/>
      <c r="B331" s="118">
        <f t="shared" si="5"/>
        <v>43233</v>
      </c>
      <c r="C331" s="121">
        <v>0</v>
      </c>
      <c r="D331" s="11">
        <f>ROUND(АТС!F329*$D$41*$D$42/100,2)</f>
        <v>180.3</v>
      </c>
      <c r="E331" s="11">
        <f>ROUND(АТС!F329*$E$41*$E$42/100,2)</f>
        <v>165.71</v>
      </c>
      <c r="F331" s="11">
        <f>ROUND(АТС!$F329*$F$41*$F$42/100,2)</f>
        <v>112.79</v>
      </c>
      <c r="G331" s="11">
        <f>ROUND(АТС!$F329*$G$41*$G$42/100,2)</f>
        <v>66.010000000000005</v>
      </c>
    </row>
    <row r="332" spans="1:7" x14ac:dyDescent="0.25">
      <c r="A332" s="258"/>
      <c r="B332" s="120">
        <f t="shared" si="5"/>
        <v>43233.041669999999</v>
      </c>
      <c r="C332" s="121">
        <v>1</v>
      </c>
      <c r="D332" s="11">
        <f>ROUND(АТС!F330*$D$41*$D$42/100,2)</f>
        <v>188.23</v>
      </c>
      <c r="E332" s="11">
        <f>ROUND(АТС!F330*$E$41*$E$42/100,2)</f>
        <v>172.99</v>
      </c>
      <c r="F332" s="11">
        <f>ROUND(АТС!$F330*$F$41*$F$42/100,2)</f>
        <v>117.75</v>
      </c>
      <c r="G332" s="11">
        <f>ROUND(АТС!$F330*$G$41*$G$42/100,2)</f>
        <v>68.91</v>
      </c>
    </row>
    <row r="333" spans="1:7" x14ac:dyDescent="0.25">
      <c r="A333" s="258"/>
      <c r="B333" s="120">
        <f t="shared" si="5"/>
        <v>43233.083330000001</v>
      </c>
      <c r="C333" s="121">
        <v>2</v>
      </c>
      <c r="D333" s="11">
        <f>ROUND(АТС!F331*$D$41*$D$42/100,2)</f>
        <v>192.03</v>
      </c>
      <c r="E333" s="11">
        <f>ROUND(АТС!F331*$E$41*$E$42/100,2)</f>
        <v>176.48</v>
      </c>
      <c r="F333" s="11">
        <f>ROUND(АТС!$F331*$F$41*$F$42/100,2)</f>
        <v>120.13</v>
      </c>
      <c r="G333" s="11">
        <f>ROUND(АТС!$F331*$G$41*$G$42/100,2)</f>
        <v>70.3</v>
      </c>
    </row>
    <row r="334" spans="1:7" x14ac:dyDescent="0.25">
      <c r="A334" s="258"/>
      <c r="B334" s="120">
        <f t="shared" si="5"/>
        <v>43233.125</v>
      </c>
      <c r="C334" s="121">
        <v>3</v>
      </c>
      <c r="D334" s="11">
        <f>ROUND(АТС!F332*$D$41*$D$42/100,2)</f>
        <v>198.61</v>
      </c>
      <c r="E334" s="11">
        <f>ROUND(АТС!F332*$E$41*$E$42/100,2)</f>
        <v>182.53</v>
      </c>
      <c r="F334" s="11">
        <f>ROUND(АТС!$F332*$F$41*$F$42/100,2)</f>
        <v>124.24</v>
      </c>
      <c r="G334" s="11">
        <f>ROUND(АТС!$F332*$G$41*$G$42/100,2)</f>
        <v>72.709999999999994</v>
      </c>
    </row>
    <row r="335" spans="1:7" x14ac:dyDescent="0.25">
      <c r="A335" s="258"/>
      <c r="B335" s="118">
        <f t="shared" si="5"/>
        <v>43233.166669999999</v>
      </c>
      <c r="C335" s="121">
        <v>4</v>
      </c>
      <c r="D335" s="11">
        <f>ROUND(АТС!F333*$D$41*$D$42/100,2)</f>
        <v>205.08</v>
      </c>
      <c r="E335" s="11">
        <f>ROUND(АТС!F333*$E$41*$E$42/100,2)</f>
        <v>188.48</v>
      </c>
      <c r="F335" s="11">
        <f>ROUND(АТС!$F333*$F$41*$F$42/100,2)</f>
        <v>128.29</v>
      </c>
      <c r="G335" s="11">
        <f>ROUND(АТС!$F333*$G$41*$G$42/100,2)</f>
        <v>75.08</v>
      </c>
    </row>
    <row r="336" spans="1:7" x14ac:dyDescent="0.25">
      <c r="A336" s="258"/>
      <c r="B336" s="120">
        <f t="shared" si="5"/>
        <v>43233.208330000001</v>
      </c>
      <c r="C336" s="121">
        <v>5</v>
      </c>
      <c r="D336" s="11">
        <f>ROUND(АТС!F334*$D$41*$D$42/100,2)</f>
        <v>205.09</v>
      </c>
      <c r="E336" s="11">
        <f>ROUND(АТС!F334*$E$41*$E$42/100,2)</f>
        <v>188.49</v>
      </c>
      <c r="F336" s="11">
        <f>ROUND(АТС!$F334*$F$41*$F$42/100,2)</f>
        <v>128.30000000000001</v>
      </c>
      <c r="G336" s="11">
        <f>ROUND(АТС!$F334*$G$41*$G$42/100,2)</f>
        <v>75.09</v>
      </c>
    </row>
    <row r="337" spans="1:7" x14ac:dyDescent="0.25">
      <c r="A337" s="258"/>
      <c r="B337" s="120">
        <f t="shared" si="5"/>
        <v>43233.25</v>
      </c>
      <c r="C337" s="121">
        <v>6</v>
      </c>
      <c r="D337" s="11">
        <f>ROUND(АТС!F335*$D$41*$D$42/100,2)</f>
        <v>261.45999999999998</v>
      </c>
      <c r="E337" s="11">
        <f>ROUND(АТС!F335*$E$41*$E$42/100,2)</f>
        <v>240.3</v>
      </c>
      <c r="F337" s="11">
        <f>ROUND(АТС!$F335*$F$41*$F$42/100,2)</f>
        <v>163.56</v>
      </c>
      <c r="G337" s="11">
        <f>ROUND(АТС!$F335*$G$41*$G$42/100,2)</f>
        <v>95.72</v>
      </c>
    </row>
    <row r="338" spans="1:7" x14ac:dyDescent="0.25">
      <c r="A338" s="258"/>
      <c r="B338" s="120">
        <f t="shared" si="5"/>
        <v>43233.291669999999</v>
      </c>
      <c r="C338" s="121">
        <v>7</v>
      </c>
      <c r="D338" s="11">
        <f>ROUND(АТС!F336*$D$41*$D$42/100,2)</f>
        <v>188.74</v>
      </c>
      <c r="E338" s="11">
        <f>ROUND(АТС!F336*$E$41*$E$42/100,2)</f>
        <v>173.46</v>
      </c>
      <c r="F338" s="11">
        <f>ROUND(АТС!$F336*$F$41*$F$42/100,2)</f>
        <v>118.07</v>
      </c>
      <c r="G338" s="11">
        <f>ROUND(АТС!$F336*$G$41*$G$42/100,2)</f>
        <v>69.099999999999994</v>
      </c>
    </row>
    <row r="339" spans="1:7" x14ac:dyDescent="0.25">
      <c r="A339" s="258"/>
      <c r="B339" s="118">
        <f t="shared" si="5"/>
        <v>43233.333330000001</v>
      </c>
      <c r="C339" s="121">
        <v>8</v>
      </c>
      <c r="D339" s="11">
        <f>ROUND(АТС!F337*$D$41*$D$42/100,2)</f>
        <v>227.61</v>
      </c>
      <c r="E339" s="11">
        <f>ROUND(АТС!F337*$E$41*$E$42/100,2)</f>
        <v>209.19</v>
      </c>
      <c r="F339" s="11">
        <f>ROUND(АТС!$F337*$F$41*$F$42/100,2)</f>
        <v>142.38</v>
      </c>
      <c r="G339" s="11">
        <f>ROUND(АТС!$F337*$G$41*$G$42/100,2)</f>
        <v>83.33</v>
      </c>
    </row>
    <row r="340" spans="1:7" x14ac:dyDescent="0.25">
      <c r="A340" s="258"/>
      <c r="B340" s="120">
        <f t="shared" si="5"/>
        <v>43233.375</v>
      </c>
      <c r="C340" s="121">
        <v>9</v>
      </c>
      <c r="D340" s="11">
        <f>ROUND(АТС!F338*$D$41*$D$42/100,2)</f>
        <v>215.48</v>
      </c>
      <c r="E340" s="11">
        <f>ROUND(АТС!F338*$E$41*$E$42/100,2)</f>
        <v>198.04</v>
      </c>
      <c r="F340" s="11">
        <f>ROUND(АТС!$F338*$F$41*$F$42/100,2)</f>
        <v>134.80000000000001</v>
      </c>
      <c r="G340" s="11">
        <f>ROUND(АТС!$F338*$G$41*$G$42/100,2)</f>
        <v>78.89</v>
      </c>
    </row>
    <row r="341" spans="1:7" x14ac:dyDescent="0.25">
      <c r="A341" s="258"/>
      <c r="B341" s="120">
        <f t="shared" si="5"/>
        <v>43233.416669999999</v>
      </c>
      <c r="C341" s="121">
        <v>10</v>
      </c>
      <c r="D341" s="11">
        <f>ROUND(АТС!F339*$D$41*$D$42/100,2)</f>
        <v>199.54</v>
      </c>
      <c r="E341" s="11">
        <f>ROUND(АТС!F339*$E$41*$E$42/100,2)</f>
        <v>183.39</v>
      </c>
      <c r="F341" s="11">
        <f>ROUND(АТС!$F339*$F$41*$F$42/100,2)</f>
        <v>124.82</v>
      </c>
      <c r="G341" s="11">
        <f>ROUND(АТС!$F339*$G$41*$G$42/100,2)</f>
        <v>73.05</v>
      </c>
    </row>
    <row r="342" spans="1:7" x14ac:dyDescent="0.25">
      <c r="A342" s="258"/>
      <c r="B342" s="120">
        <f t="shared" si="5"/>
        <v>43233.458330000001</v>
      </c>
      <c r="C342" s="121">
        <v>11</v>
      </c>
      <c r="D342" s="11">
        <f>ROUND(АТС!F340*$D$41*$D$42/100,2)</f>
        <v>199.52</v>
      </c>
      <c r="E342" s="11">
        <f>ROUND(АТС!F340*$E$41*$E$42/100,2)</f>
        <v>183.37</v>
      </c>
      <c r="F342" s="11">
        <f>ROUND(АТС!$F340*$F$41*$F$42/100,2)</f>
        <v>124.82</v>
      </c>
      <c r="G342" s="11">
        <f>ROUND(АТС!$F340*$G$41*$G$42/100,2)</f>
        <v>73.05</v>
      </c>
    </row>
    <row r="343" spans="1:7" x14ac:dyDescent="0.25">
      <c r="A343" s="258"/>
      <c r="B343" s="118">
        <f t="shared" si="5"/>
        <v>43233.5</v>
      </c>
      <c r="C343" s="121">
        <v>12</v>
      </c>
      <c r="D343" s="11">
        <f>ROUND(АТС!F341*$D$41*$D$42/100,2)</f>
        <v>203.79</v>
      </c>
      <c r="E343" s="11">
        <f>ROUND(АТС!F341*$E$41*$E$42/100,2)</f>
        <v>187.29</v>
      </c>
      <c r="F343" s="11">
        <f>ROUND(АТС!$F341*$F$41*$F$42/100,2)</f>
        <v>127.48</v>
      </c>
      <c r="G343" s="11">
        <f>ROUND(АТС!$F341*$G$41*$G$42/100,2)</f>
        <v>74.61</v>
      </c>
    </row>
    <row r="344" spans="1:7" x14ac:dyDescent="0.25">
      <c r="A344" s="258"/>
      <c r="B344" s="120">
        <f t="shared" si="5"/>
        <v>43233.541669999999</v>
      </c>
      <c r="C344" s="121">
        <v>13</v>
      </c>
      <c r="D344" s="11">
        <f>ROUND(АТС!F342*$D$41*$D$42/100,2)</f>
        <v>215.34</v>
      </c>
      <c r="E344" s="11">
        <f>ROUND(АТС!F342*$E$41*$E$42/100,2)</f>
        <v>197.91</v>
      </c>
      <c r="F344" s="11">
        <f>ROUND(АТС!$F342*$F$41*$F$42/100,2)</f>
        <v>134.71</v>
      </c>
      <c r="G344" s="11">
        <f>ROUND(АТС!$F342*$G$41*$G$42/100,2)</f>
        <v>78.84</v>
      </c>
    </row>
    <row r="345" spans="1:7" x14ac:dyDescent="0.25">
      <c r="A345" s="258"/>
      <c r="B345" s="120">
        <f t="shared" si="5"/>
        <v>43233.583330000001</v>
      </c>
      <c r="C345" s="121">
        <v>14</v>
      </c>
      <c r="D345" s="11">
        <f>ROUND(АТС!F343*$D$41*$D$42/100,2)</f>
        <v>215.36</v>
      </c>
      <c r="E345" s="11">
        <f>ROUND(АТС!F343*$E$41*$E$42/100,2)</f>
        <v>197.93</v>
      </c>
      <c r="F345" s="11">
        <f>ROUND(АТС!$F343*$F$41*$F$42/100,2)</f>
        <v>134.72</v>
      </c>
      <c r="G345" s="11">
        <f>ROUND(АТС!$F343*$G$41*$G$42/100,2)</f>
        <v>78.849999999999994</v>
      </c>
    </row>
    <row r="346" spans="1:7" x14ac:dyDescent="0.25">
      <c r="A346" s="258"/>
      <c r="B346" s="120">
        <f t="shared" si="5"/>
        <v>43233.625</v>
      </c>
      <c r="C346" s="121">
        <v>15</v>
      </c>
      <c r="D346" s="11">
        <f>ROUND(АТС!F344*$D$41*$D$42/100,2)</f>
        <v>215.59</v>
      </c>
      <c r="E346" s="11">
        <f>ROUND(АТС!F344*$E$41*$E$42/100,2)</f>
        <v>198.14</v>
      </c>
      <c r="F346" s="11">
        <f>ROUND(АТС!$F344*$F$41*$F$42/100,2)</f>
        <v>134.87</v>
      </c>
      <c r="G346" s="11">
        <f>ROUND(АТС!$F344*$G$41*$G$42/100,2)</f>
        <v>78.930000000000007</v>
      </c>
    </row>
    <row r="347" spans="1:7" x14ac:dyDescent="0.25">
      <c r="A347" s="258"/>
      <c r="B347" s="118">
        <f t="shared" si="5"/>
        <v>43233.666669999999</v>
      </c>
      <c r="C347" s="121">
        <v>16</v>
      </c>
      <c r="D347" s="11">
        <f>ROUND(АТС!F345*$D$41*$D$42/100,2)</f>
        <v>228.9</v>
      </c>
      <c r="E347" s="11">
        <f>ROUND(АТС!F345*$E$41*$E$42/100,2)</f>
        <v>210.37</v>
      </c>
      <c r="F347" s="11">
        <f>ROUND(АТС!$F345*$F$41*$F$42/100,2)</f>
        <v>143.19</v>
      </c>
      <c r="G347" s="11">
        <f>ROUND(АТС!$F345*$G$41*$G$42/100,2)</f>
        <v>83.8</v>
      </c>
    </row>
    <row r="348" spans="1:7" x14ac:dyDescent="0.25">
      <c r="A348" s="258"/>
      <c r="B348" s="120">
        <f t="shared" si="5"/>
        <v>43233.708330000001</v>
      </c>
      <c r="C348" s="121">
        <v>17</v>
      </c>
      <c r="D348" s="11">
        <f>ROUND(АТС!F346*$D$41*$D$42/100,2)</f>
        <v>215.87</v>
      </c>
      <c r="E348" s="11">
        <f>ROUND(АТС!F346*$E$41*$E$42/100,2)</f>
        <v>198.4</v>
      </c>
      <c r="F348" s="11">
        <f>ROUND(АТС!$F346*$F$41*$F$42/100,2)</f>
        <v>135.04</v>
      </c>
      <c r="G348" s="11">
        <f>ROUND(АТС!$F346*$G$41*$G$42/100,2)</f>
        <v>79.03</v>
      </c>
    </row>
    <row r="349" spans="1:7" x14ac:dyDescent="0.25">
      <c r="A349" s="258"/>
      <c r="B349" s="120">
        <f t="shared" si="5"/>
        <v>43233.75</v>
      </c>
      <c r="C349" s="121">
        <v>18</v>
      </c>
      <c r="D349" s="11">
        <f>ROUND(АТС!F347*$D$41*$D$42/100,2)</f>
        <v>204</v>
      </c>
      <c r="E349" s="11">
        <f>ROUND(АТС!F347*$E$41*$E$42/100,2)</f>
        <v>187.49</v>
      </c>
      <c r="F349" s="11">
        <f>ROUND(АТС!$F347*$F$41*$F$42/100,2)</f>
        <v>127.62</v>
      </c>
      <c r="G349" s="11">
        <f>ROUND(АТС!$F347*$G$41*$G$42/100,2)</f>
        <v>74.69</v>
      </c>
    </row>
    <row r="350" spans="1:7" x14ac:dyDescent="0.25">
      <c r="A350" s="258"/>
      <c r="B350" s="120">
        <f t="shared" si="5"/>
        <v>43233.791669999999</v>
      </c>
      <c r="C350" s="121">
        <v>19</v>
      </c>
      <c r="D350" s="11">
        <f>ROUND(АТС!F348*$D$41*$D$42/100,2)</f>
        <v>204.66</v>
      </c>
      <c r="E350" s="11">
        <f>ROUND(АТС!F348*$E$41*$E$42/100,2)</f>
        <v>188.1</v>
      </c>
      <c r="F350" s="11">
        <f>ROUND(АТС!$F348*$F$41*$F$42/100,2)</f>
        <v>128.03</v>
      </c>
      <c r="G350" s="11">
        <f>ROUND(АТС!$F348*$G$41*$G$42/100,2)</f>
        <v>74.930000000000007</v>
      </c>
    </row>
    <row r="351" spans="1:7" x14ac:dyDescent="0.25">
      <c r="A351" s="258"/>
      <c r="B351" s="118">
        <f t="shared" si="5"/>
        <v>43233.833330000001</v>
      </c>
      <c r="C351" s="121">
        <v>20</v>
      </c>
      <c r="D351" s="11">
        <f>ROUND(АТС!F349*$D$41*$D$42/100,2)</f>
        <v>185.32</v>
      </c>
      <c r="E351" s="11">
        <f>ROUND(АТС!F349*$E$41*$E$42/100,2)</f>
        <v>170.32</v>
      </c>
      <c r="F351" s="11">
        <f>ROUND(АТС!$F349*$F$41*$F$42/100,2)</f>
        <v>115.93</v>
      </c>
      <c r="G351" s="11">
        <f>ROUND(АТС!$F349*$G$41*$G$42/100,2)</f>
        <v>67.849999999999994</v>
      </c>
    </row>
    <row r="352" spans="1:7" x14ac:dyDescent="0.25">
      <c r="A352" s="258"/>
      <c r="B352" s="120">
        <f t="shared" si="5"/>
        <v>43233.875</v>
      </c>
      <c r="C352" s="121">
        <v>21</v>
      </c>
      <c r="D352" s="11">
        <f>ROUND(АТС!F350*$D$41*$D$42/100,2)</f>
        <v>188.82</v>
      </c>
      <c r="E352" s="11">
        <f>ROUND(АТС!F350*$E$41*$E$42/100,2)</f>
        <v>173.53</v>
      </c>
      <c r="F352" s="11">
        <f>ROUND(АТС!$F350*$F$41*$F$42/100,2)</f>
        <v>118.12</v>
      </c>
      <c r="G352" s="11">
        <f>ROUND(АТС!$F350*$G$41*$G$42/100,2)</f>
        <v>69.13</v>
      </c>
    </row>
    <row r="353" spans="1:7" x14ac:dyDescent="0.25">
      <c r="A353" s="258"/>
      <c r="B353" s="120">
        <f t="shared" si="5"/>
        <v>43233.916669999999</v>
      </c>
      <c r="C353" s="121">
        <v>22</v>
      </c>
      <c r="D353" s="11">
        <f>ROUND(АТС!F351*$D$41*$D$42/100,2)</f>
        <v>266.81</v>
      </c>
      <c r="E353" s="11">
        <f>ROUND(АТС!F351*$E$41*$E$42/100,2)</f>
        <v>245.21</v>
      </c>
      <c r="F353" s="11">
        <f>ROUND(АТС!$F351*$F$41*$F$42/100,2)</f>
        <v>166.91</v>
      </c>
      <c r="G353" s="11">
        <f>ROUND(АТС!$F351*$G$41*$G$42/100,2)</f>
        <v>97.68</v>
      </c>
    </row>
    <row r="354" spans="1:7" x14ac:dyDescent="0.25">
      <c r="A354" s="258"/>
      <c r="B354" s="120">
        <f t="shared" si="5"/>
        <v>43233.958330000001</v>
      </c>
      <c r="C354" s="121">
        <v>23</v>
      </c>
      <c r="D354" s="11">
        <f>ROUND(АТС!F352*$D$41*$D$42/100,2)</f>
        <v>188.28</v>
      </c>
      <c r="E354" s="11">
        <f>ROUND(АТС!F352*$E$41*$E$42/100,2)</f>
        <v>173.04</v>
      </c>
      <c r="F354" s="11">
        <f>ROUND(АТС!$F352*$F$41*$F$42/100,2)</f>
        <v>117.78</v>
      </c>
      <c r="G354" s="11">
        <f>ROUND(АТС!$F352*$G$41*$G$42/100,2)</f>
        <v>68.930000000000007</v>
      </c>
    </row>
    <row r="355" spans="1:7" x14ac:dyDescent="0.25">
      <c r="A355" s="258"/>
      <c r="B355" s="118">
        <f t="shared" si="5"/>
        <v>43234</v>
      </c>
      <c r="C355" s="121">
        <v>0</v>
      </c>
      <c r="D355" s="11">
        <f>ROUND(АТС!F353*$D$41*$D$42/100,2)</f>
        <v>180.53</v>
      </c>
      <c r="E355" s="11">
        <f>ROUND(АТС!F353*$E$41*$E$42/100,2)</f>
        <v>165.92</v>
      </c>
      <c r="F355" s="11">
        <f>ROUND(АТС!$F353*$F$41*$F$42/100,2)</f>
        <v>112.94</v>
      </c>
      <c r="G355" s="11">
        <f>ROUND(АТС!$F353*$G$41*$G$42/100,2)</f>
        <v>66.099999999999994</v>
      </c>
    </row>
    <row r="356" spans="1:7" x14ac:dyDescent="0.25">
      <c r="A356" s="258"/>
      <c r="B356" s="120">
        <f t="shared" si="5"/>
        <v>43234.041669999999</v>
      </c>
      <c r="C356" s="121">
        <v>1</v>
      </c>
      <c r="D356" s="11">
        <f>ROUND(АТС!F354*$D$41*$D$42/100,2)</f>
        <v>183.27</v>
      </c>
      <c r="E356" s="11">
        <f>ROUND(АТС!F354*$E$41*$E$42/100,2)</f>
        <v>168.43</v>
      </c>
      <c r="F356" s="11">
        <f>ROUND(АТС!$F354*$F$41*$F$42/100,2)</f>
        <v>114.64</v>
      </c>
      <c r="G356" s="11">
        <f>ROUND(АТС!$F354*$G$41*$G$42/100,2)</f>
        <v>67.099999999999994</v>
      </c>
    </row>
    <row r="357" spans="1:7" x14ac:dyDescent="0.25">
      <c r="A357" s="258"/>
      <c r="B357" s="120">
        <f t="shared" si="5"/>
        <v>43234.083330000001</v>
      </c>
      <c r="C357" s="121">
        <v>2</v>
      </c>
      <c r="D357" s="11">
        <f>ROUND(АТС!F355*$D$41*$D$42/100,2)</f>
        <v>192.79</v>
      </c>
      <c r="E357" s="11">
        <f>ROUND(АТС!F355*$E$41*$E$42/100,2)</f>
        <v>177.18</v>
      </c>
      <c r="F357" s="11">
        <f>ROUND(АТС!$F355*$F$41*$F$42/100,2)</f>
        <v>120.6</v>
      </c>
      <c r="G357" s="11">
        <f>ROUND(АТС!$F355*$G$41*$G$42/100,2)</f>
        <v>70.58</v>
      </c>
    </row>
    <row r="358" spans="1:7" x14ac:dyDescent="0.25">
      <c r="A358" s="258"/>
      <c r="B358" s="120">
        <f t="shared" si="5"/>
        <v>43234.125</v>
      </c>
      <c r="C358" s="121">
        <v>3</v>
      </c>
      <c r="D358" s="11">
        <f>ROUND(АТС!F356*$D$41*$D$42/100,2)</f>
        <v>198.94</v>
      </c>
      <c r="E358" s="11">
        <f>ROUND(АТС!F356*$E$41*$E$42/100,2)</f>
        <v>182.84</v>
      </c>
      <c r="F358" s="11">
        <f>ROUND(АТС!$F356*$F$41*$F$42/100,2)</f>
        <v>124.45</v>
      </c>
      <c r="G358" s="11">
        <f>ROUND(АТС!$F356*$G$41*$G$42/100,2)</f>
        <v>72.83</v>
      </c>
    </row>
    <row r="359" spans="1:7" x14ac:dyDescent="0.25">
      <c r="A359" s="258"/>
      <c r="B359" s="118">
        <f t="shared" si="5"/>
        <v>43234.166669999999</v>
      </c>
      <c r="C359" s="121">
        <v>4</v>
      </c>
      <c r="D359" s="11">
        <f>ROUND(АТС!F357*$D$41*$D$42/100,2)</f>
        <v>205.67</v>
      </c>
      <c r="E359" s="11">
        <f>ROUND(АТС!F357*$E$41*$E$42/100,2)</f>
        <v>189.03</v>
      </c>
      <c r="F359" s="11">
        <f>ROUND(АТС!$F357*$F$41*$F$42/100,2)</f>
        <v>128.66</v>
      </c>
      <c r="G359" s="11">
        <f>ROUND(АТС!$F357*$G$41*$G$42/100,2)</f>
        <v>75.3</v>
      </c>
    </row>
    <row r="360" spans="1:7" x14ac:dyDescent="0.25">
      <c r="A360" s="258"/>
      <c r="B360" s="120">
        <f t="shared" si="5"/>
        <v>43234.208330000001</v>
      </c>
      <c r="C360" s="121">
        <v>5</v>
      </c>
      <c r="D360" s="11">
        <f>ROUND(АТС!F358*$D$41*$D$42/100,2)</f>
        <v>210.05</v>
      </c>
      <c r="E360" s="11">
        <f>ROUND(АТС!F358*$E$41*$E$42/100,2)</f>
        <v>193.05</v>
      </c>
      <c r="F360" s="11">
        <f>ROUND(АТС!$F358*$F$41*$F$42/100,2)</f>
        <v>131.4</v>
      </c>
      <c r="G360" s="11">
        <f>ROUND(АТС!$F358*$G$41*$G$42/100,2)</f>
        <v>76.900000000000006</v>
      </c>
    </row>
    <row r="361" spans="1:7" x14ac:dyDescent="0.25">
      <c r="A361" s="258"/>
      <c r="B361" s="120">
        <f t="shared" si="5"/>
        <v>43234.25</v>
      </c>
      <c r="C361" s="121">
        <v>6</v>
      </c>
      <c r="D361" s="11">
        <f>ROUND(АТС!F359*$D$41*$D$42/100,2)</f>
        <v>210.34</v>
      </c>
      <c r="E361" s="11">
        <f>ROUND(АТС!F359*$E$41*$E$42/100,2)</f>
        <v>193.31</v>
      </c>
      <c r="F361" s="11">
        <f>ROUND(АТС!$F359*$F$41*$F$42/100,2)</f>
        <v>131.58000000000001</v>
      </c>
      <c r="G361" s="11">
        <f>ROUND(АТС!$F359*$G$41*$G$42/100,2)</f>
        <v>77.010000000000005</v>
      </c>
    </row>
    <row r="362" spans="1:7" x14ac:dyDescent="0.25">
      <c r="A362" s="258"/>
      <c r="B362" s="120">
        <f t="shared" si="5"/>
        <v>43234.291669999999</v>
      </c>
      <c r="C362" s="121">
        <v>7</v>
      </c>
      <c r="D362" s="11">
        <f>ROUND(АТС!F360*$D$41*$D$42/100,2)</f>
        <v>178.2</v>
      </c>
      <c r="E362" s="11">
        <f>ROUND(АТС!F360*$E$41*$E$42/100,2)</f>
        <v>163.77000000000001</v>
      </c>
      <c r="F362" s="11">
        <f>ROUND(АТС!$F360*$F$41*$F$42/100,2)</f>
        <v>111.47</v>
      </c>
      <c r="G362" s="11">
        <f>ROUND(АТС!$F360*$G$41*$G$42/100,2)</f>
        <v>65.239999999999995</v>
      </c>
    </row>
    <row r="363" spans="1:7" x14ac:dyDescent="0.25">
      <c r="A363" s="258"/>
      <c r="B363" s="118">
        <f t="shared" si="5"/>
        <v>43234.333330000001</v>
      </c>
      <c r="C363" s="121">
        <v>8</v>
      </c>
      <c r="D363" s="11">
        <f>ROUND(АТС!F361*$D$41*$D$42/100,2)</f>
        <v>203.65</v>
      </c>
      <c r="E363" s="11">
        <f>ROUND(АТС!F361*$E$41*$E$42/100,2)</f>
        <v>187.17</v>
      </c>
      <c r="F363" s="11">
        <f>ROUND(АТС!$F361*$F$41*$F$42/100,2)</f>
        <v>127.4</v>
      </c>
      <c r="G363" s="11">
        <f>ROUND(АТС!$F361*$G$41*$G$42/100,2)</f>
        <v>74.56</v>
      </c>
    </row>
    <row r="364" spans="1:7" x14ac:dyDescent="0.25">
      <c r="A364" s="258"/>
      <c r="B364" s="120">
        <f t="shared" si="5"/>
        <v>43234.375</v>
      </c>
      <c r="C364" s="121">
        <v>9</v>
      </c>
      <c r="D364" s="11">
        <f>ROUND(АТС!F362*$D$41*$D$42/100,2)</f>
        <v>180.91</v>
      </c>
      <c r="E364" s="11">
        <f>ROUND(АТС!F362*$E$41*$E$42/100,2)</f>
        <v>166.27</v>
      </c>
      <c r="F364" s="11">
        <f>ROUND(АТС!$F362*$F$41*$F$42/100,2)</f>
        <v>113.17</v>
      </c>
      <c r="G364" s="11">
        <f>ROUND(АТС!$F362*$G$41*$G$42/100,2)</f>
        <v>66.23</v>
      </c>
    </row>
    <row r="365" spans="1:7" x14ac:dyDescent="0.25">
      <c r="A365" s="258"/>
      <c r="B365" s="120">
        <f t="shared" si="5"/>
        <v>43234.416669999999</v>
      </c>
      <c r="C365" s="121">
        <v>10</v>
      </c>
      <c r="D365" s="11">
        <f>ROUND(АТС!F363*$D$41*$D$42/100,2)</f>
        <v>188.85</v>
      </c>
      <c r="E365" s="11">
        <f>ROUND(АТС!F363*$E$41*$E$42/100,2)</f>
        <v>173.56</v>
      </c>
      <c r="F365" s="11">
        <f>ROUND(АТС!$F363*$F$41*$F$42/100,2)</f>
        <v>118.14</v>
      </c>
      <c r="G365" s="11">
        <f>ROUND(АТС!$F363*$G$41*$G$42/100,2)</f>
        <v>69.14</v>
      </c>
    </row>
    <row r="366" spans="1:7" x14ac:dyDescent="0.25">
      <c r="A366" s="258"/>
      <c r="B366" s="120">
        <f t="shared" si="5"/>
        <v>43234.458330000001</v>
      </c>
      <c r="C366" s="121">
        <v>11</v>
      </c>
      <c r="D366" s="11">
        <f>ROUND(АТС!F364*$D$41*$D$42/100,2)</f>
        <v>187.93</v>
      </c>
      <c r="E366" s="11">
        <f>ROUND(АТС!F364*$E$41*$E$42/100,2)</f>
        <v>172.72</v>
      </c>
      <c r="F366" s="11">
        <f>ROUND(АТС!$F364*$F$41*$F$42/100,2)</f>
        <v>117.56</v>
      </c>
      <c r="G366" s="11">
        <f>ROUND(АТС!$F364*$G$41*$G$42/100,2)</f>
        <v>68.8</v>
      </c>
    </row>
    <row r="367" spans="1:7" x14ac:dyDescent="0.25">
      <c r="A367" s="258"/>
      <c r="B367" s="118">
        <f t="shared" si="5"/>
        <v>43234.5</v>
      </c>
      <c r="C367" s="121">
        <v>12</v>
      </c>
      <c r="D367" s="11">
        <f>ROUND(АТС!F365*$D$41*$D$42/100,2)</f>
        <v>178.63</v>
      </c>
      <c r="E367" s="11">
        <f>ROUND(АТС!F365*$E$41*$E$42/100,2)</f>
        <v>164.17</v>
      </c>
      <c r="F367" s="11">
        <f>ROUND(АТС!$F365*$F$41*$F$42/100,2)</f>
        <v>111.74</v>
      </c>
      <c r="G367" s="11">
        <f>ROUND(АТС!$F365*$G$41*$G$42/100,2)</f>
        <v>65.400000000000006</v>
      </c>
    </row>
    <row r="368" spans="1:7" x14ac:dyDescent="0.25">
      <c r="A368" s="258"/>
      <c r="B368" s="120">
        <f t="shared" si="5"/>
        <v>43234.541669999999</v>
      </c>
      <c r="C368" s="121">
        <v>13</v>
      </c>
      <c r="D368" s="11">
        <f>ROUND(АТС!F366*$D$41*$D$42/100,2)</f>
        <v>177.14</v>
      </c>
      <c r="E368" s="11">
        <f>ROUND(АТС!F366*$E$41*$E$42/100,2)</f>
        <v>162.80000000000001</v>
      </c>
      <c r="F368" s="11">
        <f>ROUND(АТС!$F366*$F$41*$F$42/100,2)</f>
        <v>110.81</v>
      </c>
      <c r="G368" s="11">
        <f>ROUND(АТС!$F366*$G$41*$G$42/100,2)</f>
        <v>64.849999999999994</v>
      </c>
    </row>
    <row r="369" spans="1:7" x14ac:dyDescent="0.25">
      <c r="A369" s="258"/>
      <c r="B369" s="120">
        <f t="shared" si="5"/>
        <v>43234.583330000001</v>
      </c>
      <c r="C369" s="121">
        <v>14</v>
      </c>
      <c r="D369" s="11">
        <f>ROUND(АТС!F367*$D$41*$D$42/100,2)</f>
        <v>180.42</v>
      </c>
      <c r="E369" s="11">
        <f>ROUND(АТС!F367*$E$41*$E$42/100,2)</f>
        <v>165.82</v>
      </c>
      <c r="F369" s="11">
        <f>ROUND(АТС!$F367*$F$41*$F$42/100,2)</f>
        <v>112.86</v>
      </c>
      <c r="G369" s="11">
        <f>ROUND(АТС!$F367*$G$41*$G$42/100,2)</f>
        <v>66.05</v>
      </c>
    </row>
    <row r="370" spans="1:7" x14ac:dyDescent="0.25">
      <c r="A370" s="258"/>
      <c r="B370" s="120">
        <f t="shared" si="5"/>
        <v>43234.625</v>
      </c>
      <c r="C370" s="121">
        <v>15</v>
      </c>
      <c r="D370" s="11">
        <f>ROUND(АТС!F368*$D$41*$D$42/100,2)</f>
        <v>180.57</v>
      </c>
      <c r="E370" s="11">
        <f>ROUND(АТС!F368*$E$41*$E$42/100,2)</f>
        <v>165.95</v>
      </c>
      <c r="F370" s="11">
        <f>ROUND(АТС!$F368*$F$41*$F$42/100,2)</f>
        <v>112.96</v>
      </c>
      <c r="G370" s="11">
        <f>ROUND(АТС!$F368*$G$41*$G$42/100,2)</f>
        <v>66.11</v>
      </c>
    </row>
    <row r="371" spans="1:7" x14ac:dyDescent="0.25">
      <c r="A371" s="258"/>
      <c r="B371" s="118">
        <f t="shared" si="5"/>
        <v>43234.666669999999</v>
      </c>
      <c r="C371" s="121">
        <v>16</v>
      </c>
      <c r="D371" s="11">
        <f>ROUND(АТС!F369*$D$41*$D$42/100,2)</f>
        <v>181.29</v>
      </c>
      <c r="E371" s="11">
        <f>ROUND(АТС!F369*$E$41*$E$42/100,2)</f>
        <v>166.62</v>
      </c>
      <c r="F371" s="11">
        <f>ROUND(АТС!$F369*$F$41*$F$42/100,2)</f>
        <v>113.41</v>
      </c>
      <c r="G371" s="11">
        <f>ROUND(АТС!$F369*$G$41*$G$42/100,2)</f>
        <v>66.37</v>
      </c>
    </row>
    <row r="372" spans="1:7" x14ac:dyDescent="0.25">
      <c r="A372" s="258"/>
      <c r="B372" s="120">
        <f t="shared" si="5"/>
        <v>43234.708330000001</v>
      </c>
      <c r="C372" s="121">
        <v>17</v>
      </c>
      <c r="D372" s="11">
        <f>ROUND(АТС!F370*$D$41*$D$42/100,2)</f>
        <v>185.08</v>
      </c>
      <c r="E372" s="11">
        <f>ROUND(АТС!F370*$E$41*$E$42/100,2)</f>
        <v>170.1</v>
      </c>
      <c r="F372" s="11">
        <f>ROUND(АТС!$F370*$F$41*$F$42/100,2)</f>
        <v>115.78</v>
      </c>
      <c r="G372" s="11">
        <f>ROUND(АТС!$F370*$G$41*$G$42/100,2)</f>
        <v>67.760000000000005</v>
      </c>
    </row>
    <row r="373" spans="1:7" x14ac:dyDescent="0.25">
      <c r="A373" s="258"/>
      <c r="B373" s="120">
        <f t="shared" si="5"/>
        <v>43234.75</v>
      </c>
      <c r="C373" s="121">
        <v>18</v>
      </c>
      <c r="D373" s="11">
        <f>ROUND(АТС!F371*$D$41*$D$42/100,2)</f>
        <v>181.69</v>
      </c>
      <c r="E373" s="11">
        <f>ROUND(АТС!F371*$E$41*$E$42/100,2)</f>
        <v>166.98</v>
      </c>
      <c r="F373" s="11">
        <f>ROUND(АТС!$F371*$F$41*$F$42/100,2)</f>
        <v>113.66</v>
      </c>
      <c r="G373" s="11">
        <f>ROUND(АТС!$F371*$G$41*$G$42/100,2)</f>
        <v>66.52</v>
      </c>
    </row>
    <row r="374" spans="1:7" x14ac:dyDescent="0.25">
      <c r="A374" s="258"/>
      <c r="B374" s="120">
        <f t="shared" si="5"/>
        <v>43234.791669999999</v>
      </c>
      <c r="C374" s="121">
        <v>19</v>
      </c>
      <c r="D374" s="11">
        <f>ROUND(АТС!F372*$D$41*$D$42/100,2)</f>
        <v>187.55</v>
      </c>
      <c r="E374" s="11">
        <f>ROUND(АТС!F372*$E$41*$E$42/100,2)</f>
        <v>172.37</v>
      </c>
      <c r="F374" s="11">
        <f>ROUND(АТС!$F372*$F$41*$F$42/100,2)</f>
        <v>117.33</v>
      </c>
      <c r="G374" s="11">
        <f>ROUND(АТС!$F372*$G$41*$G$42/100,2)</f>
        <v>68.67</v>
      </c>
    </row>
    <row r="375" spans="1:7" x14ac:dyDescent="0.25">
      <c r="A375" s="258"/>
      <c r="B375" s="118">
        <f t="shared" si="5"/>
        <v>43234.833330000001</v>
      </c>
      <c r="C375" s="121">
        <v>20</v>
      </c>
      <c r="D375" s="11">
        <f>ROUND(АТС!F373*$D$41*$D$42/100,2)</f>
        <v>189.09</v>
      </c>
      <c r="E375" s="11">
        <f>ROUND(АТС!F373*$E$41*$E$42/100,2)</f>
        <v>173.79</v>
      </c>
      <c r="F375" s="11">
        <f>ROUND(АТС!$F373*$F$41*$F$42/100,2)</f>
        <v>118.29</v>
      </c>
      <c r="G375" s="11">
        <f>ROUND(АТС!$F373*$G$41*$G$42/100,2)</f>
        <v>69.23</v>
      </c>
    </row>
    <row r="376" spans="1:7" x14ac:dyDescent="0.25">
      <c r="A376" s="258"/>
      <c r="B376" s="120">
        <f t="shared" si="5"/>
        <v>43234.875</v>
      </c>
      <c r="C376" s="121">
        <v>21</v>
      </c>
      <c r="D376" s="11">
        <f>ROUND(АТС!F374*$D$41*$D$42/100,2)</f>
        <v>188.45</v>
      </c>
      <c r="E376" s="11">
        <f>ROUND(АТС!F374*$E$41*$E$42/100,2)</f>
        <v>173.2</v>
      </c>
      <c r="F376" s="11">
        <f>ROUND(АТС!$F374*$F$41*$F$42/100,2)</f>
        <v>117.89</v>
      </c>
      <c r="G376" s="11">
        <f>ROUND(АТС!$F374*$G$41*$G$42/100,2)</f>
        <v>68.989999999999995</v>
      </c>
    </row>
    <row r="377" spans="1:7" x14ac:dyDescent="0.25">
      <c r="A377" s="258"/>
      <c r="B377" s="120">
        <f t="shared" si="5"/>
        <v>43234.916669999999</v>
      </c>
      <c r="C377" s="121">
        <v>22</v>
      </c>
      <c r="D377" s="11">
        <f>ROUND(АТС!F375*$D$41*$D$42/100,2)</f>
        <v>244.37</v>
      </c>
      <c r="E377" s="11">
        <f>ROUND(АТС!F375*$E$41*$E$42/100,2)</f>
        <v>224.6</v>
      </c>
      <c r="F377" s="11">
        <f>ROUND(АТС!$F375*$F$41*$F$42/100,2)</f>
        <v>152.87</v>
      </c>
      <c r="G377" s="11">
        <f>ROUND(АТС!$F375*$G$41*$G$42/100,2)</f>
        <v>89.47</v>
      </c>
    </row>
    <row r="378" spans="1:7" x14ac:dyDescent="0.25">
      <c r="A378" s="258"/>
      <c r="B378" s="120">
        <f t="shared" si="5"/>
        <v>43234.958330000001</v>
      </c>
      <c r="C378" s="121">
        <v>23</v>
      </c>
      <c r="D378" s="11">
        <f>ROUND(АТС!F376*$D$41*$D$42/100,2)</f>
        <v>182.42</v>
      </c>
      <c r="E378" s="11">
        <f>ROUND(АТС!F376*$E$41*$E$42/100,2)</f>
        <v>167.65</v>
      </c>
      <c r="F378" s="11">
        <f>ROUND(АТС!$F376*$F$41*$F$42/100,2)</f>
        <v>114.11</v>
      </c>
      <c r="G378" s="11">
        <f>ROUND(АТС!$F376*$G$41*$G$42/100,2)</f>
        <v>66.790000000000006</v>
      </c>
    </row>
    <row r="379" spans="1:7" x14ac:dyDescent="0.25">
      <c r="A379" s="258"/>
      <c r="B379" s="118">
        <f t="shared" si="5"/>
        <v>43235</v>
      </c>
      <c r="C379" s="121">
        <v>0</v>
      </c>
      <c r="D379" s="11">
        <f>ROUND(АТС!F377*$D$41*$D$42/100,2)</f>
        <v>179.53</v>
      </c>
      <c r="E379" s="11">
        <f>ROUND(АТС!F377*$E$41*$E$42/100,2)</f>
        <v>165</v>
      </c>
      <c r="F379" s="11">
        <f>ROUND(АТС!$F377*$F$41*$F$42/100,2)</f>
        <v>112.31</v>
      </c>
      <c r="G379" s="11">
        <f>ROUND(АТС!$F377*$G$41*$G$42/100,2)</f>
        <v>65.73</v>
      </c>
    </row>
    <row r="380" spans="1:7" x14ac:dyDescent="0.25">
      <c r="A380" s="258"/>
      <c r="B380" s="120">
        <f t="shared" si="5"/>
        <v>43235.041669999999</v>
      </c>
      <c r="C380" s="121">
        <v>1</v>
      </c>
      <c r="D380" s="11">
        <f>ROUND(АТС!F378*$D$41*$D$42/100,2)</f>
        <v>182.26</v>
      </c>
      <c r="E380" s="11">
        <f>ROUND(АТС!F378*$E$41*$E$42/100,2)</f>
        <v>167.5</v>
      </c>
      <c r="F380" s="11">
        <f>ROUND(АТС!$F378*$F$41*$F$42/100,2)</f>
        <v>114.01</v>
      </c>
      <c r="G380" s="11">
        <f>ROUND(АТС!$F378*$G$41*$G$42/100,2)</f>
        <v>66.73</v>
      </c>
    </row>
    <row r="381" spans="1:7" x14ac:dyDescent="0.25">
      <c r="A381" s="258"/>
      <c r="B381" s="120">
        <f t="shared" si="5"/>
        <v>43235.083330000001</v>
      </c>
      <c r="C381" s="121">
        <v>2</v>
      </c>
      <c r="D381" s="11">
        <f>ROUND(АТС!F379*$D$41*$D$42/100,2)</f>
        <v>191.83</v>
      </c>
      <c r="E381" s="11">
        <f>ROUND(АТС!F379*$E$41*$E$42/100,2)</f>
        <v>176.3</v>
      </c>
      <c r="F381" s="11">
        <f>ROUND(АТС!$F379*$F$41*$F$42/100,2)</f>
        <v>120</v>
      </c>
      <c r="G381" s="11">
        <f>ROUND(АТС!$F379*$G$41*$G$42/100,2)</f>
        <v>70.23</v>
      </c>
    </row>
    <row r="382" spans="1:7" x14ac:dyDescent="0.25">
      <c r="A382" s="258"/>
      <c r="B382" s="120">
        <f t="shared" si="5"/>
        <v>43235.125</v>
      </c>
      <c r="C382" s="121">
        <v>3</v>
      </c>
      <c r="D382" s="11">
        <f>ROUND(АТС!F380*$D$41*$D$42/100,2)</f>
        <v>198.01</v>
      </c>
      <c r="E382" s="11">
        <f>ROUND(АТС!F380*$E$41*$E$42/100,2)</f>
        <v>181.98</v>
      </c>
      <c r="F382" s="11">
        <f>ROUND(АТС!$F380*$F$41*$F$42/100,2)</f>
        <v>123.87</v>
      </c>
      <c r="G382" s="11">
        <f>ROUND(АТС!$F380*$G$41*$G$42/100,2)</f>
        <v>72.489999999999995</v>
      </c>
    </row>
    <row r="383" spans="1:7" x14ac:dyDescent="0.25">
      <c r="A383" s="258"/>
      <c r="B383" s="118">
        <f t="shared" si="5"/>
        <v>43235.166669999999</v>
      </c>
      <c r="C383" s="121">
        <v>4</v>
      </c>
      <c r="D383" s="11">
        <f>ROUND(АТС!F381*$D$41*$D$42/100,2)</f>
        <v>204.86</v>
      </c>
      <c r="E383" s="11">
        <f>ROUND(АТС!F381*$E$41*$E$42/100,2)</f>
        <v>188.28</v>
      </c>
      <c r="F383" s="11">
        <f>ROUND(АТС!$F381*$F$41*$F$42/100,2)</f>
        <v>128.15</v>
      </c>
      <c r="G383" s="11">
        <f>ROUND(АТС!$F381*$G$41*$G$42/100,2)</f>
        <v>75</v>
      </c>
    </row>
    <row r="384" spans="1:7" x14ac:dyDescent="0.25">
      <c r="A384" s="258"/>
      <c r="B384" s="120">
        <f t="shared" si="5"/>
        <v>43235.208330000001</v>
      </c>
      <c r="C384" s="121">
        <v>5</v>
      </c>
      <c r="D384" s="11">
        <f>ROUND(АТС!F382*$D$41*$D$42/100,2)</f>
        <v>209.88</v>
      </c>
      <c r="E384" s="11">
        <f>ROUND(АТС!F382*$E$41*$E$42/100,2)</f>
        <v>192.89</v>
      </c>
      <c r="F384" s="11">
        <f>ROUND(АТС!$F382*$F$41*$F$42/100,2)</f>
        <v>131.29</v>
      </c>
      <c r="G384" s="11">
        <f>ROUND(АТС!$F382*$G$41*$G$42/100,2)</f>
        <v>76.84</v>
      </c>
    </row>
    <row r="385" spans="1:7" x14ac:dyDescent="0.25">
      <c r="A385" s="258"/>
      <c r="B385" s="120">
        <f t="shared" si="5"/>
        <v>43235.25</v>
      </c>
      <c r="C385" s="121">
        <v>6</v>
      </c>
      <c r="D385" s="11">
        <f>ROUND(АТС!F383*$D$41*$D$42/100,2)</f>
        <v>210.64</v>
      </c>
      <c r="E385" s="11">
        <f>ROUND(АТС!F383*$E$41*$E$42/100,2)</f>
        <v>193.59</v>
      </c>
      <c r="F385" s="11">
        <f>ROUND(АТС!$F383*$F$41*$F$42/100,2)</f>
        <v>131.77000000000001</v>
      </c>
      <c r="G385" s="11">
        <f>ROUND(АТС!$F383*$G$41*$G$42/100,2)</f>
        <v>77.12</v>
      </c>
    </row>
    <row r="386" spans="1:7" x14ac:dyDescent="0.25">
      <c r="A386" s="258"/>
      <c r="B386" s="120">
        <f t="shared" si="5"/>
        <v>43235.291669999999</v>
      </c>
      <c r="C386" s="121">
        <v>7</v>
      </c>
      <c r="D386" s="11">
        <f>ROUND(АТС!F384*$D$41*$D$42/100,2)</f>
        <v>177.39</v>
      </c>
      <c r="E386" s="11">
        <f>ROUND(АТС!F384*$E$41*$E$42/100,2)</f>
        <v>163.04</v>
      </c>
      <c r="F386" s="11">
        <f>ROUND(АТС!$F384*$F$41*$F$42/100,2)</f>
        <v>110.97</v>
      </c>
      <c r="G386" s="11">
        <f>ROUND(АТС!$F384*$G$41*$G$42/100,2)</f>
        <v>64.95</v>
      </c>
    </row>
    <row r="387" spans="1:7" x14ac:dyDescent="0.25">
      <c r="A387" s="258"/>
      <c r="B387" s="118">
        <f t="shared" si="5"/>
        <v>43235.333330000001</v>
      </c>
      <c r="C387" s="121">
        <v>8</v>
      </c>
      <c r="D387" s="11">
        <f>ROUND(АТС!F385*$D$41*$D$42/100,2)</f>
        <v>203.43</v>
      </c>
      <c r="E387" s="11">
        <f>ROUND(АТС!F385*$E$41*$E$42/100,2)</f>
        <v>186.96</v>
      </c>
      <c r="F387" s="11">
        <f>ROUND(АТС!$F385*$F$41*$F$42/100,2)</f>
        <v>127.26</v>
      </c>
      <c r="G387" s="11">
        <f>ROUND(АТС!$F385*$G$41*$G$42/100,2)</f>
        <v>74.48</v>
      </c>
    </row>
    <row r="388" spans="1:7" x14ac:dyDescent="0.25">
      <c r="A388" s="258"/>
      <c r="B388" s="120">
        <f t="shared" ref="B388:B451" si="6">B364+1</f>
        <v>43235.375</v>
      </c>
      <c r="C388" s="121">
        <v>9</v>
      </c>
      <c r="D388" s="11">
        <f>ROUND(АТС!F386*$D$41*$D$42/100,2)</f>
        <v>180.37</v>
      </c>
      <c r="E388" s="11">
        <f>ROUND(АТС!F386*$E$41*$E$42/100,2)</f>
        <v>165.77</v>
      </c>
      <c r="F388" s="11">
        <f>ROUND(АТС!$F386*$F$41*$F$42/100,2)</f>
        <v>112.83</v>
      </c>
      <c r="G388" s="11">
        <f>ROUND(АТС!$F386*$G$41*$G$42/100,2)</f>
        <v>66.040000000000006</v>
      </c>
    </row>
    <row r="389" spans="1:7" x14ac:dyDescent="0.25">
      <c r="A389" s="258"/>
      <c r="B389" s="120">
        <f t="shared" si="6"/>
        <v>43235.416669999999</v>
      </c>
      <c r="C389" s="121">
        <v>10</v>
      </c>
      <c r="D389" s="11">
        <f>ROUND(АТС!F387*$D$41*$D$42/100,2)</f>
        <v>186.49</v>
      </c>
      <c r="E389" s="11">
        <f>ROUND(АТС!F387*$E$41*$E$42/100,2)</f>
        <v>171.39</v>
      </c>
      <c r="F389" s="11">
        <f>ROUND(АТС!$F387*$F$41*$F$42/100,2)</f>
        <v>116.66</v>
      </c>
      <c r="G389" s="11">
        <f>ROUND(АТС!$F387*$G$41*$G$42/100,2)</f>
        <v>68.28</v>
      </c>
    </row>
    <row r="390" spans="1:7" x14ac:dyDescent="0.25">
      <c r="A390" s="258"/>
      <c r="B390" s="120">
        <f t="shared" si="6"/>
        <v>43235.458330000001</v>
      </c>
      <c r="C390" s="121">
        <v>11</v>
      </c>
      <c r="D390" s="11">
        <f>ROUND(АТС!F388*$D$41*$D$42/100,2)</f>
        <v>186.66</v>
      </c>
      <c r="E390" s="11">
        <f>ROUND(АТС!F388*$E$41*$E$42/100,2)</f>
        <v>171.55</v>
      </c>
      <c r="F390" s="11">
        <f>ROUND(АТС!$F388*$F$41*$F$42/100,2)</f>
        <v>116.77</v>
      </c>
      <c r="G390" s="11">
        <f>ROUND(АТС!$F388*$G$41*$G$42/100,2)</f>
        <v>68.34</v>
      </c>
    </row>
    <row r="391" spans="1:7" x14ac:dyDescent="0.25">
      <c r="A391" s="258"/>
      <c r="B391" s="118">
        <f t="shared" si="6"/>
        <v>43235.5</v>
      </c>
      <c r="C391" s="121">
        <v>12</v>
      </c>
      <c r="D391" s="11">
        <f>ROUND(АТС!F389*$D$41*$D$42/100,2)</f>
        <v>178.37</v>
      </c>
      <c r="E391" s="11">
        <f>ROUND(АТС!F389*$E$41*$E$42/100,2)</f>
        <v>163.94</v>
      </c>
      <c r="F391" s="11">
        <f>ROUND(АТС!$F389*$F$41*$F$42/100,2)</f>
        <v>111.58</v>
      </c>
      <c r="G391" s="11">
        <f>ROUND(АТС!$F389*$G$41*$G$42/100,2)</f>
        <v>65.3</v>
      </c>
    </row>
    <row r="392" spans="1:7" x14ac:dyDescent="0.25">
      <c r="A392" s="258"/>
      <c r="B392" s="120">
        <f t="shared" si="6"/>
        <v>43235.541669999999</v>
      </c>
      <c r="C392" s="121">
        <v>13</v>
      </c>
      <c r="D392" s="11">
        <f>ROUND(АТС!F390*$D$41*$D$42/100,2)</f>
        <v>176.92</v>
      </c>
      <c r="E392" s="11">
        <f>ROUND(АТС!F390*$E$41*$E$42/100,2)</f>
        <v>162.6</v>
      </c>
      <c r="F392" s="11">
        <f>ROUND(АТС!$F390*$F$41*$F$42/100,2)</f>
        <v>110.68</v>
      </c>
      <c r="G392" s="11">
        <f>ROUND(АТС!$F390*$G$41*$G$42/100,2)</f>
        <v>64.77</v>
      </c>
    </row>
    <row r="393" spans="1:7" x14ac:dyDescent="0.25">
      <c r="A393" s="258"/>
      <c r="B393" s="120">
        <f t="shared" si="6"/>
        <v>43235.583330000001</v>
      </c>
      <c r="C393" s="121">
        <v>14</v>
      </c>
      <c r="D393" s="11">
        <f>ROUND(АТС!F391*$D$41*$D$42/100,2)</f>
        <v>180.12</v>
      </c>
      <c r="E393" s="11">
        <f>ROUND(АТС!F391*$E$41*$E$42/100,2)</f>
        <v>165.54</v>
      </c>
      <c r="F393" s="11">
        <f>ROUND(АТС!$F391*$F$41*$F$42/100,2)</f>
        <v>112.68</v>
      </c>
      <c r="G393" s="11">
        <f>ROUND(АТС!$F391*$G$41*$G$42/100,2)</f>
        <v>65.94</v>
      </c>
    </row>
    <row r="394" spans="1:7" x14ac:dyDescent="0.25">
      <c r="A394" s="258"/>
      <c r="B394" s="120">
        <f t="shared" si="6"/>
        <v>43235.625</v>
      </c>
      <c r="C394" s="121">
        <v>15</v>
      </c>
      <c r="D394" s="11">
        <f>ROUND(АТС!F392*$D$41*$D$42/100,2)</f>
        <v>180.35</v>
      </c>
      <c r="E394" s="11">
        <f>ROUND(АТС!F392*$E$41*$E$42/100,2)</f>
        <v>165.76</v>
      </c>
      <c r="F394" s="11">
        <f>ROUND(АТС!$F392*$F$41*$F$42/100,2)</f>
        <v>112.82</v>
      </c>
      <c r="G394" s="11">
        <f>ROUND(АТС!$F392*$G$41*$G$42/100,2)</f>
        <v>66.03</v>
      </c>
    </row>
    <row r="395" spans="1:7" x14ac:dyDescent="0.25">
      <c r="A395" s="258"/>
      <c r="B395" s="118">
        <f t="shared" si="6"/>
        <v>43235.666669999999</v>
      </c>
      <c r="C395" s="121">
        <v>16</v>
      </c>
      <c r="D395" s="11">
        <f>ROUND(АТС!F393*$D$41*$D$42/100,2)</f>
        <v>181.04</v>
      </c>
      <c r="E395" s="11">
        <f>ROUND(АТС!F393*$E$41*$E$42/100,2)</f>
        <v>166.39</v>
      </c>
      <c r="F395" s="11">
        <f>ROUND(АТС!$F393*$F$41*$F$42/100,2)</f>
        <v>113.25</v>
      </c>
      <c r="G395" s="11">
        <f>ROUND(АТС!$F393*$G$41*$G$42/100,2)</f>
        <v>66.28</v>
      </c>
    </row>
    <row r="396" spans="1:7" x14ac:dyDescent="0.25">
      <c r="A396" s="258"/>
      <c r="B396" s="120">
        <f t="shared" si="6"/>
        <v>43235.708330000001</v>
      </c>
      <c r="C396" s="121">
        <v>17</v>
      </c>
      <c r="D396" s="11">
        <f>ROUND(АТС!F394*$D$41*$D$42/100,2)</f>
        <v>184.77</v>
      </c>
      <c r="E396" s="11">
        <f>ROUND(АТС!F394*$E$41*$E$42/100,2)</f>
        <v>169.82</v>
      </c>
      <c r="F396" s="11">
        <f>ROUND(АТС!$F394*$F$41*$F$42/100,2)</f>
        <v>115.59</v>
      </c>
      <c r="G396" s="11">
        <f>ROUND(АТС!$F394*$G$41*$G$42/100,2)</f>
        <v>67.650000000000006</v>
      </c>
    </row>
    <row r="397" spans="1:7" x14ac:dyDescent="0.25">
      <c r="A397" s="258"/>
      <c r="B397" s="120">
        <f t="shared" si="6"/>
        <v>43235.75</v>
      </c>
      <c r="C397" s="121">
        <v>18</v>
      </c>
      <c r="D397" s="11">
        <f>ROUND(АТС!F395*$D$41*$D$42/100,2)</f>
        <v>181.41</v>
      </c>
      <c r="E397" s="11">
        <f>ROUND(АТС!F395*$E$41*$E$42/100,2)</f>
        <v>166.73</v>
      </c>
      <c r="F397" s="11">
        <f>ROUND(АТС!$F395*$F$41*$F$42/100,2)</f>
        <v>113.49</v>
      </c>
      <c r="G397" s="11">
        <f>ROUND(АТС!$F395*$G$41*$G$42/100,2)</f>
        <v>66.42</v>
      </c>
    </row>
    <row r="398" spans="1:7" x14ac:dyDescent="0.25">
      <c r="A398" s="258"/>
      <c r="B398" s="120">
        <f t="shared" si="6"/>
        <v>43235.791669999999</v>
      </c>
      <c r="C398" s="121">
        <v>19</v>
      </c>
      <c r="D398" s="11">
        <f>ROUND(АТС!F396*$D$41*$D$42/100,2)</f>
        <v>187.11</v>
      </c>
      <c r="E398" s="11">
        <f>ROUND(АТС!F396*$E$41*$E$42/100,2)</f>
        <v>171.97</v>
      </c>
      <c r="F398" s="11">
        <f>ROUND(АТС!$F396*$F$41*$F$42/100,2)</f>
        <v>117.05</v>
      </c>
      <c r="G398" s="11">
        <f>ROUND(АТС!$F396*$G$41*$G$42/100,2)</f>
        <v>68.5</v>
      </c>
    </row>
    <row r="399" spans="1:7" x14ac:dyDescent="0.25">
      <c r="A399" s="258"/>
      <c r="B399" s="118">
        <f t="shared" si="6"/>
        <v>43235.833330000001</v>
      </c>
      <c r="C399" s="121">
        <v>20</v>
      </c>
      <c r="D399" s="11">
        <f>ROUND(АТС!F397*$D$41*$D$42/100,2)</f>
        <v>188.63</v>
      </c>
      <c r="E399" s="11">
        <f>ROUND(АТС!F397*$E$41*$E$42/100,2)</f>
        <v>173.36</v>
      </c>
      <c r="F399" s="11">
        <f>ROUND(АТС!$F397*$F$41*$F$42/100,2)</f>
        <v>118</v>
      </c>
      <c r="G399" s="11">
        <f>ROUND(АТС!$F397*$G$41*$G$42/100,2)</f>
        <v>69.06</v>
      </c>
    </row>
    <row r="400" spans="1:7" x14ac:dyDescent="0.25">
      <c r="A400" s="258"/>
      <c r="B400" s="120">
        <f t="shared" si="6"/>
        <v>43235.875</v>
      </c>
      <c r="C400" s="121">
        <v>21</v>
      </c>
      <c r="D400" s="11">
        <f>ROUND(АТС!F398*$D$41*$D$42/100,2)</f>
        <v>187.98</v>
      </c>
      <c r="E400" s="11">
        <f>ROUND(АТС!F398*$E$41*$E$42/100,2)</f>
        <v>172.76</v>
      </c>
      <c r="F400" s="11">
        <f>ROUND(АТС!$F398*$F$41*$F$42/100,2)</f>
        <v>117.59</v>
      </c>
      <c r="G400" s="11">
        <f>ROUND(АТС!$F398*$G$41*$G$42/100,2)</f>
        <v>68.819999999999993</v>
      </c>
    </row>
    <row r="401" spans="1:7" x14ac:dyDescent="0.25">
      <c r="A401" s="258"/>
      <c r="B401" s="120">
        <f t="shared" si="6"/>
        <v>43235.916669999999</v>
      </c>
      <c r="C401" s="121">
        <v>22</v>
      </c>
      <c r="D401" s="11">
        <f>ROUND(АТС!F399*$D$41*$D$42/100,2)</f>
        <v>243.47</v>
      </c>
      <c r="E401" s="11">
        <f>ROUND(АТС!F399*$E$41*$E$42/100,2)</f>
        <v>223.76</v>
      </c>
      <c r="F401" s="11">
        <f>ROUND(АТС!$F399*$F$41*$F$42/100,2)</f>
        <v>152.30000000000001</v>
      </c>
      <c r="G401" s="11">
        <f>ROUND(АТС!$F399*$G$41*$G$42/100,2)</f>
        <v>89.14</v>
      </c>
    </row>
    <row r="402" spans="1:7" x14ac:dyDescent="0.25">
      <c r="A402" s="258"/>
      <c r="B402" s="120">
        <f t="shared" si="6"/>
        <v>43235.958330000001</v>
      </c>
      <c r="C402" s="121">
        <v>23</v>
      </c>
      <c r="D402" s="11">
        <f>ROUND(АТС!F400*$D$41*$D$42/100,2)</f>
        <v>185.11</v>
      </c>
      <c r="E402" s="11">
        <f>ROUND(АТС!F400*$E$41*$E$42/100,2)</f>
        <v>170.13</v>
      </c>
      <c r="F402" s="11">
        <f>ROUND(АТС!$F400*$F$41*$F$42/100,2)</f>
        <v>115.8</v>
      </c>
      <c r="G402" s="11">
        <f>ROUND(АТС!$F400*$G$41*$G$42/100,2)</f>
        <v>67.77</v>
      </c>
    </row>
    <row r="403" spans="1:7" x14ac:dyDescent="0.25">
      <c r="A403" s="258"/>
      <c r="B403" s="118">
        <f t="shared" si="6"/>
        <v>43236</v>
      </c>
      <c r="C403" s="121">
        <v>0</v>
      </c>
      <c r="D403" s="11">
        <f>ROUND(АТС!F401*$D$41*$D$42/100,2)</f>
        <v>180.03</v>
      </c>
      <c r="E403" s="11">
        <f>ROUND(АТС!F401*$E$41*$E$42/100,2)</f>
        <v>165.46</v>
      </c>
      <c r="F403" s="11">
        <f>ROUND(АТС!$F401*$F$41*$F$42/100,2)</f>
        <v>112.62</v>
      </c>
      <c r="G403" s="11">
        <f>ROUND(АТС!$F401*$G$41*$G$42/100,2)</f>
        <v>65.91</v>
      </c>
    </row>
    <row r="404" spans="1:7" x14ac:dyDescent="0.25">
      <c r="A404" s="258"/>
      <c r="B404" s="120">
        <f t="shared" si="6"/>
        <v>43236.041669999999</v>
      </c>
      <c r="C404" s="121">
        <v>1</v>
      </c>
      <c r="D404" s="11">
        <f>ROUND(АТС!F402*$D$41*$D$42/100,2)</f>
        <v>182.86</v>
      </c>
      <c r="E404" s="11">
        <f>ROUND(АТС!F402*$E$41*$E$42/100,2)</f>
        <v>168.06</v>
      </c>
      <c r="F404" s="11">
        <f>ROUND(АТС!$F402*$F$41*$F$42/100,2)</f>
        <v>114.39</v>
      </c>
      <c r="G404" s="11">
        <f>ROUND(АТС!$F402*$G$41*$G$42/100,2)</f>
        <v>66.95</v>
      </c>
    </row>
    <row r="405" spans="1:7" x14ac:dyDescent="0.25">
      <c r="A405" s="258"/>
      <c r="B405" s="120">
        <f t="shared" si="6"/>
        <v>43236.083330000001</v>
      </c>
      <c r="C405" s="121">
        <v>2</v>
      </c>
      <c r="D405" s="11">
        <f>ROUND(АТС!F403*$D$41*$D$42/100,2)</f>
        <v>191.8</v>
      </c>
      <c r="E405" s="11">
        <f>ROUND(АТС!F403*$E$41*$E$42/100,2)</f>
        <v>176.28</v>
      </c>
      <c r="F405" s="11">
        <f>ROUND(АТС!$F403*$F$41*$F$42/100,2)</f>
        <v>119.98</v>
      </c>
      <c r="G405" s="11">
        <f>ROUND(АТС!$F403*$G$41*$G$42/100,2)</f>
        <v>70.22</v>
      </c>
    </row>
    <row r="406" spans="1:7" x14ac:dyDescent="0.25">
      <c r="A406" s="258"/>
      <c r="B406" s="120">
        <f t="shared" si="6"/>
        <v>43236.125</v>
      </c>
      <c r="C406" s="121">
        <v>3</v>
      </c>
      <c r="D406" s="11">
        <f>ROUND(АТС!F404*$D$41*$D$42/100,2)</f>
        <v>187.62</v>
      </c>
      <c r="E406" s="11">
        <f>ROUND(АТС!F404*$E$41*$E$42/100,2)</f>
        <v>172.43</v>
      </c>
      <c r="F406" s="11">
        <f>ROUND(АТС!$F404*$F$41*$F$42/100,2)</f>
        <v>117.37</v>
      </c>
      <c r="G406" s="11">
        <f>ROUND(АТС!$F404*$G$41*$G$42/100,2)</f>
        <v>68.69</v>
      </c>
    </row>
    <row r="407" spans="1:7" x14ac:dyDescent="0.25">
      <c r="A407" s="258"/>
      <c r="B407" s="118">
        <f t="shared" si="6"/>
        <v>43236.166669999999</v>
      </c>
      <c r="C407" s="121">
        <v>4</v>
      </c>
      <c r="D407" s="11">
        <f>ROUND(АТС!F405*$D$41*$D$42/100,2)</f>
        <v>198.08</v>
      </c>
      <c r="E407" s="11">
        <f>ROUND(АТС!F405*$E$41*$E$42/100,2)</f>
        <v>182.05</v>
      </c>
      <c r="F407" s="11">
        <f>ROUND(АТС!$F405*$F$41*$F$42/100,2)</f>
        <v>123.91</v>
      </c>
      <c r="G407" s="11">
        <f>ROUND(АТС!$F405*$G$41*$G$42/100,2)</f>
        <v>72.52</v>
      </c>
    </row>
    <row r="408" spans="1:7" x14ac:dyDescent="0.25">
      <c r="A408" s="258"/>
      <c r="B408" s="120">
        <f t="shared" si="6"/>
        <v>43236.208330000001</v>
      </c>
      <c r="C408" s="121">
        <v>5</v>
      </c>
      <c r="D408" s="11">
        <f>ROUND(АТС!F406*$D$41*$D$42/100,2)</f>
        <v>198.57</v>
      </c>
      <c r="E408" s="11">
        <f>ROUND(АТС!F406*$E$41*$E$42/100,2)</f>
        <v>182.5</v>
      </c>
      <c r="F408" s="11">
        <f>ROUND(АТС!$F406*$F$41*$F$42/100,2)</f>
        <v>124.22</v>
      </c>
      <c r="G408" s="11">
        <f>ROUND(АТС!$F406*$G$41*$G$42/100,2)</f>
        <v>72.7</v>
      </c>
    </row>
    <row r="409" spans="1:7" x14ac:dyDescent="0.25">
      <c r="A409" s="258"/>
      <c r="B409" s="120">
        <f t="shared" si="6"/>
        <v>43236.25</v>
      </c>
      <c r="C409" s="121">
        <v>6</v>
      </c>
      <c r="D409" s="11">
        <f>ROUND(АТС!F407*$D$41*$D$42/100,2)</f>
        <v>188.62</v>
      </c>
      <c r="E409" s="11">
        <f>ROUND(АТС!F407*$E$41*$E$42/100,2)</f>
        <v>173.36</v>
      </c>
      <c r="F409" s="11">
        <f>ROUND(АТС!$F407*$F$41*$F$42/100,2)</f>
        <v>118</v>
      </c>
      <c r="G409" s="11">
        <f>ROUND(АТС!$F407*$G$41*$G$42/100,2)</f>
        <v>69.06</v>
      </c>
    </row>
    <row r="410" spans="1:7" x14ac:dyDescent="0.25">
      <c r="A410" s="258"/>
      <c r="B410" s="120">
        <f t="shared" si="6"/>
        <v>43236.291669999999</v>
      </c>
      <c r="C410" s="121">
        <v>7</v>
      </c>
      <c r="D410" s="11">
        <f>ROUND(АТС!F408*$D$41*$D$42/100,2)</f>
        <v>188.9</v>
      </c>
      <c r="E410" s="11">
        <f>ROUND(АТС!F408*$E$41*$E$42/100,2)</f>
        <v>173.61</v>
      </c>
      <c r="F410" s="11">
        <f>ROUND(АТС!$F408*$F$41*$F$42/100,2)</f>
        <v>118.17</v>
      </c>
      <c r="G410" s="11">
        <f>ROUND(АТС!$F408*$G$41*$G$42/100,2)</f>
        <v>69.16</v>
      </c>
    </row>
    <row r="411" spans="1:7" x14ac:dyDescent="0.25">
      <c r="A411" s="258"/>
      <c r="B411" s="118">
        <f t="shared" si="6"/>
        <v>43236.333330000001</v>
      </c>
      <c r="C411" s="121">
        <v>8</v>
      </c>
      <c r="D411" s="11">
        <f>ROUND(АТС!F409*$D$41*$D$42/100,2)</f>
        <v>193.54</v>
      </c>
      <c r="E411" s="11">
        <f>ROUND(АТС!F409*$E$41*$E$42/100,2)</f>
        <v>177.88</v>
      </c>
      <c r="F411" s="11">
        <f>ROUND(АТС!$F409*$F$41*$F$42/100,2)</f>
        <v>121.07</v>
      </c>
      <c r="G411" s="11">
        <f>ROUND(АТС!$F409*$G$41*$G$42/100,2)</f>
        <v>70.86</v>
      </c>
    </row>
    <row r="412" spans="1:7" x14ac:dyDescent="0.25">
      <c r="A412" s="258"/>
      <c r="B412" s="120">
        <f t="shared" si="6"/>
        <v>43236.375</v>
      </c>
      <c r="C412" s="121">
        <v>9</v>
      </c>
      <c r="D412" s="11">
        <f>ROUND(АТС!F410*$D$41*$D$42/100,2)</f>
        <v>177.3</v>
      </c>
      <c r="E412" s="11">
        <f>ROUND(АТС!F410*$E$41*$E$42/100,2)</f>
        <v>162.94999999999999</v>
      </c>
      <c r="F412" s="11">
        <f>ROUND(АТС!$F410*$F$41*$F$42/100,2)</f>
        <v>110.91</v>
      </c>
      <c r="G412" s="11">
        <f>ROUND(АТС!$F410*$G$41*$G$42/100,2)</f>
        <v>64.91</v>
      </c>
    </row>
    <row r="413" spans="1:7" x14ac:dyDescent="0.25">
      <c r="A413" s="258"/>
      <c r="B413" s="120">
        <f t="shared" si="6"/>
        <v>43236.416669999999</v>
      </c>
      <c r="C413" s="121">
        <v>10</v>
      </c>
      <c r="D413" s="11">
        <f>ROUND(АТС!F411*$D$41*$D$42/100,2)</f>
        <v>187.29</v>
      </c>
      <c r="E413" s="11">
        <f>ROUND(АТС!F411*$E$41*$E$42/100,2)</f>
        <v>172.13</v>
      </c>
      <c r="F413" s="11">
        <f>ROUND(АТС!$F411*$F$41*$F$42/100,2)</f>
        <v>117.16</v>
      </c>
      <c r="G413" s="11">
        <f>ROUND(АТС!$F411*$G$41*$G$42/100,2)</f>
        <v>68.569999999999993</v>
      </c>
    </row>
    <row r="414" spans="1:7" x14ac:dyDescent="0.25">
      <c r="A414" s="258"/>
      <c r="B414" s="120">
        <f t="shared" si="6"/>
        <v>43236.458330000001</v>
      </c>
      <c r="C414" s="121">
        <v>11</v>
      </c>
      <c r="D414" s="11">
        <f>ROUND(АТС!F412*$D$41*$D$42/100,2)</f>
        <v>188.56</v>
      </c>
      <c r="E414" s="11">
        <f>ROUND(АТС!F412*$E$41*$E$42/100,2)</f>
        <v>173.3</v>
      </c>
      <c r="F414" s="11">
        <f>ROUND(АТС!$F412*$F$41*$F$42/100,2)</f>
        <v>117.96</v>
      </c>
      <c r="G414" s="11">
        <f>ROUND(АТС!$F412*$G$41*$G$42/100,2)</f>
        <v>69.040000000000006</v>
      </c>
    </row>
    <row r="415" spans="1:7" x14ac:dyDescent="0.25">
      <c r="A415" s="258"/>
      <c r="B415" s="118">
        <f t="shared" si="6"/>
        <v>43236.5</v>
      </c>
      <c r="C415" s="121">
        <v>12</v>
      </c>
      <c r="D415" s="11">
        <f>ROUND(АТС!F413*$D$41*$D$42/100,2)</f>
        <v>178.95</v>
      </c>
      <c r="E415" s="11">
        <f>ROUND(АТС!F413*$E$41*$E$42/100,2)</f>
        <v>164.47</v>
      </c>
      <c r="F415" s="11">
        <f>ROUND(АТС!$F413*$F$41*$F$42/100,2)</f>
        <v>111.95</v>
      </c>
      <c r="G415" s="11">
        <f>ROUND(АТС!$F413*$G$41*$G$42/100,2)</f>
        <v>65.52</v>
      </c>
    </row>
    <row r="416" spans="1:7" x14ac:dyDescent="0.25">
      <c r="A416" s="258"/>
      <c r="B416" s="120">
        <f t="shared" si="6"/>
        <v>43236.541669999999</v>
      </c>
      <c r="C416" s="121">
        <v>13</v>
      </c>
      <c r="D416" s="11">
        <f>ROUND(АТС!F414*$D$41*$D$42/100,2)</f>
        <v>178.98</v>
      </c>
      <c r="E416" s="11">
        <f>ROUND(АТС!F414*$E$41*$E$42/100,2)</f>
        <v>164.49</v>
      </c>
      <c r="F416" s="11">
        <f>ROUND(АТС!$F414*$F$41*$F$42/100,2)</f>
        <v>111.96</v>
      </c>
      <c r="G416" s="11">
        <f>ROUND(АТС!$F414*$G$41*$G$42/100,2)</f>
        <v>65.53</v>
      </c>
    </row>
    <row r="417" spans="1:7" x14ac:dyDescent="0.25">
      <c r="A417" s="258"/>
      <c r="B417" s="120">
        <f t="shared" si="6"/>
        <v>43236.583330000001</v>
      </c>
      <c r="C417" s="121">
        <v>14</v>
      </c>
      <c r="D417" s="11">
        <f>ROUND(АТС!F415*$D$41*$D$42/100,2)</f>
        <v>178.98</v>
      </c>
      <c r="E417" s="11">
        <f>ROUND(АТС!F415*$E$41*$E$42/100,2)</f>
        <v>164.5</v>
      </c>
      <c r="F417" s="11">
        <f>ROUND(АТС!$F415*$F$41*$F$42/100,2)</f>
        <v>111.96</v>
      </c>
      <c r="G417" s="11">
        <f>ROUND(АТС!$F415*$G$41*$G$42/100,2)</f>
        <v>65.53</v>
      </c>
    </row>
    <row r="418" spans="1:7" x14ac:dyDescent="0.25">
      <c r="A418" s="258"/>
      <c r="B418" s="120">
        <f t="shared" si="6"/>
        <v>43236.625</v>
      </c>
      <c r="C418" s="121">
        <v>15</v>
      </c>
      <c r="D418" s="11">
        <f>ROUND(АТС!F416*$D$41*$D$42/100,2)</f>
        <v>179</v>
      </c>
      <c r="E418" s="11">
        <f>ROUND(АТС!F416*$E$41*$E$42/100,2)</f>
        <v>164.52</v>
      </c>
      <c r="F418" s="11">
        <f>ROUND(АТС!$F416*$F$41*$F$42/100,2)</f>
        <v>111.98</v>
      </c>
      <c r="G418" s="11">
        <f>ROUND(АТС!$F416*$G$41*$G$42/100,2)</f>
        <v>65.540000000000006</v>
      </c>
    </row>
    <row r="419" spans="1:7" x14ac:dyDescent="0.25">
      <c r="A419" s="258"/>
      <c r="B419" s="118">
        <f t="shared" si="6"/>
        <v>43236.666669999999</v>
      </c>
      <c r="C419" s="121">
        <v>16</v>
      </c>
      <c r="D419" s="11">
        <f>ROUND(АТС!F417*$D$41*$D$42/100,2)</f>
        <v>178.98</v>
      </c>
      <c r="E419" s="11">
        <f>ROUND(АТС!F417*$E$41*$E$42/100,2)</f>
        <v>164.49</v>
      </c>
      <c r="F419" s="11">
        <f>ROUND(АТС!$F417*$F$41*$F$42/100,2)</f>
        <v>111.96</v>
      </c>
      <c r="G419" s="11">
        <f>ROUND(АТС!$F417*$G$41*$G$42/100,2)</f>
        <v>65.53</v>
      </c>
    </row>
    <row r="420" spans="1:7" x14ac:dyDescent="0.25">
      <c r="A420" s="258"/>
      <c r="B420" s="120">
        <f t="shared" si="6"/>
        <v>43236.708330000001</v>
      </c>
      <c r="C420" s="121">
        <v>17</v>
      </c>
      <c r="D420" s="11">
        <f>ROUND(АТС!F418*$D$41*$D$42/100,2)</f>
        <v>178.94</v>
      </c>
      <c r="E420" s="11">
        <f>ROUND(АТС!F418*$E$41*$E$42/100,2)</f>
        <v>164.46</v>
      </c>
      <c r="F420" s="11">
        <f>ROUND(АТС!$F418*$F$41*$F$42/100,2)</f>
        <v>111.94</v>
      </c>
      <c r="G420" s="11">
        <f>ROUND(АТС!$F418*$G$41*$G$42/100,2)</f>
        <v>65.510000000000005</v>
      </c>
    </row>
    <row r="421" spans="1:7" x14ac:dyDescent="0.25">
      <c r="A421" s="258"/>
      <c r="B421" s="120">
        <f t="shared" si="6"/>
        <v>43236.75</v>
      </c>
      <c r="C421" s="121">
        <v>18</v>
      </c>
      <c r="D421" s="11">
        <f>ROUND(АТС!F419*$D$41*$D$42/100,2)</f>
        <v>178.75</v>
      </c>
      <c r="E421" s="11">
        <f>ROUND(АТС!F419*$E$41*$E$42/100,2)</f>
        <v>164.29</v>
      </c>
      <c r="F421" s="11">
        <f>ROUND(АТС!$F419*$F$41*$F$42/100,2)</f>
        <v>111.82</v>
      </c>
      <c r="G421" s="11">
        <f>ROUND(АТС!$F419*$G$41*$G$42/100,2)</f>
        <v>65.44</v>
      </c>
    </row>
    <row r="422" spans="1:7" x14ac:dyDescent="0.25">
      <c r="A422" s="258"/>
      <c r="B422" s="120">
        <f t="shared" si="6"/>
        <v>43236.791669999999</v>
      </c>
      <c r="C422" s="121">
        <v>19</v>
      </c>
      <c r="D422" s="11">
        <f>ROUND(АТС!F420*$D$41*$D$42/100,2)</f>
        <v>180.19</v>
      </c>
      <c r="E422" s="11">
        <f>ROUND(АТС!F420*$E$41*$E$42/100,2)</f>
        <v>165.61</v>
      </c>
      <c r="F422" s="11">
        <f>ROUND(АТС!$F420*$F$41*$F$42/100,2)</f>
        <v>112.72</v>
      </c>
      <c r="G422" s="11">
        <f>ROUND(АТС!$F420*$G$41*$G$42/100,2)</f>
        <v>65.97</v>
      </c>
    </row>
    <row r="423" spans="1:7" x14ac:dyDescent="0.25">
      <c r="A423" s="258"/>
      <c r="B423" s="118">
        <f t="shared" si="6"/>
        <v>43236.833330000001</v>
      </c>
      <c r="C423" s="121">
        <v>20</v>
      </c>
      <c r="D423" s="11">
        <f>ROUND(АТС!F421*$D$41*$D$42/100,2)</f>
        <v>181.12</v>
      </c>
      <c r="E423" s="11">
        <f>ROUND(АТС!F421*$E$41*$E$42/100,2)</f>
        <v>166.46</v>
      </c>
      <c r="F423" s="11">
        <f>ROUND(АТС!$F421*$F$41*$F$42/100,2)</f>
        <v>113.3</v>
      </c>
      <c r="G423" s="11">
        <f>ROUND(АТС!$F421*$G$41*$G$42/100,2)</f>
        <v>66.31</v>
      </c>
    </row>
    <row r="424" spans="1:7" x14ac:dyDescent="0.25">
      <c r="A424" s="258"/>
      <c r="B424" s="120">
        <f t="shared" si="6"/>
        <v>43236.875</v>
      </c>
      <c r="C424" s="121">
        <v>21</v>
      </c>
      <c r="D424" s="11">
        <f>ROUND(АТС!F422*$D$41*$D$42/100,2)</f>
        <v>188.13</v>
      </c>
      <c r="E424" s="11">
        <f>ROUND(АТС!F422*$E$41*$E$42/100,2)</f>
        <v>172.91</v>
      </c>
      <c r="F424" s="11">
        <f>ROUND(АТС!$F422*$F$41*$F$42/100,2)</f>
        <v>117.69</v>
      </c>
      <c r="G424" s="11">
        <f>ROUND(АТС!$F422*$G$41*$G$42/100,2)</f>
        <v>68.88</v>
      </c>
    </row>
    <row r="425" spans="1:7" x14ac:dyDescent="0.25">
      <c r="A425" s="258"/>
      <c r="B425" s="120">
        <f t="shared" si="6"/>
        <v>43236.916669999999</v>
      </c>
      <c r="C425" s="121">
        <v>22</v>
      </c>
      <c r="D425" s="11">
        <f>ROUND(АТС!F423*$D$41*$D$42/100,2)</f>
        <v>232.07</v>
      </c>
      <c r="E425" s="11">
        <f>ROUND(АТС!F423*$E$41*$E$42/100,2)</f>
        <v>213.29</v>
      </c>
      <c r="F425" s="11">
        <f>ROUND(АТС!$F423*$F$41*$F$42/100,2)</f>
        <v>145.18</v>
      </c>
      <c r="G425" s="11">
        <f>ROUND(АТС!$F423*$G$41*$G$42/100,2)</f>
        <v>84.97</v>
      </c>
    </row>
    <row r="426" spans="1:7" x14ac:dyDescent="0.25">
      <c r="A426" s="258"/>
      <c r="B426" s="120">
        <f t="shared" si="6"/>
        <v>43236.958330000001</v>
      </c>
      <c r="C426" s="121">
        <v>23</v>
      </c>
      <c r="D426" s="11">
        <f>ROUND(АТС!F424*$D$41*$D$42/100,2)</f>
        <v>196.67</v>
      </c>
      <c r="E426" s="11">
        <f>ROUND(АТС!F424*$E$41*$E$42/100,2)</f>
        <v>180.75</v>
      </c>
      <c r="F426" s="11">
        <f>ROUND(АТС!$F424*$F$41*$F$42/100,2)</f>
        <v>123.03</v>
      </c>
      <c r="G426" s="11">
        <f>ROUND(АТС!$F424*$G$41*$G$42/100,2)</f>
        <v>72</v>
      </c>
    </row>
    <row r="427" spans="1:7" x14ac:dyDescent="0.25">
      <c r="A427" s="258"/>
      <c r="B427" s="118">
        <f t="shared" si="6"/>
        <v>43237</v>
      </c>
      <c r="C427" s="121">
        <v>0</v>
      </c>
      <c r="D427" s="11">
        <f>ROUND(АТС!F425*$D$41*$D$42/100,2)</f>
        <v>177.57</v>
      </c>
      <c r="E427" s="11">
        <f>ROUND(АТС!F425*$E$41*$E$42/100,2)</f>
        <v>163.19</v>
      </c>
      <c r="F427" s="11">
        <f>ROUND(АТС!$F425*$F$41*$F$42/100,2)</f>
        <v>111.08</v>
      </c>
      <c r="G427" s="11">
        <f>ROUND(АТС!$F425*$G$41*$G$42/100,2)</f>
        <v>65.010000000000005</v>
      </c>
    </row>
    <row r="428" spans="1:7" x14ac:dyDescent="0.25">
      <c r="A428" s="258"/>
      <c r="B428" s="120">
        <f t="shared" si="6"/>
        <v>43237.041669999999</v>
      </c>
      <c r="C428" s="121">
        <v>1</v>
      </c>
      <c r="D428" s="11">
        <f>ROUND(АТС!F426*$D$41*$D$42/100,2)</f>
        <v>178.97</v>
      </c>
      <c r="E428" s="11">
        <f>ROUND(АТС!F426*$E$41*$E$42/100,2)</f>
        <v>164.49</v>
      </c>
      <c r="F428" s="11">
        <f>ROUND(АТС!$F426*$F$41*$F$42/100,2)</f>
        <v>111.96</v>
      </c>
      <c r="G428" s="11">
        <f>ROUND(АТС!$F426*$G$41*$G$42/100,2)</f>
        <v>65.52</v>
      </c>
    </row>
    <row r="429" spans="1:7" x14ac:dyDescent="0.25">
      <c r="A429" s="258"/>
      <c r="B429" s="120">
        <f t="shared" si="6"/>
        <v>43237.083330000001</v>
      </c>
      <c r="C429" s="121">
        <v>2</v>
      </c>
      <c r="D429" s="11">
        <f>ROUND(АТС!F427*$D$41*$D$42/100,2)</f>
        <v>179.72</v>
      </c>
      <c r="E429" s="11">
        <f>ROUND(АТС!F427*$E$41*$E$42/100,2)</f>
        <v>165.17</v>
      </c>
      <c r="F429" s="11">
        <f>ROUND(АТС!$F427*$F$41*$F$42/100,2)</f>
        <v>112.42</v>
      </c>
      <c r="G429" s="11">
        <f>ROUND(АТС!$F427*$G$41*$G$42/100,2)</f>
        <v>65.8</v>
      </c>
    </row>
    <row r="430" spans="1:7" x14ac:dyDescent="0.25">
      <c r="A430" s="258"/>
      <c r="B430" s="120">
        <f t="shared" si="6"/>
        <v>43237.125</v>
      </c>
      <c r="C430" s="121">
        <v>3</v>
      </c>
      <c r="D430" s="11">
        <f>ROUND(АТС!F428*$D$41*$D$42/100,2)</f>
        <v>179.27</v>
      </c>
      <c r="E430" s="11">
        <f>ROUND(АТС!F428*$E$41*$E$42/100,2)</f>
        <v>164.76</v>
      </c>
      <c r="F430" s="11">
        <f>ROUND(АТС!$F428*$F$41*$F$42/100,2)</f>
        <v>112.15</v>
      </c>
      <c r="G430" s="11">
        <f>ROUND(АТС!$F428*$G$41*$G$42/100,2)</f>
        <v>65.63</v>
      </c>
    </row>
    <row r="431" spans="1:7" x14ac:dyDescent="0.25">
      <c r="A431" s="258"/>
      <c r="B431" s="118">
        <f t="shared" si="6"/>
        <v>43237.166669999999</v>
      </c>
      <c r="C431" s="121">
        <v>4</v>
      </c>
      <c r="D431" s="11">
        <f>ROUND(АТС!F429*$D$41*$D$42/100,2)</f>
        <v>179.96</v>
      </c>
      <c r="E431" s="11">
        <f>ROUND(АТС!F429*$E$41*$E$42/100,2)</f>
        <v>165.4</v>
      </c>
      <c r="F431" s="11">
        <f>ROUND(АТС!$F429*$F$41*$F$42/100,2)</f>
        <v>112.58</v>
      </c>
      <c r="G431" s="11">
        <f>ROUND(АТС!$F429*$G$41*$G$42/100,2)</f>
        <v>65.89</v>
      </c>
    </row>
    <row r="432" spans="1:7" x14ac:dyDescent="0.25">
      <c r="A432" s="258"/>
      <c r="B432" s="120">
        <f t="shared" si="6"/>
        <v>43237.208330000001</v>
      </c>
      <c r="C432" s="121">
        <v>5</v>
      </c>
      <c r="D432" s="11">
        <f>ROUND(АТС!F430*$D$41*$D$42/100,2)</f>
        <v>182.38</v>
      </c>
      <c r="E432" s="11">
        <f>ROUND(АТС!F430*$E$41*$E$42/100,2)</f>
        <v>167.62</v>
      </c>
      <c r="F432" s="11">
        <f>ROUND(АТС!$F430*$F$41*$F$42/100,2)</f>
        <v>114.09</v>
      </c>
      <c r="G432" s="11">
        <f>ROUND(АТС!$F430*$G$41*$G$42/100,2)</f>
        <v>66.77</v>
      </c>
    </row>
    <row r="433" spans="1:7" x14ac:dyDescent="0.25">
      <c r="A433" s="258"/>
      <c r="B433" s="120">
        <f t="shared" si="6"/>
        <v>43237.25</v>
      </c>
      <c r="C433" s="121">
        <v>6</v>
      </c>
      <c r="D433" s="11">
        <f>ROUND(АТС!F431*$D$41*$D$42/100,2)</f>
        <v>188.23</v>
      </c>
      <c r="E433" s="11">
        <f>ROUND(АТС!F431*$E$41*$E$42/100,2)</f>
        <v>172.99</v>
      </c>
      <c r="F433" s="11">
        <f>ROUND(АТС!$F431*$F$41*$F$42/100,2)</f>
        <v>117.75</v>
      </c>
      <c r="G433" s="11">
        <f>ROUND(АТС!$F431*$G$41*$G$42/100,2)</f>
        <v>68.91</v>
      </c>
    </row>
    <row r="434" spans="1:7" x14ac:dyDescent="0.25">
      <c r="A434" s="258"/>
      <c r="B434" s="120">
        <f t="shared" si="6"/>
        <v>43237.291669999999</v>
      </c>
      <c r="C434" s="121">
        <v>7</v>
      </c>
      <c r="D434" s="11">
        <f>ROUND(АТС!F432*$D$41*$D$42/100,2)</f>
        <v>202.22</v>
      </c>
      <c r="E434" s="11">
        <f>ROUND(АТС!F432*$E$41*$E$42/100,2)</f>
        <v>185.85</v>
      </c>
      <c r="F434" s="11">
        <f>ROUND(АТС!$F432*$F$41*$F$42/100,2)</f>
        <v>126.5</v>
      </c>
      <c r="G434" s="11">
        <f>ROUND(АТС!$F432*$G$41*$G$42/100,2)</f>
        <v>74.040000000000006</v>
      </c>
    </row>
    <row r="435" spans="1:7" x14ac:dyDescent="0.25">
      <c r="A435" s="258"/>
      <c r="B435" s="118">
        <f t="shared" si="6"/>
        <v>43237.333330000001</v>
      </c>
      <c r="C435" s="121">
        <v>8</v>
      </c>
      <c r="D435" s="11">
        <f>ROUND(АТС!F433*$D$41*$D$42/100,2)</f>
        <v>184.5</v>
      </c>
      <c r="E435" s="11">
        <f>ROUND(АТС!F433*$E$41*$E$42/100,2)</f>
        <v>169.57</v>
      </c>
      <c r="F435" s="11">
        <f>ROUND(АТС!$F433*$F$41*$F$42/100,2)</f>
        <v>115.42</v>
      </c>
      <c r="G435" s="11">
        <f>ROUND(АТС!$F433*$G$41*$G$42/100,2)</f>
        <v>67.55</v>
      </c>
    </row>
    <row r="436" spans="1:7" x14ac:dyDescent="0.25">
      <c r="A436" s="258"/>
      <c r="B436" s="120">
        <f t="shared" si="6"/>
        <v>43237.375</v>
      </c>
      <c r="C436" s="121">
        <v>9</v>
      </c>
      <c r="D436" s="11">
        <f>ROUND(АТС!F434*$D$41*$D$42/100,2)</f>
        <v>181.1</v>
      </c>
      <c r="E436" s="11">
        <f>ROUND(АТС!F434*$E$41*$E$42/100,2)</f>
        <v>166.44</v>
      </c>
      <c r="F436" s="11">
        <f>ROUND(АТС!$F434*$F$41*$F$42/100,2)</f>
        <v>113.29</v>
      </c>
      <c r="G436" s="11">
        <f>ROUND(АТС!$F434*$G$41*$G$42/100,2)</f>
        <v>66.3</v>
      </c>
    </row>
    <row r="437" spans="1:7" x14ac:dyDescent="0.25">
      <c r="A437" s="258"/>
      <c r="B437" s="120">
        <f t="shared" si="6"/>
        <v>43237.416669999999</v>
      </c>
      <c r="C437" s="121">
        <v>10</v>
      </c>
      <c r="D437" s="11">
        <f>ROUND(АТС!F435*$D$41*$D$42/100,2)</f>
        <v>179.8</v>
      </c>
      <c r="E437" s="11">
        <f>ROUND(АТС!F435*$E$41*$E$42/100,2)</f>
        <v>165.25</v>
      </c>
      <c r="F437" s="11">
        <f>ROUND(АТС!$F435*$F$41*$F$42/100,2)</f>
        <v>112.48</v>
      </c>
      <c r="G437" s="11">
        <f>ROUND(АТС!$F435*$G$41*$G$42/100,2)</f>
        <v>65.83</v>
      </c>
    </row>
    <row r="438" spans="1:7" x14ac:dyDescent="0.25">
      <c r="A438" s="258"/>
      <c r="B438" s="120">
        <f t="shared" si="6"/>
        <v>43237.458330000001</v>
      </c>
      <c r="C438" s="121">
        <v>11</v>
      </c>
      <c r="D438" s="11">
        <f>ROUND(АТС!F436*$D$41*$D$42/100,2)</f>
        <v>179.21</v>
      </c>
      <c r="E438" s="11">
        <f>ROUND(АТС!F436*$E$41*$E$42/100,2)</f>
        <v>164.71</v>
      </c>
      <c r="F438" s="11">
        <f>ROUND(АТС!$F436*$F$41*$F$42/100,2)</f>
        <v>112.11</v>
      </c>
      <c r="G438" s="11">
        <f>ROUND(АТС!$F436*$G$41*$G$42/100,2)</f>
        <v>65.61</v>
      </c>
    </row>
    <row r="439" spans="1:7" x14ac:dyDescent="0.25">
      <c r="A439" s="258"/>
      <c r="B439" s="118">
        <f t="shared" si="6"/>
        <v>43237.5</v>
      </c>
      <c r="C439" s="121">
        <v>12</v>
      </c>
      <c r="D439" s="11">
        <f>ROUND(АТС!F437*$D$41*$D$42/100,2)</f>
        <v>180.82</v>
      </c>
      <c r="E439" s="11">
        <f>ROUND(АТС!F437*$E$41*$E$42/100,2)</f>
        <v>166.19</v>
      </c>
      <c r="F439" s="11">
        <f>ROUND(АТС!$F437*$F$41*$F$42/100,2)</f>
        <v>113.12</v>
      </c>
      <c r="G439" s="11">
        <f>ROUND(АТС!$F437*$G$41*$G$42/100,2)</f>
        <v>66.2</v>
      </c>
    </row>
    <row r="440" spans="1:7" x14ac:dyDescent="0.25">
      <c r="A440" s="258"/>
      <c r="B440" s="120">
        <f t="shared" si="6"/>
        <v>43237.541669999999</v>
      </c>
      <c r="C440" s="121">
        <v>13</v>
      </c>
      <c r="D440" s="11">
        <f>ROUND(АТС!F438*$D$41*$D$42/100,2)</f>
        <v>181.01</v>
      </c>
      <c r="E440" s="11">
        <f>ROUND(АТС!F438*$E$41*$E$42/100,2)</f>
        <v>166.36</v>
      </c>
      <c r="F440" s="11">
        <f>ROUND(АТС!$F438*$F$41*$F$42/100,2)</f>
        <v>113.23</v>
      </c>
      <c r="G440" s="11">
        <f>ROUND(АТС!$F438*$G$41*$G$42/100,2)</f>
        <v>66.27</v>
      </c>
    </row>
    <row r="441" spans="1:7" x14ac:dyDescent="0.25">
      <c r="A441" s="258"/>
      <c r="B441" s="120">
        <f t="shared" si="6"/>
        <v>43237.583330000001</v>
      </c>
      <c r="C441" s="121">
        <v>14</v>
      </c>
      <c r="D441" s="11">
        <f>ROUND(АТС!F439*$D$41*$D$42/100,2)</f>
        <v>180.82</v>
      </c>
      <c r="E441" s="11">
        <f>ROUND(АТС!F439*$E$41*$E$42/100,2)</f>
        <v>166.18</v>
      </c>
      <c r="F441" s="11">
        <f>ROUND(АТС!$F439*$F$41*$F$42/100,2)</f>
        <v>113.11</v>
      </c>
      <c r="G441" s="11">
        <f>ROUND(АТС!$F439*$G$41*$G$42/100,2)</f>
        <v>66.2</v>
      </c>
    </row>
    <row r="442" spans="1:7" x14ac:dyDescent="0.25">
      <c r="A442" s="258"/>
      <c r="B442" s="120">
        <f t="shared" si="6"/>
        <v>43237.625</v>
      </c>
      <c r="C442" s="121">
        <v>15</v>
      </c>
      <c r="D442" s="11">
        <f>ROUND(АТС!F440*$D$41*$D$42/100,2)</f>
        <v>181.39</v>
      </c>
      <c r="E442" s="11">
        <f>ROUND(АТС!F440*$E$41*$E$42/100,2)</f>
        <v>166.71</v>
      </c>
      <c r="F442" s="11">
        <f>ROUND(АТС!$F440*$F$41*$F$42/100,2)</f>
        <v>113.47</v>
      </c>
      <c r="G442" s="11">
        <f>ROUND(АТС!$F440*$G$41*$G$42/100,2)</f>
        <v>66.41</v>
      </c>
    </row>
    <row r="443" spans="1:7" x14ac:dyDescent="0.25">
      <c r="A443" s="258"/>
      <c r="B443" s="118">
        <f t="shared" si="6"/>
        <v>43237.666669999999</v>
      </c>
      <c r="C443" s="121">
        <v>16</v>
      </c>
      <c r="D443" s="11">
        <f>ROUND(АТС!F441*$D$41*$D$42/100,2)</f>
        <v>182.47</v>
      </c>
      <c r="E443" s="11">
        <f>ROUND(АТС!F441*$E$41*$E$42/100,2)</f>
        <v>167.7</v>
      </c>
      <c r="F443" s="11">
        <f>ROUND(АТС!$F441*$F$41*$F$42/100,2)</f>
        <v>114.15</v>
      </c>
      <c r="G443" s="11">
        <f>ROUND(АТС!$F441*$G$41*$G$42/100,2)</f>
        <v>66.8</v>
      </c>
    </row>
    <row r="444" spans="1:7" x14ac:dyDescent="0.25">
      <c r="A444" s="258"/>
      <c r="B444" s="120">
        <f t="shared" si="6"/>
        <v>43237.708330000001</v>
      </c>
      <c r="C444" s="121">
        <v>17</v>
      </c>
      <c r="D444" s="11">
        <f>ROUND(АТС!F442*$D$41*$D$42/100,2)</f>
        <v>182.04</v>
      </c>
      <c r="E444" s="11">
        <f>ROUND(АТС!F442*$E$41*$E$42/100,2)</f>
        <v>167.31</v>
      </c>
      <c r="F444" s="11">
        <f>ROUND(АТС!$F442*$F$41*$F$42/100,2)</f>
        <v>113.88</v>
      </c>
      <c r="G444" s="11">
        <f>ROUND(АТС!$F442*$G$41*$G$42/100,2)</f>
        <v>66.650000000000006</v>
      </c>
    </row>
    <row r="445" spans="1:7" x14ac:dyDescent="0.25">
      <c r="A445" s="258"/>
      <c r="B445" s="120">
        <f t="shared" si="6"/>
        <v>43237.75</v>
      </c>
      <c r="C445" s="121">
        <v>18</v>
      </c>
      <c r="D445" s="11">
        <f>ROUND(АТС!F443*$D$41*$D$42/100,2)</f>
        <v>181.44</v>
      </c>
      <c r="E445" s="11">
        <f>ROUND(АТС!F443*$E$41*$E$42/100,2)</f>
        <v>166.75</v>
      </c>
      <c r="F445" s="11">
        <f>ROUND(АТС!$F443*$F$41*$F$42/100,2)</f>
        <v>113.5</v>
      </c>
      <c r="G445" s="11">
        <f>ROUND(АТС!$F443*$G$41*$G$42/100,2)</f>
        <v>66.430000000000007</v>
      </c>
    </row>
    <row r="446" spans="1:7" x14ac:dyDescent="0.25">
      <c r="A446" s="258"/>
      <c r="B446" s="120">
        <f t="shared" si="6"/>
        <v>43237.791669999999</v>
      </c>
      <c r="C446" s="121">
        <v>19</v>
      </c>
      <c r="D446" s="11">
        <f>ROUND(АТС!F444*$D$41*$D$42/100,2)</f>
        <v>187.68</v>
      </c>
      <c r="E446" s="11">
        <f>ROUND(АТС!F444*$E$41*$E$42/100,2)</f>
        <v>172.49</v>
      </c>
      <c r="F446" s="11">
        <f>ROUND(АТС!$F444*$F$41*$F$42/100,2)</f>
        <v>117.4</v>
      </c>
      <c r="G446" s="11">
        <f>ROUND(АТС!$F444*$G$41*$G$42/100,2)</f>
        <v>68.709999999999994</v>
      </c>
    </row>
    <row r="447" spans="1:7" x14ac:dyDescent="0.25">
      <c r="A447" s="258"/>
      <c r="B447" s="118">
        <f t="shared" si="6"/>
        <v>43237.833330000001</v>
      </c>
      <c r="C447" s="121">
        <v>20</v>
      </c>
      <c r="D447" s="11">
        <f>ROUND(АТС!F445*$D$41*$D$42/100,2)</f>
        <v>189.28</v>
      </c>
      <c r="E447" s="11">
        <f>ROUND(АТС!F445*$E$41*$E$42/100,2)</f>
        <v>173.96</v>
      </c>
      <c r="F447" s="11">
        <f>ROUND(АТС!$F445*$F$41*$F$42/100,2)</f>
        <v>118.4</v>
      </c>
      <c r="G447" s="11">
        <f>ROUND(АТС!$F445*$G$41*$G$42/100,2)</f>
        <v>69.3</v>
      </c>
    </row>
    <row r="448" spans="1:7" x14ac:dyDescent="0.25">
      <c r="A448" s="258"/>
      <c r="B448" s="120">
        <f t="shared" si="6"/>
        <v>43237.875</v>
      </c>
      <c r="C448" s="121">
        <v>21</v>
      </c>
      <c r="D448" s="11">
        <f>ROUND(АТС!F446*$D$41*$D$42/100,2)</f>
        <v>188.88</v>
      </c>
      <c r="E448" s="11">
        <f>ROUND(АТС!F446*$E$41*$E$42/100,2)</f>
        <v>173.59</v>
      </c>
      <c r="F448" s="11">
        <f>ROUND(АТС!$F446*$F$41*$F$42/100,2)</f>
        <v>118.16</v>
      </c>
      <c r="G448" s="11">
        <f>ROUND(АТС!$F446*$G$41*$G$42/100,2)</f>
        <v>69.150000000000006</v>
      </c>
    </row>
    <row r="449" spans="1:7" x14ac:dyDescent="0.25">
      <c r="A449" s="258"/>
      <c r="B449" s="120">
        <f t="shared" si="6"/>
        <v>43237.916669999999</v>
      </c>
      <c r="C449" s="121">
        <v>22</v>
      </c>
      <c r="D449" s="11">
        <f>ROUND(АТС!F447*$D$41*$D$42/100,2)</f>
        <v>207.41</v>
      </c>
      <c r="E449" s="11">
        <f>ROUND(АТС!F447*$E$41*$E$42/100,2)</f>
        <v>190.63</v>
      </c>
      <c r="F449" s="11">
        <f>ROUND(АТС!$F447*$F$41*$F$42/100,2)</f>
        <v>129.75</v>
      </c>
      <c r="G449" s="11">
        <f>ROUND(АТС!$F447*$G$41*$G$42/100,2)</f>
        <v>75.94</v>
      </c>
    </row>
    <row r="450" spans="1:7" x14ac:dyDescent="0.25">
      <c r="A450" s="258"/>
      <c r="B450" s="120">
        <f t="shared" si="6"/>
        <v>43237.958330000001</v>
      </c>
      <c r="C450" s="121">
        <v>23</v>
      </c>
      <c r="D450" s="11">
        <f>ROUND(АТС!F448*$D$41*$D$42/100,2)</f>
        <v>190.68</v>
      </c>
      <c r="E450" s="11">
        <f>ROUND(АТС!F448*$E$41*$E$42/100,2)</f>
        <v>175.24</v>
      </c>
      <c r="F450" s="11">
        <f>ROUND(АТС!$F448*$F$41*$F$42/100,2)</f>
        <v>119.28</v>
      </c>
      <c r="G450" s="11">
        <f>ROUND(АТС!$F448*$G$41*$G$42/100,2)</f>
        <v>69.81</v>
      </c>
    </row>
    <row r="451" spans="1:7" x14ac:dyDescent="0.25">
      <c r="A451" s="258"/>
      <c r="B451" s="118">
        <f t="shared" si="6"/>
        <v>43238</v>
      </c>
      <c r="C451" s="121">
        <v>0</v>
      </c>
      <c r="D451" s="11">
        <f>ROUND(АТС!F449*$D$41*$D$42/100,2)</f>
        <v>177.12</v>
      </c>
      <c r="E451" s="11">
        <f>ROUND(АТС!F449*$E$41*$E$42/100,2)</f>
        <v>162.78</v>
      </c>
      <c r="F451" s="11">
        <f>ROUND(АТС!$F449*$F$41*$F$42/100,2)</f>
        <v>110.8</v>
      </c>
      <c r="G451" s="11">
        <f>ROUND(АТС!$F449*$G$41*$G$42/100,2)</f>
        <v>64.84</v>
      </c>
    </row>
    <row r="452" spans="1:7" x14ac:dyDescent="0.25">
      <c r="A452" s="258"/>
      <c r="B452" s="120">
        <f t="shared" ref="B452:B515" si="7">B428+1</f>
        <v>43238.041669999999</v>
      </c>
      <c r="C452" s="121">
        <v>1</v>
      </c>
      <c r="D452" s="11">
        <f>ROUND(АТС!F450*$D$41*$D$42/100,2)</f>
        <v>183.17</v>
      </c>
      <c r="E452" s="11">
        <f>ROUND(АТС!F450*$E$41*$E$42/100,2)</f>
        <v>168.34</v>
      </c>
      <c r="F452" s="11">
        <f>ROUND(АТС!$F450*$F$41*$F$42/100,2)</f>
        <v>114.58</v>
      </c>
      <c r="G452" s="11">
        <f>ROUND(АТС!$F450*$G$41*$G$42/100,2)</f>
        <v>67.06</v>
      </c>
    </row>
    <row r="453" spans="1:7" x14ac:dyDescent="0.25">
      <c r="A453" s="258"/>
      <c r="B453" s="120">
        <f t="shared" si="7"/>
        <v>43238.083330000001</v>
      </c>
      <c r="C453" s="121">
        <v>2</v>
      </c>
      <c r="D453" s="11">
        <f>ROUND(АТС!F451*$D$41*$D$42/100,2)</f>
        <v>188.32</v>
      </c>
      <c r="E453" s="11">
        <f>ROUND(АТС!F451*$E$41*$E$42/100,2)</f>
        <v>173.08</v>
      </c>
      <c r="F453" s="11">
        <f>ROUND(АТС!$F451*$F$41*$F$42/100,2)</f>
        <v>117.81</v>
      </c>
      <c r="G453" s="11">
        <f>ROUND(АТС!$F451*$G$41*$G$42/100,2)</f>
        <v>68.95</v>
      </c>
    </row>
    <row r="454" spans="1:7" x14ac:dyDescent="0.25">
      <c r="A454" s="258"/>
      <c r="B454" s="120">
        <f t="shared" si="7"/>
        <v>43238.125</v>
      </c>
      <c r="C454" s="121">
        <v>3</v>
      </c>
      <c r="D454" s="11">
        <f>ROUND(АТС!F452*$D$41*$D$42/100,2)</f>
        <v>182.14</v>
      </c>
      <c r="E454" s="11">
        <f>ROUND(АТС!F452*$E$41*$E$42/100,2)</f>
        <v>167.4</v>
      </c>
      <c r="F454" s="11">
        <f>ROUND(АТС!$F452*$F$41*$F$42/100,2)</f>
        <v>113.94</v>
      </c>
      <c r="G454" s="11">
        <f>ROUND(АТС!$F452*$G$41*$G$42/100,2)</f>
        <v>66.680000000000007</v>
      </c>
    </row>
    <row r="455" spans="1:7" x14ac:dyDescent="0.25">
      <c r="A455" s="258"/>
      <c r="B455" s="118">
        <f t="shared" si="7"/>
        <v>43238.166669999999</v>
      </c>
      <c r="C455" s="121">
        <v>4</v>
      </c>
      <c r="D455" s="11">
        <f>ROUND(АТС!F453*$D$41*$D$42/100,2)</f>
        <v>195.44</v>
      </c>
      <c r="E455" s="11">
        <f>ROUND(АТС!F453*$E$41*$E$42/100,2)</f>
        <v>179.62</v>
      </c>
      <c r="F455" s="11">
        <f>ROUND(АТС!$F453*$F$41*$F$42/100,2)</f>
        <v>122.26</v>
      </c>
      <c r="G455" s="11">
        <f>ROUND(АТС!$F453*$G$41*$G$42/100,2)</f>
        <v>71.55</v>
      </c>
    </row>
    <row r="456" spans="1:7" x14ac:dyDescent="0.25">
      <c r="A456" s="258"/>
      <c r="B456" s="120">
        <f t="shared" si="7"/>
        <v>43238.208330000001</v>
      </c>
      <c r="C456" s="121">
        <v>5</v>
      </c>
      <c r="D456" s="11">
        <f>ROUND(АТС!F454*$D$41*$D$42/100,2)</f>
        <v>198.35</v>
      </c>
      <c r="E456" s="11">
        <f>ROUND(АТС!F454*$E$41*$E$42/100,2)</f>
        <v>182.3</v>
      </c>
      <c r="F456" s="11">
        <f>ROUND(АТС!$F454*$F$41*$F$42/100,2)</f>
        <v>124.08</v>
      </c>
      <c r="G456" s="11">
        <f>ROUND(АТС!$F454*$G$41*$G$42/100,2)</f>
        <v>72.62</v>
      </c>
    </row>
    <row r="457" spans="1:7" x14ac:dyDescent="0.25">
      <c r="A457" s="258"/>
      <c r="B457" s="120">
        <f t="shared" si="7"/>
        <v>43238.25</v>
      </c>
      <c r="C457" s="121">
        <v>6</v>
      </c>
      <c r="D457" s="11">
        <f>ROUND(АТС!F455*$D$41*$D$42/100,2)</f>
        <v>188.66</v>
      </c>
      <c r="E457" s="11">
        <f>ROUND(АТС!F455*$E$41*$E$42/100,2)</f>
        <v>173.39</v>
      </c>
      <c r="F457" s="11">
        <f>ROUND(АТС!$F455*$F$41*$F$42/100,2)</f>
        <v>118.02</v>
      </c>
      <c r="G457" s="11">
        <f>ROUND(АТС!$F455*$G$41*$G$42/100,2)</f>
        <v>69.069999999999993</v>
      </c>
    </row>
    <row r="458" spans="1:7" x14ac:dyDescent="0.25">
      <c r="A458" s="258"/>
      <c r="B458" s="120">
        <f t="shared" si="7"/>
        <v>43238.291669999999</v>
      </c>
      <c r="C458" s="121">
        <v>7</v>
      </c>
      <c r="D458" s="11">
        <f>ROUND(АТС!F456*$D$41*$D$42/100,2)</f>
        <v>188.49</v>
      </c>
      <c r="E458" s="11">
        <f>ROUND(АТС!F456*$E$41*$E$42/100,2)</f>
        <v>173.23</v>
      </c>
      <c r="F458" s="11">
        <f>ROUND(АТС!$F456*$F$41*$F$42/100,2)</f>
        <v>117.91</v>
      </c>
      <c r="G458" s="11">
        <f>ROUND(АТС!$F456*$G$41*$G$42/100,2)</f>
        <v>69.010000000000005</v>
      </c>
    </row>
    <row r="459" spans="1:7" x14ac:dyDescent="0.25">
      <c r="A459" s="258"/>
      <c r="B459" s="118">
        <f t="shared" si="7"/>
        <v>43238.333330000001</v>
      </c>
      <c r="C459" s="121">
        <v>8</v>
      </c>
      <c r="D459" s="11">
        <f>ROUND(АТС!F457*$D$41*$D$42/100,2)</f>
        <v>193.54</v>
      </c>
      <c r="E459" s="11">
        <f>ROUND(АТС!F457*$E$41*$E$42/100,2)</f>
        <v>177.88</v>
      </c>
      <c r="F459" s="11">
        <f>ROUND(АТС!$F457*$F$41*$F$42/100,2)</f>
        <v>121.07</v>
      </c>
      <c r="G459" s="11">
        <f>ROUND(АТС!$F457*$G$41*$G$42/100,2)</f>
        <v>70.86</v>
      </c>
    </row>
    <row r="460" spans="1:7" x14ac:dyDescent="0.25">
      <c r="A460" s="258"/>
      <c r="B460" s="120">
        <f t="shared" si="7"/>
        <v>43238.375</v>
      </c>
      <c r="C460" s="121">
        <v>9</v>
      </c>
      <c r="D460" s="11">
        <f>ROUND(АТС!F458*$D$41*$D$42/100,2)</f>
        <v>180.76</v>
      </c>
      <c r="E460" s="11">
        <f>ROUND(АТС!F458*$E$41*$E$42/100,2)</f>
        <v>166.13</v>
      </c>
      <c r="F460" s="11">
        <f>ROUND(АТС!$F458*$F$41*$F$42/100,2)</f>
        <v>113.08</v>
      </c>
      <c r="G460" s="11">
        <f>ROUND(АТС!$F458*$G$41*$G$42/100,2)</f>
        <v>66.180000000000007</v>
      </c>
    </row>
    <row r="461" spans="1:7" x14ac:dyDescent="0.25">
      <c r="A461" s="258"/>
      <c r="B461" s="120">
        <f t="shared" si="7"/>
        <v>43238.416669999999</v>
      </c>
      <c r="C461" s="121">
        <v>10</v>
      </c>
      <c r="D461" s="11">
        <f>ROUND(АТС!F459*$D$41*$D$42/100,2)</f>
        <v>180.72</v>
      </c>
      <c r="E461" s="11">
        <f>ROUND(АТС!F459*$E$41*$E$42/100,2)</f>
        <v>166.1</v>
      </c>
      <c r="F461" s="11">
        <f>ROUND(АТС!$F459*$F$41*$F$42/100,2)</f>
        <v>113.05</v>
      </c>
      <c r="G461" s="11">
        <f>ROUND(АТС!$F459*$G$41*$G$42/100,2)</f>
        <v>66.16</v>
      </c>
    </row>
    <row r="462" spans="1:7" x14ac:dyDescent="0.25">
      <c r="A462" s="258"/>
      <c r="B462" s="120">
        <f t="shared" si="7"/>
        <v>43238.458330000001</v>
      </c>
      <c r="C462" s="121">
        <v>11</v>
      </c>
      <c r="D462" s="11">
        <f>ROUND(АТС!F460*$D$41*$D$42/100,2)</f>
        <v>180.68</v>
      </c>
      <c r="E462" s="11">
        <f>ROUND(АТС!F460*$E$41*$E$42/100,2)</f>
        <v>166.06</v>
      </c>
      <c r="F462" s="11">
        <f>ROUND(АТС!$F460*$F$41*$F$42/100,2)</f>
        <v>113.03</v>
      </c>
      <c r="G462" s="11">
        <f>ROUND(АТС!$F460*$G$41*$G$42/100,2)</f>
        <v>66.150000000000006</v>
      </c>
    </row>
    <row r="463" spans="1:7" x14ac:dyDescent="0.25">
      <c r="A463" s="258"/>
      <c r="B463" s="118">
        <f t="shared" si="7"/>
        <v>43238.5</v>
      </c>
      <c r="C463" s="121">
        <v>12</v>
      </c>
      <c r="D463" s="11">
        <f>ROUND(АТС!F461*$D$41*$D$42/100,2)</f>
        <v>180.6</v>
      </c>
      <c r="E463" s="11">
        <f>ROUND(АТС!F461*$E$41*$E$42/100,2)</f>
        <v>165.98</v>
      </c>
      <c r="F463" s="11">
        <f>ROUND(АТС!$F461*$F$41*$F$42/100,2)</f>
        <v>112.98</v>
      </c>
      <c r="G463" s="11">
        <f>ROUND(АТС!$F461*$G$41*$G$42/100,2)</f>
        <v>66.12</v>
      </c>
    </row>
    <row r="464" spans="1:7" x14ac:dyDescent="0.25">
      <c r="A464" s="258"/>
      <c r="B464" s="120">
        <f t="shared" si="7"/>
        <v>43238.541669999999</v>
      </c>
      <c r="C464" s="121">
        <v>13</v>
      </c>
      <c r="D464" s="11">
        <f>ROUND(АТС!F462*$D$41*$D$42/100,2)</f>
        <v>180.57</v>
      </c>
      <c r="E464" s="11">
        <f>ROUND(АТС!F462*$E$41*$E$42/100,2)</f>
        <v>165.96</v>
      </c>
      <c r="F464" s="11">
        <f>ROUND(АТС!$F462*$F$41*$F$42/100,2)</f>
        <v>112.96</v>
      </c>
      <c r="G464" s="11">
        <f>ROUND(АТС!$F462*$G$41*$G$42/100,2)</f>
        <v>66.11</v>
      </c>
    </row>
    <row r="465" spans="1:7" x14ac:dyDescent="0.25">
      <c r="A465" s="258"/>
      <c r="B465" s="120">
        <f t="shared" si="7"/>
        <v>43238.583330000001</v>
      </c>
      <c r="C465" s="121">
        <v>14</v>
      </c>
      <c r="D465" s="11">
        <f>ROUND(АТС!F463*$D$41*$D$42/100,2)</f>
        <v>180.59</v>
      </c>
      <c r="E465" s="11">
        <f>ROUND(АТС!F463*$E$41*$E$42/100,2)</f>
        <v>165.98</v>
      </c>
      <c r="F465" s="11">
        <f>ROUND(АТС!$F463*$F$41*$F$42/100,2)</f>
        <v>112.97</v>
      </c>
      <c r="G465" s="11">
        <f>ROUND(АТС!$F463*$G$41*$G$42/100,2)</f>
        <v>66.12</v>
      </c>
    </row>
    <row r="466" spans="1:7" x14ac:dyDescent="0.25">
      <c r="A466" s="258"/>
      <c r="B466" s="120">
        <f t="shared" si="7"/>
        <v>43238.625</v>
      </c>
      <c r="C466" s="121">
        <v>15</v>
      </c>
      <c r="D466" s="11">
        <f>ROUND(АТС!F464*$D$41*$D$42/100,2)</f>
        <v>180.82</v>
      </c>
      <c r="E466" s="11">
        <f>ROUND(АТС!F464*$E$41*$E$42/100,2)</f>
        <v>166.19</v>
      </c>
      <c r="F466" s="11">
        <f>ROUND(АТС!$F464*$F$41*$F$42/100,2)</f>
        <v>113.12</v>
      </c>
      <c r="G466" s="11">
        <f>ROUND(АТС!$F464*$G$41*$G$42/100,2)</f>
        <v>66.2</v>
      </c>
    </row>
    <row r="467" spans="1:7" x14ac:dyDescent="0.25">
      <c r="A467" s="258"/>
      <c r="B467" s="118">
        <f t="shared" si="7"/>
        <v>43238.666669999999</v>
      </c>
      <c r="C467" s="121">
        <v>16</v>
      </c>
      <c r="D467" s="11">
        <f>ROUND(АТС!F465*$D$41*$D$42/100,2)</f>
        <v>181.59</v>
      </c>
      <c r="E467" s="11">
        <f>ROUND(АТС!F465*$E$41*$E$42/100,2)</f>
        <v>166.89</v>
      </c>
      <c r="F467" s="11">
        <f>ROUND(АТС!$F465*$F$41*$F$42/100,2)</f>
        <v>113.6</v>
      </c>
      <c r="G467" s="11">
        <f>ROUND(АТС!$F465*$G$41*$G$42/100,2)</f>
        <v>66.48</v>
      </c>
    </row>
    <row r="468" spans="1:7" x14ac:dyDescent="0.25">
      <c r="A468" s="258"/>
      <c r="B468" s="120">
        <f t="shared" si="7"/>
        <v>43238.708330000001</v>
      </c>
      <c r="C468" s="121">
        <v>17</v>
      </c>
      <c r="D468" s="11">
        <f>ROUND(АТС!F466*$D$41*$D$42/100,2)</f>
        <v>194.73</v>
      </c>
      <c r="E468" s="11">
        <f>ROUND(АТС!F466*$E$41*$E$42/100,2)</f>
        <v>178.97</v>
      </c>
      <c r="F468" s="11">
        <f>ROUND(АТС!$F466*$F$41*$F$42/100,2)</f>
        <v>121.82</v>
      </c>
      <c r="G468" s="11">
        <f>ROUND(АТС!$F466*$G$41*$G$42/100,2)</f>
        <v>71.290000000000006</v>
      </c>
    </row>
    <row r="469" spans="1:7" x14ac:dyDescent="0.25">
      <c r="A469" s="258"/>
      <c r="B469" s="120">
        <f t="shared" si="7"/>
        <v>43238.75</v>
      </c>
      <c r="C469" s="121">
        <v>18</v>
      </c>
      <c r="D469" s="11">
        <f>ROUND(АТС!F467*$D$41*$D$42/100,2)</f>
        <v>194.49</v>
      </c>
      <c r="E469" s="11">
        <f>ROUND(АТС!F467*$E$41*$E$42/100,2)</f>
        <v>178.74</v>
      </c>
      <c r="F469" s="11">
        <f>ROUND(АТС!$F467*$F$41*$F$42/100,2)</f>
        <v>121.66</v>
      </c>
      <c r="G469" s="11">
        <f>ROUND(АТС!$F467*$G$41*$G$42/100,2)</f>
        <v>71.2</v>
      </c>
    </row>
    <row r="470" spans="1:7" x14ac:dyDescent="0.25">
      <c r="A470" s="258"/>
      <c r="B470" s="120">
        <f t="shared" si="7"/>
        <v>43238.791669999999</v>
      </c>
      <c r="C470" s="121">
        <v>19</v>
      </c>
      <c r="D470" s="11">
        <f>ROUND(АТС!F468*$D$41*$D$42/100,2)</f>
        <v>205.95</v>
      </c>
      <c r="E470" s="11">
        <f>ROUND(АТС!F468*$E$41*$E$42/100,2)</f>
        <v>189.28</v>
      </c>
      <c r="F470" s="11">
        <f>ROUND(АТС!$F468*$F$41*$F$42/100,2)</f>
        <v>128.84</v>
      </c>
      <c r="G470" s="11">
        <f>ROUND(АТС!$F468*$G$41*$G$42/100,2)</f>
        <v>75.400000000000006</v>
      </c>
    </row>
    <row r="471" spans="1:7" x14ac:dyDescent="0.25">
      <c r="A471" s="258"/>
      <c r="B471" s="118">
        <f t="shared" si="7"/>
        <v>43238.833330000001</v>
      </c>
      <c r="C471" s="121">
        <v>20</v>
      </c>
      <c r="D471" s="11">
        <f>ROUND(АТС!F469*$D$41*$D$42/100,2)</f>
        <v>186.21</v>
      </c>
      <c r="E471" s="11">
        <f>ROUND(АТС!F469*$E$41*$E$42/100,2)</f>
        <v>171.14</v>
      </c>
      <c r="F471" s="11">
        <f>ROUND(АТС!$F469*$F$41*$F$42/100,2)</f>
        <v>116.49</v>
      </c>
      <c r="G471" s="11">
        <f>ROUND(АТС!$F469*$G$41*$G$42/100,2)</f>
        <v>68.17</v>
      </c>
    </row>
    <row r="472" spans="1:7" x14ac:dyDescent="0.25">
      <c r="A472" s="258"/>
      <c r="B472" s="120">
        <f t="shared" si="7"/>
        <v>43238.875</v>
      </c>
      <c r="C472" s="121">
        <v>21</v>
      </c>
      <c r="D472" s="11">
        <f>ROUND(АТС!F470*$D$41*$D$42/100,2)</f>
        <v>186.87</v>
      </c>
      <c r="E472" s="11">
        <f>ROUND(АТС!F470*$E$41*$E$42/100,2)</f>
        <v>171.75</v>
      </c>
      <c r="F472" s="11">
        <f>ROUND(АТС!$F470*$F$41*$F$42/100,2)</f>
        <v>116.9</v>
      </c>
      <c r="G472" s="11">
        <f>ROUND(АТС!$F470*$G$41*$G$42/100,2)</f>
        <v>68.42</v>
      </c>
    </row>
    <row r="473" spans="1:7" x14ac:dyDescent="0.25">
      <c r="A473" s="258"/>
      <c r="B473" s="120">
        <f t="shared" si="7"/>
        <v>43238.916669999999</v>
      </c>
      <c r="C473" s="121">
        <v>22</v>
      </c>
      <c r="D473" s="11">
        <f>ROUND(АТС!F471*$D$41*$D$42/100,2)</f>
        <v>223.82</v>
      </c>
      <c r="E473" s="11">
        <f>ROUND(АТС!F471*$E$41*$E$42/100,2)</f>
        <v>205.7</v>
      </c>
      <c r="F473" s="11">
        <f>ROUND(АТС!$F471*$F$41*$F$42/100,2)</f>
        <v>140.01</v>
      </c>
      <c r="G473" s="11">
        <f>ROUND(АТС!$F471*$G$41*$G$42/100,2)</f>
        <v>81.94</v>
      </c>
    </row>
    <row r="474" spans="1:7" x14ac:dyDescent="0.25">
      <c r="A474" s="258"/>
      <c r="B474" s="120">
        <f t="shared" si="7"/>
        <v>43238.958330000001</v>
      </c>
      <c r="C474" s="121">
        <v>23</v>
      </c>
      <c r="D474" s="11">
        <f>ROUND(АТС!F472*$D$41*$D$42/100,2)</f>
        <v>190.76</v>
      </c>
      <c r="E474" s="11">
        <f>ROUND(АТС!F472*$E$41*$E$42/100,2)</f>
        <v>175.32</v>
      </c>
      <c r="F474" s="11">
        <f>ROUND(АТС!$F472*$F$41*$F$42/100,2)</f>
        <v>119.33</v>
      </c>
      <c r="G474" s="11">
        <f>ROUND(АТС!$F472*$G$41*$G$42/100,2)</f>
        <v>69.84</v>
      </c>
    </row>
    <row r="475" spans="1:7" x14ac:dyDescent="0.25">
      <c r="A475" s="258"/>
      <c r="B475" s="118">
        <f t="shared" si="7"/>
        <v>43239</v>
      </c>
      <c r="C475" s="121">
        <v>0</v>
      </c>
      <c r="D475" s="11">
        <f>ROUND(АТС!F473*$D$41*$D$42/100,2)</f>
        <v>180.65</v>
      </c>
      <c r="E475" s="11">
        <f>ROUND(АТС!F473*$E$41*$E$42/100,2)</f>
        <v>166.03</v>
      </c>
      <c r="F475" s="11">
        <f>ROUND(АТС!$F473*$F$41*$F$42/100,2)</f>
        <v>113.01</v>
      </c>
      <c r="G475" s="11">
        <f>ROUND(АТС!$F473*$G$41*$G$42/100,2)</f>
        <v>66.14</v>
      </c>
    </row>
    <row r="476" spans="1:7" x14ac:dyDescent="0.25">
      <c r="A476" s="258"/>
      <c r="B476" s="120">
        <f t="shared" si="7"/>
        <v>43239.041669999999</v>
      </c>
      <c r="C476" s="121">
        <v>1</v>
      </c>
      <c r="D476" s="11">
        <f>ROUND(АТС!F474*$D$41*$D$42/100,2)</f>
        <v>189.77</v>
      </c>
      <c r="E476" s="11">
        <f>ROUND(АТС!F474*$E$41*$E$42/100,2)</f>
        <v>174.41</v>
      </c>
      <c r="F476" s="11">
        <f>ROUND(АТС!$F474*$F$41*$F$42/100,2)</f>
        <v>118.72</v>
      </c>
      <c r="G476" s="11">
        <f>ROUND(АТС!$F474*$G$41*$G$42/100,2)</f>
        <v>69.48</v>
      </c>
    </row>
    <row r="477" spans="1:7" x14ac:dyDescent="0.25">
      <c r="A477" s="258"/>
      <c r="B477" s="120">
        <f t="shared" si="7"/>
        <v>43239.083330000001</v>
      </c>
      <c r="C477" s="121">
        <v>2</v>
      </c>
      <c r="D477" s="11">
        <f>ROUND(АТС!F475*$D$41*$D$42/100,2)</f>
        <v>199.7</v>
      </c>
      <c r="E477" s="11">
        <f>ROUND(АТС!F475*$E$41*$E$42/100,2)</f>
        <v>183.54</v>
      </c>
      <c r="F477" s="11">
        <f>ROUND(АТС!$F475*$F$41*$F$42/100,2)</f>
        <v>124.93</v>
      </c>
      <c r="G477" s="11">
        <f>ROUND(АТС!$F475*$G$41*$G$42/100,2)</f>
        <v>73.11</v>
      </c>
    </row>
    <row r="478" spans="1:7" x14ac:dyDescent="0.25">
      <c r="A478" s="258"/>
      <c r="B478" s="120">
        <f t="shared" si="7"/>
        <v>43239.125</v>
      </c>
      <c r="C478" s="121">
        <v>3</v>
      </c>
      <c r="D478" s="11">
        <f>ROUND(АТС!F476*$D$41*$D$42/100,2)</f>
        <v>199.35</v>
      </c>
      <c r="E478" s="11">
        <f>ROUND(АТС!F476*$E$41*$E$42/100,2)</f>
        <v>183.22</v>
      </c>
      <c r="F478" s="11">
        <f>ROUND(АТС!$F476*$F$41*$F$42/100,2)</f>
        <v>124.71</v>
      </c>
      <c r="G478" s="11">
        <f>ROUND(АТС!$F476*$G$41*$G$42/100,2)</f>
        <v>72.989999999999995</v>
      </c>
    </row>
    <row r="479" spans="1:7" x14ac:dyDescent="0.25">
      <c r="A479" s="258"/>
      <c r="B479" s="118">
        <f t="shared" si="7"/>
        <v>43239.166669999999</v>
      </c>
      <c r="C479" s="121">
        <v>4</v>
      </c>
      <c r="D479" s="11">
        <f>ROUND(АТС!F477*$D$41*$D$42/100,2)</f>
        <v>210.96</v>
      </c>
      <c r="E479" s="11">
        <f>ROUND(АТС!F477*$E$41*$E$42/100,2)</f>
        <v>193.88</v>
      </c>
      <c r="F479" s="11">
        <f>ROUND(АТС!$F477*$F$41*$F$42/100,2)</f>
        <v>131.97</v>
      </c>
      <c r="G479" s="11">
        <f>ROUND(АТС!$F477*$G$41*$G$42/100,2)</f>
        <v>77.23</v>
      </c>
    </row>
    <row r="480" spans="1:7" x14ac:dyDescent="0.25">
      <c r="A480" s="258"/>
      <c r="B480" s="120">
        <f t="shared" si="7"/>
        <v>43239.208330000001</v>
      </c>
      <c r="C480" s="121">
        <v>5</v>
      </c>
      <c r="D480" s="11">
        <f>ROUND(АТС!F478*$D$41*$D$42/100,2)</f>
        <v>210.53</v>
      </c>
      <c r="E480" s="11">
        <f>ROUND(АТС!F478*$E$41*$E$42/100,2)</f>
        <v>193.49</v>
      </c>
      <c r="F480" s="11">
        <f>ROUND(АТС!$F478*$F$41*$F$42/100,2)</f>
        <v>131.69999999999999</v>
      </c>
      <c r="G480" s="11">
        <f>ROUND(АТС!$F478*$G$41*$G$42/100,2)</f>
        <v>77.08</v>
      </c>
    </row>
    <row r="481" spans="1:7" x14ac:dyDescent="0.25">
      <c r="A481" s="258"/>
      <c r="B481" s="120">
        <f t="shared" si="7"/>
        <v>43239.25</v>
      </c>
      <c r="C481" s="121">
        <v>6</v>
      </c>
      <c r="D481" s="11">
        <f>ROUND(АТС!F479*$D$41*$D$42/100,2)</f>
        <v>211</v>
      </c>
      <c r="E481" s="11">
        <f>ROUND(АТС!F479*$E$41*$E$42/100,2)</f>
        <v>193.93</v>
      </c>
      <c r="F481" s="11">
        <f>ROUND(АТС!$F479*$F$41*$F$42/100,2)</f>
        <v>132</v>
      </c>
      <c r="G481" s="11">
        <f>ROUND(АТС!$F479*$G$41*$G$42/100,2)</f>
        <v>77.25</v>
      </c>
    </row>
    <row r="482" spans="1:7" x14ac:dyDescent="0.25">
      <c r="A482" s="258"/>
      <c r="B482" s="120">
        <f t="shared" si="7"/>
        <v>43239.291669999999</v>
      </c>
      <c r="C482" s="121">
        <v>7</v>
      </c>
      <c r="D482" s="11">
        <f>ROUND(АТС!F480*$D$41*$D$42/100,2)</f>
        <v>188.97</v>
      </c>
      <c r="E482" s="11">
        <f>ROUND(АТС!F480*$E$41*$E$42/100,2)</f>
        <v>173.68</v>
      </c>
      <c r="F482" s="11">
        <f>ROUND(АТС!$F480*$F$41*$F$42/100,2)</f>
        <v>118.21</v>
      </c>
      <c r="G482" s="11">
        <f>ROUND(АТС!$F480*$G$41*$G$42/100,2)</f>
        <v>69.180000000000007</v>
      </c>
    </row>
    <row r="483" spans="1:7" x14ac:dyDescent="0.25">
      <c r="A483" s="258"/>
      <c r="B483" s="118">
        <f t="shared" si="7"/>
        <v>43239.333330000001</v>
      </c>
      <c r="C483" s="121">
        <v>8</v>
      </c>
      <c r="D483" s="11">
        <f>ROUND(АТС!F481*$D$41*$D$42/100,2)</f>
        <v>204.29</v>
      </c>
      <c r="E483" s="11">
        <f>ROUND(АТС!F481*$E$41*$E$42/100,2)</f>
        <v>187.76</v>
      </c>
      <c r="F483" s="11">
        <f>ROUND(АТС!$F481*$F$41*$F$42/100,2)</f>
        <v>127.8</v>
      </c>
      <c r="G483" s="11">
        <f>ROUND(АТС!$F481*$G$41*$G$42/100,2)</f>
        <v>74.790000000000006</v>
      </c>
    </row>
    <row r="484" spans="1:7" x14ac:dyDescent="0.25">
      <c r="A484" s="258"/>
      <c r="B484" s="120">
        <f t="shared" si="7"/>
        <v>43239.375</v>
      </c>
      <c r="C484" s="121">
        <v>9</v>
      </c>
      <c r="D484" s="11">
        <f>ROUND(АТС!F482*$D$41*$D$42/100,2)</f>
        <v>204.35</v>
      </c>
      <c r="E484" s="11">
        <f>ROUND(АТС!F482*$E$41*$E$42/100,2)</f>
        <v>187.81</v>
      </c>
      <c r="F484" s="11">
        <f>ROUND(АТС!$F482*$F$41*$F$42/100,2)</f>
        <v>127.83</v>
      </c>
      <c r="G484" s="11">
        <f>ROUND(АТС!$F482*$G$41*$G$42/100,2)</f>
        <v>74.81</v>
      </c>
    </row>
    <row r="485" spans="1:7" x14ac:dyDescent="0.25">
      <c r="A485" s="258"/>
      <c r="B485" s="120">
        <f t="shared" si="7"/>
        <v>43239.416669999999</v>
      </c>
      <c r="C485" s="121">
        <v>10</v>
      </c>
      <c r="D485" s="11">
        <f>ROUND(АТС!F483*$D$41*$D$42/100,2)</f>
        <v>204.2</v>
      </c>
      <c r="E485" s="11">
        <f>ROUND(АТС!F483*$E$41*$E$42/100,2)</f>
        <v>187.67</v>
      </c>
      <c r="F485" s="11">
        <f>ROUND(АТС!$F483*$F$41*$F$42/100,2)</f>
        <v>127.74</v>
      </c>
      <c r="G485" s="11">
        <f>ROUND(АТС!$F483*$G$41*$G$42/100,2)</f>
        <v>74.760000000000005</v>
      </c>
    </row>
    <row r="486" spans="1:7" x14ac:dyDescent="0.25">
      <c r="A486" s="258"/>
      <c r="B486" s="120">
        <f t="shared" si="7"/>
        <v>43239.458330000001</v>
      </c>
      <c r="C486" s="121">
        <v>11</v>
      </c>
      <c r="D486" s="11">
        <f>ROUND(АТС!F484*$D$41*$D$42/100,2)</f>
        <v>204.22</v>
      </c>
      <c r="E486" s="11">
        <f>ROUND(АТС!F484*$E$41*$E$42/100,2)</f>
        <v>187.69</v>
      </c>
      <c r="F486" s="11">
        <f>ROUND(АТС!$F484*$F$41*$F$42/100,2)</f>
        <v>127.75</v>
      </c>
      <c r="G486" s="11">
        <f>ROUND(АТС!$F484*$G$41*$G$42/100,2)</f>
        <v>74.77</v>
      </c>
    </row>
    <row r="487" spans="1:7" x14ac:dyDescent="0.25">
      <c r="A487" s="258"/>
      <c r="B487" s="118">
        <f t="shared" si="7"/>
        <v>43239.5</v>
      </c>
      <c r="C487" s="121">
        <v>12</v>
      </c>
      <c r="D487" s="11">
        <f>ROUND(АТС!F485*$D$41*$D$42/100,2)</f>
        <v>204.17</v>
      </c>
      <c r="E487" s="11">
        <f>ROUND(АТС!F485*$E$41*$E$42/100,2)</f>
        <v>187.64</v>
      </c>
      <c r="F487" s="11">
        <f>ROUND(АТС!$F485*$F$41*$F$42/100,2)</f>
        <v>127.72</v>
      </c>
      <c r="G487" s="11">
        <f>ROUND(АТС!$F485*$G$41*$G$42/100,2)</f>
        <v>74.75</v>
      </c>
    </row>
    <row r="488" spans="1:7" x14ac:dyDescent="0.25">
      <c r="A488" s="258"/>
      <c r="B488" s="120">
        <f t="shared" si="7"/>
        <v>43239.541669999999</v>
      </c>
      <c r="C488" s="121">
        <v>13</v>
      </c>
      <c r="D488" s="11">
        <f>ROUND(АТС!F486*$D$41*$D$42/100,2)</f>
        <v>204.14</v>
      </c>
      <c r="E488" s="11">
        <f>ROUND(АТС!F486*$E$41*$E$42/100,2)</f>
        <v>187.62</v>
      </c>
      <c r="F488" s="11">
        <f>ROUND(АТС!$F486*$F$41*$F$42/100,2)</f>
        <v>127.7</v>
      </c>
      <c r="G488" s="11">
        <f>ROUND(АТС!$F486*$G$41*$G$42/100,2)</f>
        <v>74.739999999999995</v>
      </c>
    </row>
    <row r="489" spans="1:7" x14ac:dyDescent="0.25">
      <c r="A489" s="258"/>
      <c r="B489" s="120">
        <f t="shared" si="7"/>
        <v>43239.583330000001</v>
      </c>
      <c r="C489" s="121">
        <v>14</v>
      </c>
      <c r="D489" s="11">
        <f>ROUND(АТС!F487*$D$41*$D$42/100,2)</f>
        <v>204.41</v>
      </c>
      <c r="E489" s="11">
        <f>ROUND(АТС!F487*$E$41*$E$42/100,2)</f>
        <v>187.86</v>
      </c>
      <c r="F489" s="11">
        <f>ROUND(АТС!$F487*$F$41*$F$42/100,2)</f>
        <v>127.87</v>
      </c>
      <c r="G489" s="11">
        <f>ROUND(АТС!$F487*$G$41*$G$42/100,2)</f>
        <v>74.84</v>
      </c>
    </row>
    <row r="490" spans="1:7" x14ac:dyDescent="0.25">
      <c r="A490" s="258"/>
      <c r="B490" s="120">
        <f t="shared" si="7"/>
        <v>43239.625</v>
      </c>
      <c r="C490" s="121">
        <v>15</v>
      </c>
      <c r="D490" s="11">
        <f>ROUND(АТС!F488*$D$41*$D$42/100,2)</f>
        <v>205.12</v>
      </c>
      <c r="E490" s="11">
        <f>ROUND(АТС!F488*$E$41*$E$42/100,2)</f>
        <v>188.52</v>
      </c>
      <c r="F490" s="11">
        <f>ROUND(АТС!$F488*$F$41*$F$42/100,2)</f>
        <v>128.32</v>
      </c>
      <c r="G490" s="11">
        <f>ROUND(АТС!$F488*$G$41*$G$42/100,2)</f>
        <v>75.099999999999994</v>
      </c>
    </row>
    <row r="491" spans="1:7" x14ac:dyDescent="0.25">
      <c r="A491" s="258"/>
      <c r="B491" s="118">
        <f t="shared" si="7"/>
        <v>43239.666669999999</v>
      </c>
      <c r="C491" s="121">
        <v>16</v>
      </c>
      <c r="D491" s="11">
        <f>ROUND(АТС!F489*$D$41*$D$42/100,2)</f>
        <v>216.7</v>
      </c>
      <c r="E491" s="11">
        <f>ROUND(АТС!F489*$E$41*$E$42/100,2)</f>
        <v>199.16</v>
      </c>
      <c r="F491" s="11">
        <f>ROUND(АТС!$F489*$F$41*$F$42/100,2)</f>
        <v>135.56</v>
      </c>
      <c r="G491" s="11">
        <f>ROUND(АТС!$F489*$G$41*$G$42/100,2)</f>
        <v>79.33</v>
      </c>
    </row>
    <row r="492" spans="1:7" x14ac:dyDescent="0.25">
      <c r="A492" s="258"/>
      <c r="B492" s="120">
        <f t="shared" si="7"/>
        <v>43239.708330000001</v>
      </c>
      <c r="C492" s="121">
        <v>17</v>
      </c>
      <c r="D492" s="11">
        <f>ROUND(АТС!F490*$D$41*$D$42/100,2)</f>
        <v>216.25</v>
      </c>
      <c r="E492" s="11">
        <f>ROUND(АТС!F490*$E$41*$E$42/100,2)</f>
        <v>198.75</v>
      </c>
      <c r="F492" s="11">
        <f>ROUND(АТС!$F490*$F$41*$F$42/100,2)</f>
        <v>135.28</v>
      </c>
      <c r="G492" s="11">
        <f>ROUND(АТС!$F490*$G$41*$G$42/100,2)</f>
        <v>79.17</v>
      </c>
    </row>
    <row r="493" spans="1:7" x14ac:dyDescent="0.25">
      <c r="A493" s="258"/>
      <c r="B493" s="120">
        <f t="shared" si="7"/>
        <v>43239.75</v>
      </c>
      <c r="C493" s="121">
        <v>18</v>
      </c>
      <c r="D493" s="11">
        <f>ROUND(АТС!F491*$D$41*$D$42/100,2)</f>
        <v>216.57</v>
      </c>
      <c r="E493" s="11">
        <f>ROUND(АТС!F491*$E$41*$E$42/100,2)</f>
        <v>199.04</v>
      </c>
      <c r="F493" s="11">
        <f>ROUND(АТС!$F491*$F$41*$F$42/100,2)</f>
        <v>135.47999999999999</v>
      </c>
      <c r="G493" s="11">
        <f>ROUND(АТС!$F491*$G$41*$G$42/100,2)</f>
        <v>79.290000000000006</v>
      </c>
    </row>
    <row r="494" spans="1:7" x14ac:dyDescent="0.25">
      <c r="A494" s="258"/>
      <c r="B494" s="120">
        <f t="shared" si="7"/>
        <v>43239.791669999999</v>
      </c>
      <c r="C494" s="121">
        <v>19</v>
      </c>
      <c r="D494" s="11">
        <f>ROUND(АТС!F492*$D$41*$D$42/100,2)</f>
        <v>256.89999999999998</v>
      </c>
      <c r="E494" s="11">
        <f>ROUND(АТС!F492*$E$41*$E$42/100,2)</f>
        <v>236.11</v>
      </c>
      <c r="F494" s="11">
        <f>ROUND(АТС!$F492*$F$41*$F$42/100,2)</f>
        <v>160.71</v>
      </c>
      <c r="G494" s="11">
        <f>ROUND(АТС!$F492*$G$41*$G$42/100,2)</f>
        <v>94.06</v>
      </c>
    </row>
    <row r="495" spans="1:7" x14ac:dyDescent="0.25">
      <c r="A495" s="258"/>
      <c r="B495" s="118">
        <f t="shared" si="7"/>
        <v>43239.833330000001</v>
      </c>
      <c r="C495" s="121">
        <v>20</v>
      </c>
      <c r="D495" s="11">
        <f>ROUND(АТС!F493*$D$41*$D$42/100,2)</f>
        <v>185.94</v>
      </c>
      <c r="E495" s="11">
        <f>ROUND(АТС!F493*$E$41*$E$42/100,2)</f>
        <v>170.89</v>
      </c>
      <c r="F495" s="11">
        <f>ROUND(АТС!$F493*$F$41*$F$42/100,2)</f>
        <v>116.32</v>
      </c>
      <c r="G495" s="11">
        <f>ROUND(АТС!$F493*$G$41*$G$42/100,2)</f>
        <v>68.08</v>
      </c>
    </row>
    <row r="496" spans="1:7" x14ac:dyDescent="0.25">
      <c r="A496" s="258"/>
      <c r="B496" s="120">
        <f t="shared" si="7"/>
        <v>43239.875</v>
      </c>
      <c r="C496" s="121">
        <v>21</v>
      </c>
      <c r="D496" s="11">
        <f>ROUND(АТС!F494*$D$41*$D$42/100,2)</f>
        <v>186.41</v>
      </c>
      <c r="E496" s="11">
        <f>ROUND(АТС!F494*$E$41*$E$42/100,2)</f>
        <v>171.32</v>
      </c>
      <c r="F496" s="11">
        <f>ROUND(АТС!$F494*$F$41*$F$42/100,2)</f>
        <v>116.61</v>
      </c>
      <c r="G496" s="11">
        <f>ROUND(АТС!$F494*$G$41*$G$42/100,2)</f>
        <v>68.25</v>
      </c>
    </row>
    <row r="497" spans="1:7" x14ac:dyDescent="0.25">
      <c r="A497" s="258"/>
      <c r="B497" s="120">
        <f t="shared" si="7"/>
        <v>43239.916669999999</v>
      </c>
      <c r="C497" s="121">
        <v>22</v>
      </c>
      <c r="D497" s="11">
        <f>ROUND(АТС!F495*$D$41*$D$42/100,2)</f>
        <v>267.76</v>
      </c>
      <c r="E497" s="11">
        <f>ROUND(АТС!F495*$E$41*$E$42/100,2)</f>
        <v>246.09</v>
      </c>
      <c r="F497" s="11">
        <f>ROUND(АТС!$F495*$F$41*$F$42/100,2)</f>
        <v>167.5</v>
      </c>
      <c r="G497" s="11">
        <f>ROUND(АТС!$F495*$G$41*$G$42/100,2)</f>
        <v>98.03</v>
      </c>
    </row>
    <row r="498" spans="1:7" x14ac:dyDescent="0.25">
      <c r="A498" s="258"/>
      <c r="B498" s="120">
        <f t="shared" si="7"/>
        <v>43239.958330000001</v>
      </c>
      <c r="C498" s="121">
        <v>23</v>
      </c>
      <c r="D498" s="11">
        <f>ROUND(АТС!F496*$D$41*$D$42/100,2)</f>
        <v>179.86</v>
      </c>
      <c r="E498" s="11">
        <f>ROUND(АТС!F496*$E$41*$E$42/100,2)</f>
        <v>165.3</v>
      </c>
      <c r="F498" s="11">
        <f>ROUND(АТС!$F496*$F$41*$F$42/100,2)</f>
        <v>112.51</v>
      </c>
      <c r="G498" s="11">
        <f>ROUND(АТС!$F496*$G$41*$G$42/100,2)</f>
        <v>65.849999999999994</v>
      </c>
    </row>
    <row r="499" spans="1:7" x14ac:dyDescent="0.25">
      <c r="A499" s="258"/>
      <c r="B499" s="118">
        <f t="shared" si="7"/>
        <v>43240</v>
      </c>
      <c r="C499" s="121">
        <v>0</v>
      </c>
      <c r="D499" s="11">
        <f>ROUND(АТС!F497*$D$41*$D$42/100,2)</f>
        <v>181.79</v>
      </c>
      <c r="E499" s="11">
        <f>ROUND(АТС!F497*$E$41*$E$42/100,2)</f>
        <v>167.08</v>
      </c>
      <c r="F499" s="11">
        <f>ROUND(АТС!$F497*$F$41*$F$42/100,2)</f>
        <v>113.72</v>
      </c>
      <c r="G499" s="11">
        <f>ROUND(АТС!$F497*$G$41*$G$42/100,2)</f>
        <v>66.56</v>
      </c>
    </row>
    <row r="500" spans="1:7" x14ac:dyDescent="0.25">
      <c r="A500" s="258"/>
      <c r="B500" s="120">
        <f t="shared" si="7"/>
        <v>43240.041669999999</v>
      </c>
      <c r="C500" s="121">
        <v>1</v>
      </c>
      <c r="D500" s="11">
        <f>ROUND(АТС!F498*$D$41*$D$42/100,2)</f>
        <v>189.14</v>
      </c>
      <c r="E500" s="11">
        <f>ROUND(АТС!F498*$E$41*$E$42/100,2)</f>
        <v>173.83</v>
      </c>
      <c r="F500" s="11">
        <f>ROUND(АТС!$F498*$F$41*$F$42/100,2)</f>
        <v>118.32</v>
      </c>
      <c r="G500" s="11">
        <f>ROUND(АТС!$F498*$G$41*$G$42/100,2)</f>
        <v>69.25</v>
      </c>
    </row>
    <row r="501" spans="1:7" x14ac:dyDescent="0.25">
      <c r="A501" s="258"/>
      <c r="B501" s="120">
        <f t="shared" si="7"/>
        <v>43240.083330000001</v>
      </c>
      <c r="C501" s="121">
        <v>2</v>
      </c>
      <c r="D501" s="11">
        <f>ROUND(АТС!F499*$D$41*$D$42/100,2)</f>
        <v>199.12</v>
      </c>
      <c r="E501" s="11">
        <f>ROUND(АТС!F499*$E$41*$E$42/100,2)</f>
        <v>183.01</v>
      </c>
      <c r="F501" s="11">
        <f>ROUND(АТС!$F499*$F$41*$F$42/100,2)</f>
        <v>124.56</v>
      </c>
      <c r="G501" s="11">
        <f>ROUND(АТС!$F499*$G$41*$G$42/100,2)</f>
        <v>72.900000000000006</v>
      </c>
    </row>
    <row r="502" spans="1:7" x14ac:dyDescent="0.25">
      <c r="A502" s="258"/>
      <c r="B502" s="120">
        <f t="shared" si="7"/>
        <v>43240.125</v>
      </c>
      <c r="C502" s="121">
        <v>3</v>
      </c>
      <c r="D502" s="11">
        <f>ROUND(АТС!F500*$D$41*$D$42/100,2)</f>
        <v>198.99</v>
      </c>
      <c r="E502" s="11">
        <f>ROUND(АТС!F500*$E$41*$E$42/100,2)</f>
        <v>182.88</v>
      </c>
      <c r="F502" s="11">
        <f>ROUND(АТС!$F500*$F$41*$F$42/100,2)</f>
        <v>124.48</v>
      </c>
      <c r="G502" s="11">
        <f>ROUND(АТС!$F500*$G$41*$G$42/100,2)</f>
        <v>72.849999999999994</v>
      </c>
    </row>
    <row r="503" spans="1:7" x14ac:dyDescent="0.25">
      <c r="A503" s="258"/>
      <c r="B503" s="118">
        <f t="shared" si="7"/>
        <v>43240.166669999999</v>
      </c>
      <c r="C503" s="121">
        <v>4</v>
      </c>
      <c r="D503" s="11">
        <f>ROUND(АТС!F501*$D$41*$D$42/100,2)</f>
        <v>209.8</v>
      </c>
      <c r="E503" s="11">
        <f>ROUND(АТС!F501*$E$41*$E$42/100,2)</f>
        <v>192.82</v>
      </c>
      <c r="F503" s="11">
        <f>ROUND(АТС!$F501*$F$41*$F$42/100,2)</f>
        <v>131.24</v>
      </c>
      <c r="G503" s="11">
        <f>ROUND(АТС!$F501*$G$41*$G$42/100,2)</f>
        <v>76.81</v>
      </c>
    </row>
    <row r="504" spans="1:7" x14ac:dyDescent="0.25">
      <c r="A504" s="258"/>
      <c r="B504" s="120">
        <f t="shared" si="7"/>
        <v>43240.208330000001</v>
      </c>
      <c r="C504" s="121">
        <v>5</v>
      </c>
      <c r="D504" s="11">
        <f>ROUND(АТС!F502*$D$41*$D$42/100,2)</f>
        <v>209.35</v>
      </c>
      <c r="E504" s="11">
        <f>ROUND(АТС!F502*$E$41*$E$42/100,2)</f>
        <v>192.41</v>
      </c>
      <c r="F504" s="11">
        <f>ROUND(АТС!$F502*$F$41*$F$42/100,2)</f>
        <v>130.96</v>
      </c>
      <c r="G504" s="11">
        <f>ROUND(АТС!$F502*$G$41*$G$42/100,2)</f>
        <v>76.650000000000006</v>
      </c>
    </row>
    <row r="505" spans="1:7" x14ac:dyDescent="0.25">
      <c r="A505" s="258"/>
      <c r="B505" s="120">
        <f t="shared" si="7"/>
        <v>43240.25</v>
      </c>
      <c r="C505" s="121">
        <v>6</v>
      </c>
      <c r="D505" s="11">
        <f>ROUND(АТС!F503*$D$41*$D$42/100,2)</f>
        <v>249.61</v>
      </c>
      <c r="E505" s="11">
        <f>ROUND(АТС!F503*$E$41*$E$42/100,2)</f>
        <v>229.41</v>
      </c>
      <c r="F505" s="11">
        <f>ROUND(АТС!$F503*$F$41*$F$42/100,2)</f>
        <v>156.15</v>
      </c>
      <c r="G505" s="11">
        <f>ROUND(АТС!$F503*$G$41*$G$42/100,2)</f>
        <v>91.39</v>
      </c>
    </row>
    <row r="506" spans="1:7" x14ac:dyDescent="0.25">
      <c r="A506" s="258"/>
      <c r="B506" s="120">
        <f t="shared" si="7"/>
        <v>43240.291669999999</v>
      </c>
      <c r="C506" s="121">
        <v>7</v>
      </c>
      <c r="D506" s="11">
        <f>ROUND(АТС!F504*$D$41*$D$42/100,2)</f>
        <v>199.33</v>
      </c>
      <c r="E506" s="11">
        <f>ROUND(АТС!F504*$E$41*$E$42/100,2)</f>
        <v>183.2</v>
      </c>
      <c r="F506" s="11">
        <f>ROUND(АТС!$F504*$F$41*$F$42/100,2)</f>
        <v>124.7</v>
      </c>
      <c r="G506" s="11">
        <f>ROUND(АТС!$F504*$G$41*$G$42/100,2)</f>
        <v>72.98</v>
      </c>
    </row>
    <row r="507" spans="1:7" x14ac:dyDescent="0.25">
      <c r="A507" s="258"/>
      <c r="B507" s="118">
        <f t="shared" si="7"/>
        <v>43240.333330000001</v>
      </c>
      <c r="C507" s="121">
        <v>8</v>
      </c>
      <c r="D507" s="11">
        <f>ROUND(АТС!F505*$D$41*$D$42/100,2)</f>
        <v>242.35</v>
      </c>
      <c r="E507" s="11">
        <f>ROUND(АТС!F505*$E$41*$E$42/100,2)</f>
        <v>222.74</v>
      </c>
      <c r="F507" s="11">
        <f>ROUND(АТС!$F505*$F$41*$F$42/100,2)</f>
        <v>151.61000000000001</v>
      </c>
      <c r="G507" s="11">
        <f>ROUND(АТС!$F505*$G$41*$G$42/100,2)</f>
        <v>88.73</v>
      </c>
    </row>
    <row r="508" spans="1:7" x14ac:dyDescent="0.25">
      <c r="A508" s="258"/>
      <c r="B508" s="120">
        <f t="shared" si="7"/>
        <v>43240.375</v>
      </c>
      <c r="C508" s="121">
        <v>9</v>
      </c>
      <c r="D508" s="11">
        <f>ROUND(АТС!F506*$D$41*$D$42/100,2)</f>
        <v>215.82</v>
      </c>
      <c r="E508" s="11">
        <f>ROUND(АТС!F506*$E$41*$E$42/100,2)</f>
        <v>198.35</v>
      </c>
      <c r="F508" s="11">
        <f>ROUND(АТС!$F506*$F$41*$F$42/100,2)</f>
        <v>135.01</v>
      </c>
      <c r="G508" s="11">
        <f>ROUND(АТС!$F506*$G$41*$G$42/100,2)</f>
        <v>79.010000000000005</v>
      </c>
    </row>
    <row r="509" spans="1:7" x14ac:dyDescent="0.25">
      <c r="A509" s="258"/>
      <c r="B509" s="120">
        <f t="shared" si="7"/>
        <v>43240.416669999999</v>
      </c>
      <c r="C509" s="121">
        <v>10</v>
      </c>
      <c r="D509" s="11">
        <f>ROUND(АТС!F507*$D$41*$D$42/100,2)</f>
        <v>204.36</v>
      </c>
      <c r="E509" s="11">
        <f>ROUND(АТС!F507*$E$41*$E$42/100,2)</f>
        <v>187.82</v>
      </c>
      <c r="F509" s="11">
        <f>ROUND(АТС!$F507*$F$41*$F$42/100,2)</f>
        <v>127.84</v>
      </c>
      <c r="G509" s="11">
        <f>ROUND(АТС!$F507*$G$41*$G$42/100,2)</f>
        <v>74.819999999999993</v>
      </c>
    </row>
    <row r="510" spans="1:7" x14ac:dyDescent="0.25">
      <c r="A510" s="258"/>
      <c r="B510" s="120">
        <f t="shared" si="7"/>
        <v>43240.458330000001</v>
      </c>
      <c r="C510" s="121">
        <v>11</v>
      </c>
      <c r="D510" s="11">
        <f>ROUND(АТС!F508*$D$41*$D$42/100,2)</f>
        <v>204.34</v>
      </c>
      <c r="E510" s="11">
        <f>ROUND(АТС!F508*$E$41*$E$42/100,2)</f>
        <v>187.81</v>
      </c>
      <c r="F510" s="11">
        <f>ROUND(АТС!$F508*$F$41*$F$42/100,2)</f>
        <v>127.83</v>
      </c>
      <c r="G510" s="11">
        <f>ROUND(АТС!$F508*$G$41*$G$42/100,2)</f>
        <v>74.81</v>
      </c>
    </row>
    <row r="511" spans="1:7" x14ac:dyDescent="0.25">
      <c r="A511" s="258"/>
      <c r="B511" s="118">
        <f t="shared" si="7"/>
        <v>43240.5</v>
      </c>
      <c r="C511" s="121">
        <v>12</v>
      </c>
      <c r="D511" s="11">
        <f>ROUND(АТС!F509*$D$41*$D$42/100,2)</f>
        <v>208.7</v>
      </c>
      <c r="E511" s="11">
        <f>ROUND(АТС!F509*$E$41*$E$42/100,2)</f>
        <v>191.8</v>
      </c>
      <c r="F511" s="11">
        <f>ROUND(АТС!$F509*$F$41*$F$42/100,2)</f>
        <v>130.55000000000001</v>
      </c>
      <c r="G511" s="11">
        <f>ROUND(АТС!$F509*$G$41*$G$42/100,2)</f>
        <v>76.41</v>
      </c>
    </row>
    <row r="512" spans="1:7" x14ac:dyDescent="0.25">
      <c r="A512" s="258"/>
      <c r="B512" s="120">
        <f t="shared" si="7"/>
        <v>43240.541669999999</v>
      </c>
      <c r="C512" s="121">
        <v>13</v>
      </c>
      <c r="D512" s="11">
        <f>ROUND(АТС!F510*$D$41*$D$42/100,2)</f>
        <v>215.83</v>
      </c>
      <c r="E512" s="11">
        <f>ROUND(АТС!F510*$E$41*$E$42/100,2)</f>
        <v>198.36</v>
      </c>
      <c r="F512" s="11">
        <f>ROUND(АТС!$F510*$F$41*$F$42/100,2)</f>
        <v>135.01</v>
      </c>
      <c r="G512" s="11">
        <f>ROUND(АТС!$F510*$G$41*$G$42/100,2)</f>
        <v>79.02</v>
      </c>
    </row>
    <row r="513" spans="1:7" x14ac:dyDescent="0.25">
      <c r="A513" s="258"/>
      <c r="B513" s="120">
        <f t="shared" si="7"/>
        <v>43240.583330000001</v>
      </c>
      <c r="C513" s="121">
        <v>14</v>
      </c>
      <c r="D513" s="11">
        <f>ROUND(АТС!F511*$D$41*$D$42/100,2)</f>
        <v>216.16</v>
      </c>
      <c r="E513" s="11">
        <f>ROUND(АТС!F511*$E$41*$E$42/100,2)</f>
        <v>198.67</v>
      </c>
      <c r="F513" s="11">
        <f>ROUND(АТС!$F511*$F$41*$F$42/100,2)</f>
        <v>135.22999999999999</v>
      </c>
      <c r="G513" s="11">
        <f>ROUND(АТС!$F511*$G$41*$G$42/100,2)</f>
        <v>79.14</v>
      </c>
    </row>
    <row r="514" spans="1:7" x14ac:dyDescent="0.25">
      <c r="A514" s="258"/>
      <c r="B514" s="120">
        <f t="shared" si="7"/>
        <v>43240.625</v>
      </c>
      <c r="C514" s="121">
        <v>15</v>
      </c>
      <c r="D514" s="11">
        <f>ROUND(АТС!F512*$D$41*$D$42/100,2)</f>
        <v>224.58</v>
      </c>
      <c r="E514" s="11">
        <f>ROUND(АТС!F512*$E$41*$E$42/100,2)</f>
        <v>206.41</v>
      </c>
      <c r="F514" s="11">
        <f>ROUND(АТС!$F512*$F$41*$F$42/100,2)</f>
        <v>140.49</v>
      </c>
      <c r="G514" s="11">
        <f>ROUND(АТС!$F512*$G$41*$G$42/100,2)</f>
        <v>82.22</v>
      </c>
    </row>
    <row r="515" spans="1:7" x14ac:dyDescent="0.25">
      <c r="A515" s="258"/>
      <c r="B515" s="118">
        <f t="shared" si="7"/>
        <v>43240.666669999999</v>
      </c>
      <c r="C515" s="121">
        <v>16</v>
      </c>
      <c r="D515" s="11">
        <f>ROUND(АТС!F513*$D$41*$D$42/100,2)</f>
        <v>224.29</v>
      </c>
      <c r="E515" s="11">
        <f>ROUND(АТС!F513*$E$41*$E$42/100,2)</f>
        <v>206.13</v>
      </c>
      <c r="F515" s="11">
        <f>ROUND(АТС!$F513*$F$41*$F$42/100,2)</f>
        <v>140.31</v>
      </c>
      <c r="G515" s="11">
        <f>ROUND(АТС!$F513*$G$41*$G$42/100,2)</f>
        <v>82.11</v>
      </c>
    </row>
    <row r="516" spans="1:7" x14ac:dyDescent="0.25">
      <c r="A516" s="258"/>
      <c r="B516" s="120">
        <f t="shared" ref="B516:B579" si="8">B492+1</f>
        <v>43240.708330000001</v>
      </c>
      <c r="C516" s="121">
        <v>17</v>
      </c>
      <c r="D516" s="11">
        <f>ROUND(АТС!F514*$D$41*$D$42/100,2)</f>
        <v>216.81</v>
      </c>
      <c r="E516" s="11">
        <f>ROUND(АТС!F514*$E$41*$E$42/100,2)</f>
        <v>199.26</v>
      </c>
      <c r="F516" s="11">
        <f>ROUND(АТС!$F514*$F$41*$F$42/100,2)</f>
        <v>135.63</v>
      </c>
      <c r="G516" s="11">
        <f>ROUND(АТС!$F514*$G$41*$G$42/100,2)</f>
        <v>79.38</v>
      </c>
    </row>
    <row r="517" spans="1:7" x14ac:dyDescent="0.25">
      <c r="A517" s="258"/>
      <c r="B517" s="120">
        <f t="shared" si="8"/>
        <v>43240.75</v>
      </c>
      <c r="C517" s="121">
        <v>18</v>
      </c>
      <c r="D517" s="11">
        <f>ROUND(АТС!F515*$D$41*$D$42/100,2)</f>
        <v>216.9</v>
      </c>
      <c r="E517" s="11">
        <f>ROUND(АТС!F515*$E$41*$E$42/100,2)</f>
        <v>199.34</v>
      </c>
      <c r="F517" s="11">
        <f>ROUND(АТС!$F515*$F$41*$F$42/100,2)</f>
        <v>135.68</v>
      </c>
      <c r="G517" s="11">
        <f>ROUND(АТС!$F515*$G$41*$G$42/100,2)</f>
        <v>79.41</v>
      </c>
    </row>
    <row r="518" spans="1:7" x14ac:dyDescent="0.25">
      <c r="A518" s="258"/>
      <c r="B518" s="120">
        <f t="shared" si="8"/>
        <v>43240.791669999999</v>
      </c>
      <c r="C518" s="121">
        <v>19</v>
      </c>
      <c r="D518" s="11">
        <f>ROUND(АТС!F516*$D$41*$D$42/100,2)</f>
        <v>256.31</v>
      </c>
      <c r="E518" s="11">
        <f>ROUND(АТС!F516*$E$41*$E$42/100,2)</f>
        <v>235.56</v>
      </c>
      <c r="F518" s="11">
        <f>ROUND(АТС!$F516*$F$41*$F$42/100,2)</f>
        <v>160.34</v>
      </c>
      <c r="G518" s="11">
        <f>ROUND(АТС!$F516*$G$41*$G$42/100,2)</f>
        <v>93.84</v>
      </c>
    </row>
    <row r="519" spans="1:7" x14ac:dyDescent="0.25">
      <c r="A519" s="258"/>
      <c r="B519" s="118">
        <f t="shared" si="8"/>
        <v>43240.833330000001</v>
      </c>
      <c r="C519" s="121">
        <v>20</v>
      </c>
      <c r="D519" s="11">
        <f>ROUND(АТС!F517*$D$41*$D$42/100,2)</f>
        <v>185.33</v>
      </c>
      <c r="E519" s="11">
        <f>ROUND(АТС!F517*$E$41*$E$42/100,2)</f>
        <v>170.33</v>
      </c>
      <c r="F519" s="11">
        <f>ROUND(АТС!$F517*$F$41*$F$42/100,2)</f>
        <v>115.94</v>
      </c>
      <c r="G519" s="11">
        <f>ROUND(АТС!$F517*$G$41*$G$42/100,2)</f>
        <v>67.849999999999994</v>
      </c>
    </row>
    <row r="520" spans="1:7" x14ac:dyDescent="0.25">
      <c r="A520" s="258"/>
      <c r="B520" s="120">
        <f t="shared" si="8"/>
        <v>43240.875</v>
      </c>
      <c r="C520" s="121">
        <v>21</v>
      </c>
      <c r="D520" s="11">
        <f>ROUND(АТС!F518*$D$41*$D$42/100,2)</f>
        <v>190.13</v>
      </c>
      <c r="E520" s="11">
        <f>ROUND(АТС!F518*$E$41*$E$42/100,2)</f>
        <v>174.74</v>
      </c>
      <c r="F520" s="11">
        <f>ROUND(АТС!$F518*$F$41*$F$42/100,2)</f>
        <v>118.94</v>
      </c>
      <c r="G520" s="11">
        <f>ROUND(АТС!$F518*$G$41*$G$42/100,2)</f>
        <v>69.61</v>
      </c>
    </row>
    <row r="521" spans="1:7" x14ac:dyDescent="0.25">
      <c r="A521" s="258"/>
      <c r="B521" s="120">
        <f t="shared" si="8"/>
        <v>43240.916669999999</v>
      </c>
      <c r="C521" s="121">
        <v>22</v>
      </c>
      <c r="D521" s="11">
        <f>ROUND(АТС!F519*$D$41*$D$42/100,2)</f>
        <v>257.02</v>
      </c>
      <c r="E521" s="11">
        <f>ROUND(АТС!F519*$E$41*$E$42/100,2)</f>
        <v>236.21</v>
      </c>
      <c r="F521" s="11">
        <f>ROUND(АТС!$F519*$F$41*$F$42/100,2)</f>
        <v>160.78</v>
      </c>
      <c r="G521" s="11">
        <f>ROUND(АТС!$F519*$G$41*$G$42/100,2)</f>
        <v>94.1</v>
      </c>
    </row>
    <row r="522" spans="1:7" x14ac:dyDescent="0.25">
      <c r="A522" s="258"/>
      <c r="B522" s="120">
        <f t="shared" si="8"/>
        <v>43240.958330000001</v>
      </c>
      <c r="C522" s="121">
        <v>23</v>
      </c>
      <c r="D522" s="11">
        <f>ROUND(АТС!F520*$D$41*$D$42/100,2)</f>
        <v>182.93</v>
      </c>
      <c r="E522" s="11">
        <f>ROUND(АТС!F520*$E$41*$E$42/100,2)</f>
        <v>168.13</v>
      </c>
      <c r="F522" s="11">
        <f>ROUND(АТС!$F520*$F$41*$F$42/100,2)</f>
        <v>114.44</v>
      </c>
      <c r="G522" s="11">
        <f>ROUND(АТС!$F520*$G$41*$G$42/100,2)</f>
        <v>66.97</v>
      </c>
    </row>
    <row r="523" spans="1:7" x14ac:dyDescent="0.25">
      <c r="A523" s="258"/>
      <c r="B523" s="118">
        <f t="shared" si="8"/>
        <v>43241</v>
      </c>
      <c r="C523" s="121">
        <v>0</v>
      </c>
      <c r="D523" s="11">
        <f>ROUND(АТС!F521*$D$41*$D$42/100,2)</f>
        <v>177.66</v>
      </c>
      <c r="E523" s="11">
        <f>ROUND(АТС!F521*$E$41*$E$42/100,2)</f>
        <v>163.28</v>
      </c>
      <c r="F523" s="11">
        <f>ROUND(АТС!$F521*$F$41*$F$42/100,2)</f>
        <v>111.14</v>
      </c>
      <c r="G523" s="11">
        <f>ROUND(АТС!$F521*$G$41*$G$42/100,2)</f>
        <v>65.040000000000006</v>
      </c>
    </row>
    <row r="524" spans="1:7" x14ac:dyDescent="0.25">
      <c r="A524" s="258"/>
      <c r="B524" s="120">
        <f t="shared" si="8"/>
        <v>43241.041669999999</v>
      </c>
      <c r="C524" s="121">
        <v>1</v>
      </c>
      <c r="D524" s="11">
        <f>ROUND(АТС!F522*$D$41*$D$42/100,2)</f>
        <v>182.14</v>
      </c>
      <c r="E524" s="11">
        <f>ROUND(АТС!F522*$E$41*$E$42/100,2)</f>
        <v>167.4</v>
      </c>
      <c r="F524" s="11">
        <f>ROUND(АТС!$F522*$F$41*$F$42/100,2)</f>
        <v>113.94</v>
      </c>
      <c r="G524" s="11">
        <f>ROUND(АТС!$F522*$G$41*$G$42/100,2)</f>
        <v>66.680000000000007</v>
      </c>
    </row>
    <row r="525" spans="1:7" x14ac:dyDescent="0.25">
      <c r="A525" s="258"/>
      <c r="B525" s="120">
        <f t="shared" si="8"/>
        <v>43241.083330000001</v>
      </c>
      <c r="C525" s="121">
        <v>2</v>
      </c>
      <c r="D525" s="11">
        <f>ROUND(АТС!F523*$D$41*$D$42/100,2)</f>
        <v>187.98</v>
      </c>
      <c r="E525" s="11">
        <f>ROUND(АТС!F523*$E$41*$E$42/100,2)</f>
        <v>172.76</v>
      </c>
      <c r="F525" s="11">
        <f>ROUND(АТС!$F523*$F$41*$F$42/100,2)</f>
        <v>117.59</v>
      </c>
      <c r="G525" s="11">
        <f>ROUND(АТС!$F523*$G$41*$G$42/100,2)</f>
        <v>68.819999999999993</v>
      </c>
    </row>
    <row r="526" spans="1:7" x14ac:dyDescent="0.25">
      <c r="A526" s="258"/>
      <c r="B526" s="120">
        <f t="shared" si="8"/>
        <v>43241.125</v>
      </c>
      <c r="C526" s="121">
        <v>3</v>
      </c>
      <c r="D526" s="11">
        <f>ROUND(АТС!F524*$D$41*$D$42/100,2)</f>
        <v>191.6</v>
      </c>
      <c r="E526" s="11">
        <f>ROUND(АТС!F524*$E$41*$E$42/100,2)</f>
        <v>176.09</v>
      </c>
      <c r="F526" s="11">
        <f>ROUND(АТС!$F524*$F$41*$F$42/100,2)</f>
        <v>119.86</v>
      </c>
      <c r="G526" s="11">
        <f>ROUND(АТС!$F524*$G$41*$G$42/100,2)</f>
        <v>70.150000000000006</v>
      </c>
    </row>
    <row r="527" spans="1:7" x14ac:dyDescent="0.25">
      <c r="A527" s="258"/>
      <c r="B527" s="118">
        <f t="shared" si="8"/>
        <v>43241.166669999999</v>
      </c>
      <c r="C527" s="121">
        <v>4</v>
      </c>
      <c r="D527" s="11">
        <f>ROUND(АТС!F525*$D$41*$D$42/100,2)</f>
        <v>209.44</v>
      </c>
      <c r="E527" s="11">
        <f>ROUND(АТС!F525*$E$41*$E$42/100,2)</f>
        <v>192.49</v>
      </c>
      <c r="F527" s="11">
        <f>ROUND(АТС!$F525*$F$41*$F$42/100,2)</f>
        <v>131.02000000000001</v>
      </c>
      <c r="G527" s="11">
        <f>ROUND(АТС!$F525*$G$41*$G$42/100,2)</f>
        <v>76.680000000000007</v>
      </c>
    </row>
    <row r="528" spans="1:7" x14ac:dyDescent="0.25">
      <c r="A528" s="258"/>
      <c r="B528" s="120">
        <f t="shared" si="8"/>
        <v>43241.208330000001</v>
      </c>
      <c r="C528" s="121">
        <v>5</v>
      </c>
      <c r="D528" s="11">
        <f>ROUND(АТС!F526*$D$41*$D$42/100,2)</f>
        <v>209.94</v>
      </c>
      <c r="E528" s="11">
        <f>ROUND(АТС!F526*$E$41*$E$42/100,2)</f>
        <v>192.95</v>
      </c>
      <c r="F528" s="11">
        <f>ROUND(АТС!$F526*$F$41*$F$42/100,2)</f>
        <v>131.33000000000001</v>
      </c>
      <c r="G528" s="11">
        <f>ROUND(АТС!$F526*$G$41*$G$42/100,2)</f>
        <v>76.86</v>
      </c>
    </row>
    <row r="529" spans="1:7" x14ac:dyDescent="0.25">
      <c r="A529" s="258"/>
      <c r="B529" s="120">
        <f t="shared" si="8"/>
        <v>43241.25</v>
      </c>
      <c r="C529" s="121">
        <v>6</v>
      </c>
      <c r="D529" s="11">
        <f>ROUND(АТС!F527*$D$41*$D$42/100,2)</f>
        <v>198.93</v>
      </c>
      <c r="E529" s="11">
        <f>ROUND(АТС!F527*$E$41*$E$42/100,2)</f>
        <v>182.83</v>
      </c>
      <c r="F529" s="11">
        <f>ROUND(АТС!$F527*$F$41*$F$42/100,2)</f>
        <v>124.44</v>
      </c>
      <c r="G529" s="11">
        <f>ROUND(АТС!$F527*$G$41*$G$42/100,2)</f>
        <v>72.83</v>
      </c>
    </row>
    <row r="530" spans="1:7" x14ac:dyDescent="0.25">
      <c r="A530" s="258"/>
      <c r="B530" s="120">
        <f t="shared" si="8"/>
        <v>43241.291669999999</v>
      </c>
      <c r="C530" s="121">
        <v>7</v>
      </c>
      <c r="D530" s="11">
        <f>ROUND(АТС!F528*$D$41*$D$42/100,2)</f>
        <v>183.57</v>
      </c>
      <c r="E530" s="11">
        <f>ROUND(АТС!F528*$E$41*$E$42/100,2)</f>
        <v>168.71</v>
      </c>
      <c r="F530" s="11">
        <f>ROUND(АТС!$F528*$F$41*$F$42/100,2)</f>
        <v>114.84</v>
      </c>
      <c r="G530" s="11">
        <f>ROUND(АТС!$F528*$G$41*$G$42/100,2)</f>
        <v>67.209999999999994</v>
      </c>
    </row>
    <row r="531" spans="1:7" x14ac:dyDescent="0.25">
      <c r="A531" s="258"/>
      <c r="B531" s="118">
        <f t="shared" si="8"/>
        <v>43241.333330000001</v>
      </c>
      <c r="C531" s="121">
        <v>8</v>
      </c>
      <c r="D531" s="11">
        <f>ROUND(АТС!F529*$D$41*$D$42/100,2)</f>
        <v>203.85</v>
      </c>
      <c r="E531" s="11">
        <f>ROUND(АТС!F529*$E$41*$E$42/100,2)</f>
        <v>187.35</v>
      </c>
      <c r="F531" s="11">
        <f>ROUND(АТС!$F529*$F$41*$F$42/100,2)</f>
        <v>127.52</v>
      </c>
      <c r="G531" s="11">
        <f>ROUND(АТС!$F529*$G$41*$G$42/100,2)</f>
        <v>74.63</v>
      </c>
    </row>
    <row r="532" spans="1:7" x14ac:dyDescent="0.25">
      <c r="A532" s="258"/>
      <c r="B532" s="120">
        <f t="shared" si="8"/>
        <v>43241.375</v>
      </c>
      <c r="C532" s="121">
        <v>9</v>
      </c>
      <c r="D532" s="11">
        <f>ROUND(АТС!F530*$D$41*$D$42/100,2)</f>
        <v>180.99</v>
      </c>
      <c r="E532" s="11">
        <f>ROUND(АТС!F530*$E$41*$E$42/100,2)</f>
        <v>166.34</v>
      </c>
      <c r="F532" s="11">
        <f>ROUND(АТС!$F530*$F$41*$F$42/100,2)</f>
        <v>113.22</v>
      </c>
      <c r="G532" s="11">
        <f>ROUND(АТС!$F530*$G$41*$G$42/100,2)</f>
        <v>66.260000000000005</v>
      </c>
    </row>
    <row r="533" spans="1:7" x14ac:dyDescent="0.25">
      <c r="A533" s="258"/>
      <c r="B533" s="120">
        <f t="shared" si="8"/>
        <v>43241.416669999999</v>
      </c>
      <c r="C533" s="121">
        <v>10</v>
      </c>
      <c r="D533" s="11">
        <f>ROUND(АТС!F531*$D$41*$D$42/100,2)</f>
        <v>180.94</v>
      </c>
      <c r="E533" s="11">
        <f>ROUND(АТС!F531*$E$41*$E$42/100,2)</f>
        <v>166.29</v>
      </c>
      <c r="F533" s="11">
        <f>ROUND(АТС!$F531*$F$41*$F$42/100,2)</f>
        <v>113.19</v>
      </c>
      <c r="G533" s="11">
        <f>ROUND(АТС!$F531*$G$41*$G$42/100,2)</f>
        <v>66.239999999999995</v>
      </c>
    </row>
    <row r="534" spans="1:7" x14ac:dyDescent="0.25">
      <c r="A534" s="258"/>
      <c r="B534" s="120">
        <f t="shared" si="8"/>
        <v>43241.458330000001</v>
      </c>
      <c r="C534" s="121">
        <v>11</v>
      </c>
      <c r="D534" s="11">
        <f>ROUND(АТС!F532*$D$41*$D$42/100,2)</f>
        <v>180.73</v>
      </c>
      <c r="E534" s="11">
        <f>ROUND(АТС!F532*$E$41*$E$42/100,2)</f>
        <v>166.1</v>
      </c>
      <c r="F534" s="11">
        <f>ROUND(АТС!$F532*$F$41*$F$42/100,2)</f>
        <v>113.06</v>
      </c>
      <c r="G534" s="11">
        <f>ROUND(АТС!$F532*$G$41*$G$42/100,2)</f>
        <v>66.17</v>
      </c>
    </row>
    <row r="535" spans="1:7" x14ac:dyDescent="0.25">
      <c r="A535" s="258"/>
      <c r="B535" s="118">
        <f t="shared" si="8"/>
        <v>43241.5</v>
      </c>
      <c r="C535" s="121">
        <v>12</v>
      </c>
      <c r="D535" s="11">
        <f>ROUND(АТС!F533*$D$41*$D$42/100,2)</f>
        <v>180.29</v>
      </c>
      <c r="E535" s="11">
        <f>ROUND(АТС!F533*$E$41*$E$42/100,2)</f>
        <v>165.7</v>
      </c>
      <c r="F535" s="11">
        <f>ROUND(АТС!$F533*$F$41*$F$42/100,2)</f>
        <v>112.78</v>
      </c>
      <c r="G535" s="11">
        <f>ROUND(АТС!$F533*$G$41*$G$42/100,2)</f>
        <v>66.010000000000005</v>
      </c>
    </row>
    <row r="536" spans="1:7" x14ac:dyDescent="0.25">
      <c r="A536" s="258"/>
      <c r="B536" s="120">
        <f t="shared" si="8"/>
        <v>43241.541669999999</v>
      </c>
      <c r="C536" s="121">
        <v>13</v>
      </c>
      <c r="D536" s="11">
        <f>ROUND(АТС!F534*$D$41*$D$42/100,2)</f>
        <v>180.33</v>
      </c>
      <c r="E536" s="11">
        <f>ROUND(АТС!F534*$E$41*$E$42/100,2)</f>
        <v>165.73</v>
      </c>
      <c r="F536" s="11">
        <f>ROUND(АТС!$F534*$F$41*$F$42/100,2)</f>
        <v>112.81</v>
      </c>
      <c r="G536" s="11">
        <f>ROUND(АТС!$F534*$G$41*$G$42/100,2)</f>
        <v>66.02</v>
      </c>
    </row>
    <row r="537" spans="1:7" x14ac:dyDescent="0.25">
      <c r="A537" s="258"/>
      <c r="B537" s="120">
        <f t="shared" si="8"/>
        <v>43241.583330000001</v>
      </c>
      <c r="C537" s="121">
        <v>14</v>
      </c>
      <c r="D537" s="11">
        <f>ROUND(АТС!F535*$D$41*$D$42/100,2)</f>
        <v>180.4</v>
      </c>
      <c r="E537" s="11">
        <f>ROUND(АТС!F535*$E$41*$E$42/100,2)</f>
        <v>165.8</v>
      </c>
      <c r="F537" s="11">
        <f>ROUND(АТС!$F535*$F$41*$F$42/100,2)</f>
        <v>112.85</v>
      </c>
      <c r="G537" s="11">
        <f>ROUND(АТС!$F535*$G$41*$G$42/100,2)</f>
        <v>66.05</v>
      </c>
    </row>
    <row r="538" spans="1:7" x14ac:dyDescent="0.25">
      <c r="A538" s="258"/>
      <c r="B538" s="120">
        <f t="shared" si="8"/>
        <v>43241.625</v>
      </c>
      <c r="C538" s="121">
        <v>15</v>
      </c>
      <c r="D538" s="11">
        <f>ROUND(АТС!F536*$D$41*$D$42/100,2)</f>
        <v>180.36</v>
      </c>
      <c r="E538" s="11">
        <f>ROUND(АТС!F536*$E$41*$E$42/100,2)</f>
        <v>165.76</v>
      </c>
      <c r="F538" s="11">
        <f>ROUND(АТС!$F536*$F$41*$F$42/100,2)</f>
        <v>112.83</v>
      </c>
      <c r="G538" s="11">
        <f>ROUND(АТС!$F536*$G$41*$G$42/100,2)</f>
        <v>66.03</v>
      </c>
    </row>
    <row r="539" spans="1:7" x14ac:dyDescent="0.25">
      <c r="A539" s="258"/>
      <c r="B539" s="118">
        <f t="shared" si="8"/>
        <v>43241.666669999999</v>
      </c>
      <c r="C539" s="121">
        <v>16</v>
      </c>
      <c r="D539" s="11">
        <f>ROUND(АТС!F537*$D$41*$D$42/100,2)</f>
        <v>183.35</v>
      </c>
      <c r="E539" s="11">
        <f>ROUND(АТС!F537*$E$41*$E$42/100,2)</f>
        <v>168.51</v>
      </c>
      <c r="F539" s="11">
        <f>ROUND(АТС!$F537*$F$41*$F$42/100,2)</f>
        <v>114.7</v>
      </c>
      <c r="G539" s="11">
        <f>ROUND(АТС!$F537*$G$41*$G$42/100,2)</f>
        <v>67.13</v>
      </c>
    </row>
    <row r="540" spans="1:7" x14ac:dyDescent="0.25">
      <c r="A540" s="258"/>
      <c r="B540" s="120">
        <f t="shared" si="8"/>
        <v>43241.708330000001</v>
      </c>
      <c r="C540" s="121">
        <v>17</v>
      </c>
      <c r="D540" s="11">
        <f>ROUND(АТС!F538*$D$41*$D$42/100,2)</f>
        <v>192.81</v>
      </c>
      <c r="E540" s="11">
        <f>ROUND(АТС!F538*$E$41*$E$42/100,2)</f>
        <v>177.2</v>
      </c>
      <c r="F540" s="11">
        <f>ROUND(АТС!$F538*$F$41*$F$42/100,2)</f>
        <v>120.61</v>
      </c>
      <c r="G540" s="11">
        <f>ROUND(АТС!$F538*$G$41*$G$42/100,2)</f>
        <v>70.59</v>
      </c>
    </row>
    <row r="541" spans="1:7" x14ac:dyDescent="0.25">
      <c r="A541" s="258"/>
      <c r="B541" s="120">
        <f t="shared" si="8"/>
        <v>43241.75</v>
      </c>
      <c r="C541" s="121">
        <v>18</v>
      </c>
      <c r="D541" s="11">
        <f>ROUND(АТС!F539*$D$41*$D$42/100,2)</f>
        <v>192.63</v>
      </c>
      <c r="E541" s="11">
        <f>ROUND(АТС!F539*$E$41*$E$42/100,2)</f>
        <v>177.04</v>
      </c>
      <c r="F541" s="11">
        <f>ROUND(АТС!$F539*$F$41*$F$42/100,2)</f>
        <v>120.51</v>
      </c>
      <c r="G541" s="11">
        <f>ROUND(АТС!$F539*$G$41*$G$42/100,2)</f>
        <v>70.53</v>
      </c>
    </row>
    <row r="542" spans="1:7" x14ac:dyDescent="0.25">
      <c r="A542" s="258"/>
      <c r="B542" s="120">
        <f t="shared" si="8"/>
        <v>43241.791669999999</v>
      </c>
      <c r="C542" s="121">
        <v>19</v>
      </c>
      <c r="D542" s="11">
        <f>ROUND(АТС!F540*$D$41*$D$42/100,2)</f>
        <v>220.26</v>
      </c>
      <c r="E542" s="11">
        <f>ROUND(АТС!F540*$E$41*$E$42/100,2)</f>
        <v>202.43</v>
      </c>
      <c r="F542" s="11">
        <f>ROUND(АТС!$F540*$F$41*$F$42/100,2)</f>
        <v>137.79</v>
      </c>
      <c r="G542" s="11">
        <f>ROUND(АТС!$F540*$G$41*$G$42/100,2)</f>
        <v>80.64</v>
      </c>
    </row>
    <row r="543" spans="1:7" x14ac:dyDescent="0.25">
      <c r="A543" s="258"/>
      <c r="B543" s="118">
        <f t="shared" si="8"/>
        <v>43241.833330000001</v>
      </c>
      <c r="C543" s="121">
        <v>20</v>
      </c>
      <c r="D543" s="11">
        <f>ROUND(АТС!F541*$D$41*$D$42/100,2)</f>
        <v>184.13</v>
      </c>
      <c r="E543" s="11">
        <f>ROUND(АТС!F541*$E$41*$E$42/100,2)</f>
        <v>169.23</v>
      </c>
      <c r="F543" s="11">
        <f>ROUND(АТС!$F541*$F$41*$F$42/100,2)</f>
        <v>115.19</v>
      </c>
      <c r="G543" s="11">
        <f>ROUND(АТС!$F541*$G$41*$G$42/100,2)</f>
        <v>67.41</v>
      </c>
    </row>
    <row r="544" spans="1:7" x14ac:dyDescent="0.25">
      <c r="A544" s="258"/>
      <c r="B544" s="120">
        <f t="shared" si="8"/>
        <v>43241.875</v>
      </c>
      <c r="C544" s="121">
        <v>21</v>
      </c>
      <c r="D544" s="11">
        <f>ROUND(АТС!F542*$D$41*$D$42/100,2)</f>
        <v>184.19</v>
      </c>
      <c r="E544" s="11">
        <f>ROUND(АТС!F542*$E$41*$E$42/100,2)</f>
        <v>169.28</v>
      </c>
      <c r="F544" s="11">
        <f>ROUND(АТС!$F542*$F$41*$F$42/100,2)</f>
        <v>115.22</v>
      </c>
      <c r="G544" s="11">
        <f>ROUND(АТС!$F542*$G$41*$G$42/100,2)</f>
        <v>67.430000000000007</v>
      </c>
    </row>
    <row r="545" spans="1:7" x14ac:dyDescent="0.25">
      <c r="A545" s="258"/>
      <c r="B545" s="120">
        <f t="shared" si="8"/>
        <v>43241.916669999999</v>
      </c>
      <c r="C545" s="121">
        <v>22</v>
      </c>
      <c r="D545" s="11">
        <f>ROUND(АТС!F543*$D$41*$D$42/100,2)</f>
        <v>238.51</v>
      </c>
      <c r="E545" s="11">
        <f>ROUND(АТС!F543*$E$41*$E$42/100,2)</f>
        <v>219.21</v>
      </c>
      <c r="F545" s="11">
        <f>ROUND(АТС!$F543*$F$41*$F$42/100,2)</f>
        <v>149.21</v>
      </c>
      <c r="G545" s="11">
        <f>ROUND(АТС!$F543*$G$41*$G$42/100,2)</f>
        <v>87.32</v>
      </c>
    </row>
    <row r="546" spans="1:7" x14ac:dyDescent="0.25">
      <c r="A546" s="258"/>
      <c r="B546" s="120">
        <f t="shared" si="8"/>
        <v>43241.958330000001</v>
      </c>
      <c r="C546" s="121">
        <v>23</v>
      </c>
      <c r="D546" s="11">
        <f>ROUND(АТС!F544*$D$41*$D$42/100,2)</f>
        <v>174.35</v>
      </c>
      <c r="E546" s="11">
        <f>ROUND(АТС!F544*$E$41*$E$42/100,2)</f>
        <v>160.24</v>
      </c>
      <c r="F546" s="11">
        <f>ROUND(АТС!$F544*$F$41*$F$42/100,2)</f>
        <v>109.07</v>
      </c>
      <c r="G546" s="11">
        <f>ROUND(АТС!$F544*$G$41*$G$42/100,2)</f>
        <v>63.83</v>
      </c>
    </row>
    <row r="547" spans="1:7" x14ac:dyDescent="0.25">
      <c r="A547" s="258"/>
      <c r="B547" s="118">
        <f t="shared" si="8"/>
        <v>43242</v>
      </c>
      <c r="C547" s="121">
        <v>0</v>
      </c>
      <c r="D547" s="11">
        <f>ROUND(АТС!F545*$D$41*$D$42/100,2)</f>
        <v>177.82</v>
      </c>
      <c r="E547" s="11">
        <f>ROUND(АТС!F545*$E$41*$E$42/100,2)</f>
        <v>163.43</v>
      </c>
      <c r="F547" s="11">
        <f>ROUND(АТС!$F545*$F$41*$F$42/100,2)</f>
        <v>111.24</v>
      </c>
      <c r="G547" s="11">
        <f>ROUND(АТС!$F545*$G$41*$G$42/100,2)</f>
        <v>65.099999999999994</v>
      </c>
    </row>
    <row r="548" spans="1:7" x14ac:dyDescent="0.25">
      <c r="A548" s="258"/>
      <c r="B548" s="120">
        <f t="shared" si="8"/>
        <v>43242.041669999999</v>
      </c>
      <c r="C548" s="121">
        <v>1</v>
      </c>
      <c r="D548" s="11">
        <f>ROUND(АТС!F546*$D$41*$D$42/100,2)</f>
        <v>180.97</v>
      </c>
      <c r="E548" s="11">
        <f>ROUND(АТС!F546*$E$41*$E$42/100,2)</f>
        <v>166.33</v>
      </c>
      <c r="F548" s="11">
        <f>ROUND(АТС!$F546*$F$41*$F$42/100,2)</f>
        <v>113.21</v>
      </c>
      <c r="G548" s="11">
        <f>ROUND(АТС!$F546*$G$41*$G$42/100,2)</f>
        <v>66.260000000000005</v>
      </c>
    </row>
    <row r="549" spans="1:7" x14ac:dyDescent="0.25">
      <c r="A549" s="258"/>
      <c r="B549" s="120">
        <f t="shared" si="8"/>
        <v>43242.083330000001</v>
      </c>
      <c r="C549" s="121">
        <v>2</v>
      </c>
      <c r="D549" s="11">
        <f>ROUND(АТС!F547*$D$41*$D$42/100,2)</f>
        <v>186.53</v>
      </c>
      <c r="E549" s="11">
        <f>ROUND(АТС!F547*$E$41*$E$42/100,2)</f>
        <v>171.43</v>
      </c>
      <c r="F549" s="11">
        <f>ROUND(АТС!$F547*$F$41*$F$42/100,2)</f>
        <v>116.69</v>
      </c>
      <c r="G549" s="11">
        <f>ROUND(АТС!$F547*$G$41*$G$42/100,2)</f>
        <v>68.290000000000006</v>
      </c>
    </row>
    <row r="550" spans="1:7" x14ac:dyDescent="0.25">
      <c r="A550" s="258"/>
      <c r="B550" s="120">
        <f t="shared" si="8"/>
        <v>43242.125</v>
      </c>
      <c r="C550" s="121">
        <v>3</v>
      </c>
      <c r="D550" s="11">
        <f>ROUND(АТС!F548*$D$41*$D$42/100,2)</f>
        <v>195.28</v>
      </c>
      <c r="E550" s="11">
        <f>ROUND(АТС!F548*$E$41*$E$42/100,2)</f>
        <v>179.48</v>
      </c>
      <c r="F550" s="11">
        <f>ROUND(АТС!$F548*$F$41*$F$42/100,2)</f>
        <v>122.16</v>
      </c>
      <c r="G550" s="11">
        <f>ROUND(АТС!$F548*$G$41*$G$42/100,2)</f>
        <v>71.5</v>
      </c>
    </row>
    <row r="551" spans="1:7" x14ac:dyDescent="0.25">
      <c r="A551" s="258"/>
      <c r="B551" s="118">
        <f t="shared" si="8"/>
        <v>43242.166669999999</v>
      </c>
      <c r="C551" s="121">
        <v>4</v>
      </c>
      <c r="D551" s="11">
        <f>ROUND(АТС!F549*$D$41*$D$42/100,2)</f>
        <v>205.93</v>
      </c>
      <c r="E551" s="11">
        <f>ROUND(АТС!F549*$E$41*$E$42/100,2)</f>
        <v>189.26</v>
      </c>
      <c r="F551" s="11">
        <f>ROUND(АТС!$F549*$F$41*$F$42/100,2)</f>
        <v>128.82</v>
      </c>
      <c r="G551" s="11">
        <f>ROUND(АТС!$F549*$G$41*$G$42/100,2)</f>
        <v>75.39</v>
      </c>
    </row>
    <row r="552" spans="1:7" x14ac:dyDescent="0.25">
      <c r="A552" s="258"/>
      <c r="B552" s="120">
        <f t="shared" si="8"/>
        <v>43242.208330000001</v>
      </c>
      <c r="C552" s="121">
        <v>5</v>
      </c>
      <c r="D552" s="11">
        <f>ROUND(АТС!F550*$D$41*$D$42/100,2)</f>
        <v>197.22</v>
      </c>
      <c r="E552" s="11">
        <f>ROUND(АТС!F550*$E$41*$E$42/100,2)</f>
        <v>181.26</v>
      </c>
      <c r="F552" s="11">
        <f>ROUND(АТС!$F550*$F$41*$F$42/100,2)</f>
        <v>123.37</v>
      </c>
      <c r="G552" s="11">
        <f>ROUND(АТС!$F550*$G$41*$G$42/100,2)</f>
        <v>72.2</v>
      </c>
    </row>
    <row r="553" spans="1:7" x14ac:dyDescent="0.25">
      <c r="A553" s="258"/>
      <c r="B553" s="120">
        <f t="shared" si="8"/>
        <v>43242.25</v>
      </c>
      <c r="C553" s="121">
        <v>6</v>
      </c>
      <c r="D553" s="11">
        <f>ROUND(АТС!F551*$D$41*$D$42/100,2)</f>
        <v>200.91</v>
      </c>
      <c r="E553" s="11">
        <f>ROUND(АТС!F551*$E$41*$E$42/100,2)</f>
        <v>184.65</v>
      </c>
      <c r="F553" s="11">
        <f>ROUND(АТС!$F551*$F$41*$F$42/100,2)</f>
        <v>125.68</v>
      </c>
      <c r="G553" s="11">
        <f>ROUND(АТС!$F551*$G$41*$G$42/100,2)</f>
        <v>73.56</v>
      </c>
    </row>
    <row r="554" spans="1:7" x14ac:dyDescent="0.25">
      <c r="A554" s="258"/>
      <c r="B554" s="120">
        <f t="shared" si="8"/>
        <v>43242.291669999999</v>
      </c>
      <c r="C554" s="121">
        <v>7</v>
      </c>
      <c r="D554" s="11">
        <f>ROUND(АТС!F552*$D$41*$D$42/100,2)</f>
        <v>186.9</v>
      </c>
      <c r="E554" s="11">
        <f>ROUND(АТС!F552*$E$41*$E$42/100,2)</f>
        <v>171.78</v>
      </c>
      <c r="F554" s="11">
        <f>ROUND(АТС!$F552*$F$41*$F$42/100,2)</f>
        <v>116.92</v>
      </c>
      <c r="G554" s="11">
        <f>ROUND(АТС!$F552*$G$41*$G$42/100,2)</f>
        <v>68.430000000000007</v>
      </c>
    </row>
    <row r="555" spans="1:7" x14ac:dyDescent="0.25">
      <c r="A555" s="258"/>
      <c r="B555" s="118">
        <f t="shared" si="8"/>
        <v>43242.333330000001</v>
      </c>
      <c r="C555" s="121">
        <v>8</v>
      </c>
      <c r="D555" s="11">
        <f>ROUND(АТС!F553*$D$41*$D$42/100,2)</f>
        <v>192.37</v>
      </c>
      <c r="E555" s="11">
        <f>ROUND(АТС!F553*$E$41*$E$42/100,2)</f>
        <v>176.8</v>
      </c>
      <c r="F555" s="11">
        <f>ROUND(АТС!$F553*$F$41*$F$42/100,2)</f>
        <v>120.34</v>
      </c>
      <c r="G555" s="11">
        <f>ROUND(АТС!$F553*$G$41*$G$42/100,2)</f>
        <v>70.430000000000007</v>
      </c>
    </row>
    <row r="556" spans="1:7" x14ac:dyDescent="0.25">
      <c r="A556" s="258"/>
      <c r="B556" s="120">
        <f t="shared" si="8"/>
        <v>43242.375</v>
      </c>
      <c r="C556" s="121">
        <v>9</v>
      </c>
      <c r="D556" s="11">
        <f>ROUND(АТС!F554*$D$41*$D$42/100,2)</f>
        <v>183.73</v>
      </c>
      <c r="E556" s="11">
        <f>ROUND(АТС!F554*$E$41*$E$42/100,2)</f>
        <v>168.86</v>
      </c>
      <c r="F556" s="11">
        <f>ROUND(АТС!$F554*$F$41*$F$42/100,2)</f>
        <v>114.94</v>
      </c>
      <c r="G556" s="11">
        <f>ROUND(АТС!$F554*$G$41*$G$42/100,2)</f>
        <v>67.27</v>
      </c>
    </row>
    <row r="557" spans="1:7" x14ac:dyDescent="0.25">
      <c r="A557" s="258"/>
      <c r="B557" s="120">
        <f t="shared" si="8"/>
        <v>43242.416669999999</v>
      </c>
      <c r="C557" s="121">
        <v>10</v>
      </c>
      <c r="D557" s="11">
        <f>ROUND(АТС!F555*$D$41*$D$42/100,2)</f>
        <v>180.2</v>
      </c>
      <c r="E557" s="11">
        <f>ROUND(АТС!F555*$E$41*$E$42/100,2)</f>
        <v>165.61</v>
      </c>
      <c r="F557" s="11">
        <f>ROUND(АТС!$F555*$F$41*$F$42/100,2)</f>
        <v>112.73</v>
      </c>
      <c r="G557" s="11">
        <f>ROUND(АТС!$F555*$G$41*$G$42/100,2)</f>
        <v>65.97</v>
      </c>
    </row>
    <row r="558" spans="1:7" x14ac:dyDescent="0.25">
      <c r="A558" s="258"/>
      <c r="B558" s="120">
        <f t="shared" si="8"/>
        <v>43242.458330000001</v>
      </c>
      <c r="C558" s="121">
        <v>11</v>
      </c>
      <c r="D558" s="11">
        <f>ROUND(АТС!F556*$D$41*$D$42/100,2)</f>
        <v>180.05</v>
      </c>
      <c r="E558" s="11">
        <f>ROUND(АТС!F556*$E$41*$E$42/100,2)</f>
        <v>165.48</v>
      </c>
      <c r="F558" s="11">
        <f>ROUND(АТС!$F556*$F$41*$F$42/100,2)</f>
        <v>112.64</v>
      </c>
      <c r="G558" s="11">
        <f>ROUND(АТС!$F556*$G$41*$G$42/100,2)</f>
        <v>65.92</v>
      </c>
    </row>
    <row r="559" spans="1:7" x14ac:dyDescent="0.25">
      <c r="A559" s="258"/>
      <c r="B559" s="118">
        <f t="shared" si="8"/>
        <v>43242.5</v>
      </c>
      <c r="C559" s="121">
        <v>12</v>
      </c>
      <c r="D559" s="11">
        <f>ROUND(АТС!F557*$D$41*$D$42/100,2)</f>
        <v>179.85</v>
      </c>
      <c r="E559" s="11">
        <f>ROUND(АТС!F557*$E$41*$E$42/100,2)</f>
        <v>165.29</v>
      </c>
      <c r="F559" s="11">
        <f>ROUND(АТС!$F557*$F$41*$F$42/100,2)</f>
        <v>112.51</v>
      </c>
      <c r="G559" s="11">
        <f>ROUND(АТС!$F557*$G$41*$G$42/100,2)</f>
        <v>65.849999999999994</v>
      </c>
    </row>
    <row r="560" spans="1:7" x14ac:dyDescent="0.25">
      <c r="A560" s="258"/>
      <c r="B560" s="120">
        <f t="shared" si="8"/>
        <v>43242.541669999999</v>
      </c>
      <c r="C560" s="121">
        <v>13</v>
      </c>
      <c r="D560" s="11">
        <f>ROUND(АТС!F558*$D$41*$D$42/100,2)</f>
        <v>179.85</v>
      </c>
      <c r="E560" s="11">
        <f>ROUND(АТС!F558*$E$41*$E$42/100,2)</f>
        <v>165.29</v>
      </c>
      <c r="F560" s="11">
        <f>ROUND(АТС!$F558*$F$41*$F$42/100,2)</f>
        <v>112.51</v>
      </c>
      <c r="G560" s="11">
        <f>ROUND(АТС!$F558*$G$41*$G$42/100,2)</f>
        <v>65.84</v>
      </c>
    </row>
    <row r="561" spans="1:7" x14ac:dyDescent="0.25">
      <c r="A561" s="258"/>
      <c r="B561" s="120">
        <f t="shared" si="8"/>
        <v>43242.583330000001</v>
      </c>
      <c r="C561" s="121">
        <v>14</v>
      </c>
      <c r="D561" s="11">
        <f>ROUND(АТС!F559*$D$41*$D$42/100,2)</f>
        <v>179.88</v>
      </c>
      <c r="E561" s="11">
        <f>ROUND(АТС!F559*$E$41*$E$42/100,2)</f>
        <v>165.32</v>
      </c>
      <c r="F561" s="11">
        <f>ROUND(АТС!$F559*$F$41*$F$42/100,2)</f>
        <v>112.53</v>
      </c>
      <c r="G561" s="11">
        <f>ROUND(АТС!$F559*$G$41*$G$42/100,2)</f>
        <v>65.86</v>
      </c>
    </row>
    <row r="562" spans="1:7" x14ac:dyDescent="0.25">
      <c r="A562" s="258"/>
      <c r="B562" s="120">
        <f t="shared" si="8"/>
        <v>43242.625</v>
      </c>
      <c r="C562" s="121">
        <v>15</v>
      </c>
      <c r="D562" s="11">
        <f>ROUND(АТС!F560*$D$41*$D$42/100,2)</f>
        <v>180.03</v>
      </c>
      <c r="E562" s="11">
        <f>ROUND(АТС!F560*$E$41*$E$42/100,2)</f>
        <v>165.46</v>
      </c>
      <c r="F562" s="11">
        <f>ROUND(АТС!$F560*$F$41*$F$42/100,2)</f>
        <v>112.62</v>
      </c>
      <c r="G562" s="11">
        <f>ROUND(АТС!$F560*$G$41*$G$42/100,2)</f>
        <v>65.91</v>
      </c>
    </row>
    <row r="563" spans="1:7" x14ac:dyDescent="0.25">
      <c r="A563" s="258"/>
      <c r="B563" s="118">
        <f t="shared" si="8"/>
        <v>43242.666669999999</v>
      </c>
      <c r="C563" s="121">
        <v>16</v>
      </c>
      <c r="D563" s="11">
        <f>ROUND(АТС!F561*$D$41*$D$42/100,2)</f>
        <v>179.93</v>
      </c>
      <c r="E563" s="11">
        <f>ROUND(АТС!F561*$E$41*$E$42/100,2)</f>
        <v>165.37</v>
      </c>
      <c r="F563" s="11">
        <f>ROUND(АТС!$F561*$F$41*$F$42/100,2)</f>
        <v>112.56</v>
      </c>
      <c r="G563" s="11">
        <f>ROUND(АТС!$F561*$G$41*$G$42/100,2)</f>
        <v>65.88</v>
      </c>
    </row>
    <row r="564" spans="1:7" x14ac:dyDescent="0.25">
      <c r="A564" s="258"/>
      <c r="B564" s="120">
        <f t="shared" si="8"/>
        <v>43242.708330000001</v>
      </c>
      <c r="C564" s="121">
        <v>17</v>
      </c>
      <c r="D564" s="11">
        <f>ROUND(АТС!F562*$D$41*$D$42/100,2)</f>
        <v>179.73</v>
      </c>
      <c r="E564" s="11">
        <f>ROUND(АТС!F562*$E$41*$E$42/100,2)</f>
        <v>165.19</v>
      </c>
      <c r="F564" s="11">
        <f>ROUND(АТС!$F562*$F$41*$F$42/100,2)</f>
        <v>112.44</v>
      </c>
      <c r="G564" s="11">
        <f>ROUND(АТС!$F562*$G$41*$G$42/100,2)</f>
        <v>65.8</v>
      </c>
    </row>
    <row r="565" spans="1:7" x14ac:dyDescent="0.25">
      <c r="A565" s="258"/>
      <c r="B565" s="120">
        <f t="shared" si="8"/>
        <v>43242.75</v>
      </c>
      <c r="C565" s="121">
        <v>18</v>
      </c>
      <c r="D565" s="11">
        <f>ROUND(АТС!F563*$D$41*$D$42/100,2)</f>
        <v>183.11</v>
      </c>
      <c r="E565" s="11">
        <f>ROUND(АТС!F563*$E$41*$E$42/100,2)</f>
        <v>168.29</v>
      </c>
      <c r="F565" s="11">
        <f>ROUND(АТС!$F563*$F$41*$F$42/100,2)</f>
        <v>114.55</v>
      </c>
      <c r="G565" s="11">
        <f>ROUND(АТС!$F563*$G$41*$G$42/100,2)</f>
        <v>67.040000000000006</v>
      </c>
    </row>
    <row r="566" spans="1:7" x14ac:dyDescent="0.25">
      <c r="A566" s="258"/>
      <c r="B566" s="120">
        <f t="shared" si="8"/>
        <v>43242.791669999999</v>
      </c>
      <c r="C566" s="121">
        <v>19</v>
      </c>
      <c r="D566" s="11">
        <f>ROUND(АТС!F564*$D$41*$D$42/100,2)</f>
        <v>218.52</v>
      </c>
      <c r="E566" s="11">
        <f>ROUND(АТС!F564*$E$41*$E$42/100,2)</f>
        <v>200.83</v>
      </c>
      <c r="F566" s="11">
        <f>ROUND(АТС!$F564*$F$41*$F$42/100,2)</f>
        <v>136.69999999999999</v>
      </c>
      <c r="G566" s="11">
        <f>ROUND(АТС!$F564*$G$41*$G$42/100,2)</f>
        <v>80</v>
      </c>
    </row>
    <row r="567" spans="1:7" x14ac:dyDescent="0.25">
      <c r="A567" s="258"/>
      <c r="B567" s="118">
        <f t="shared" si="8"/>
        <v>43242.833330000001</v>
      </c>
      <c r="C567" s="121">
        <v>20</v>
      </c>
      <c r="D567" s="11">
        <f>ROUND(АТС!F565*$D$41*$D$42/100,2)</f>
        <v>182.65</v>
      </c>
      <c r="E567" s="11">
        <f>ROUND(АТС!F565*$E$41*$E$42/100,2)</f>
        <v>167.87</v>
      </c>
      <c r="F567" s="11">
        <f>ROUND(АТС!$F565*$F$41*$F$42/100,2)</f>
        <v>114.26</v>
      </c>
      <c r="G567" s="11">
        <f>ROUND(АТС!$F565*$G$41*$G$42/100,2)</f>
        <v>66.87</v>
      </c>
    </row>
    <row r="568" spans="1:7" x14ac:dyDescent="0.25">
      <c r="A568" s="258"/>
      <c r="B568" s="120">
        <f t="shared" si="8"/>
        <v>43242.875</v>
      </c>
      <c r="C568" s="121">
        <v>21</v>
      </c>
      <c r="D568" s="11">
        <f>ROUND(АТС!F566*$D$41*$D$42/100,2)</f>
        <v>184</v>
      </c>
      <c r="E568" s="11">
        <f>ROUND(АТС!F566*$E$41*$E$42/100,2)</f>
        <v>169.1</v>
      </c>
      <c r="F568" s="11">
        <f>ROUND(АТС!$F566*$F$41*$F$42/100,2)</f>
        <v>115.1</v>
      </c>
      <c r="G568" s="11">
        <f>ROUND(АТС!$F566*$G$41*$G$42/100,2)</f>
        <v>67.36</v>
      </c>
    </row>
    <row r="569" spans="1:7" x14ac:dyDescent="0.25">
      <c r="A569" s="258"/>
      <c r="B569" s="120">
        <f t="shared" si="8"/>
        <v>43242.916669999999</v>
      </c>
      <c r="C569" s="121">
        <v>22</v>
      </c>
      <c r="D569" s="11">
        <f>ROUND(АТС!F567*$D$41*$D$42/100,2)</f>
        <v>239.17</v>
      </c>
      <c r="E569" s="11">
        <f>ROUND(АТС!F567*$E$41*$E$42/100,2)</f>
        <v>219.81</v>
      </c>
      <c r="F569" s="11">
        <f>ROUND(АТС!$F567*$F$41*$F$42/100,2)</f>
        <v>149.62</v>
      </c>
      <c r="G569" s="11">
        <f>ROUND(АТС!$F567*$G$41*$G$42/100,2)</f>
        <v>87.56</v>
      </c>
    </row>
    <row r="570" spans="1:7" x14ac:dyDescent="0.25">
      <c r="A570" s="258"/>
      <c r="B570" s="120">
        <f t="shared" si="8"/>
        <v>43242.958330000001</v>
      </c>
      <c r="C570" s="121">
        <v>23</v>
      </c>
      <c r="D570" s="11">
        <f>ROUND(АТС!F568*$D$41*$D$42/100,2)</f>
        <v>180.34</v>
      </c>
      <c r="E570" s="11">
        <f>ROUND(АТС!F568*$E$41*$E$42/100,2)</f>
        <v>165.74</v>
      </c>
      <c r="F570" s="11">
        <f>ROUND(АТС!$F568*$F$41*$F$42/100,2)</f>
        <v>112.81</v>
      </c>
      <c r="G570" s="11">
        <f>ROUND(АТС!$F568*$G$41*$G$42/100,2)</f>
        <v>66.02</v>
      </c>
    </row>
    <row r="571" spans="1:7" x14ac:dyDescent="0.25">
      <c r="A571" s="258"/>
      <c r="B571" s="118">
        <f t="shared" si="8"/>
        <v>43243</v>
      </c>
      <c r="C571" s="121">
        <v>0</v>
      </c>
      <c r="D571" s="11">
        <f>ROUND(АТС!F569*$D$41*$D$42/100,2)</f>
        <v>176.81</v>
      </c>
      <c r="E571" s="11">
        <f>ROUND(АТС!F569*$E$41*$E$42/100,2)</f>
        <v>162.49</v>
      </c>
      <c r="F571" s="11">
        <f>ROUND(АТС!$F569*$F$41*$F$42/100,2)</f>
        <v>110.6</v>
      </c>
      <c r="G571" s="11">
        <f>ROUND(АТС!$F569*$G$41*$G$42/100,2)</f>
        <v>64.73</v>
      </c>
    </row>
    <row r="572" spans="1:7" x14ac:dyDescent="0.25">
      <c r="A572" s="258"/>
      <c r="B572" s="120">
        <f t="shared" si="8"/>
        <v>43243.041669999999</v>
      </c>
      <c r="C572" s="121">
        <v>1</v>
      </c>
      <c r="D572" s="11">
        <f>ROUND(АТС!F570*$D$41*$D$42/100,2)</f>
        <v>181.73</v>
      </c>
      <c r="E572" s="11">
        <f>ROUND(АТС!F570*$E$41*$E$42/100,2)</f>
        <v>167.02</v>
      </c>
      <c r="F572" s="11">
        <f>ROUND(АТС!$F570*$F$41*$F$42/100,2)</f>
        <v>113.69</v>
      </c>
      <c r="G572" s="11">
        <f>ROUND(АТС!$F570*$G$41*$G$42/100,2)</f>
        <v>66.53</v>
      </c>
    </row>
    <row r="573" spans="1:7" x14ac:dyDescent="0.25">
      <c r="A573" s="258"/>
      <c r="B573" s="120">
        <f t="shared" si="8"/>
        <v>43243.083330000001</v>
      </c>
      <c r="C573" s="121">
        <v>2</v>
      </c>
      <c r="D573" s="11">
        <f>ROUND(АТС!F571*$D$41*$D$42/100,2)</f>
        <v>197.33</v>
      </c>
      <c r="E573" s="11">
        <f>ROUND(АТС!F571*$E$41*$E$42/100,2)</f>
        <v>181.36</v>
      </c>
      <c r="F573" s="11">
        <f>ROUND(АТС!$F571*$F$41*$F$42/100,2)</f>
        <v>123.44</v>
      </c>
      <c r="G573" s="11">
        <f>ROUND(АТС!$F571*$G$41*$G$42/100,2)</f>
        <v>72.239999999999995</v>
      </c>
    </row>
    <row r="574" spans="1:7" x14ac:dyDescent="0.25">
      <c r="A574" s="258"/>
      <c r="B574" s="120">
        <f t="shared" si="8"/>
        <v>43243.125</v>
      </c>
      <c r="C574" s="121">
        <v>3</v>
      </c>
      <c r="D574" s="11">
        <f>ROUND(АТС!F572*$D$41*$D$42/100,2)</f>
        <v>204.13</v>
      </c>
      <c r="E574" s="11">
        <f>ROUND(АТС!F572*$E$41*$E$42/100,2)</f>
        <v>187.61</v>
      </c>
      <c r="F574" s="11">
        <f>ROUND(АТС!$F572*$F$41*$F$42/100,2)</f>
        <v>127.7</v>
      </c>
      <c r="G574" s="11">
        <f>ROUND(АТС!$F572*$G$41*$G$42/100,2)</f>
        <v>74.73</v>
      </c>
    </row>
    <row r="575" spans="1:7" x14ac:dyDescent="0.25">
      <c r="A575" s="258"/>
      <c r="B575" s="118">
        <f t="shared" si="8"/>
        <v>43243.166669999999</v>
      </c>
      <c r="C575" s="121">
        <v>4</v>
      </c>
      <c r="D575" s="11">
        <f>ROUND(АТС!F573*$D$41*$D$42/100,2)</f>
        <v>229.27</v>
      </c>
      <c r="E575" s="11">
        <f>ROUND(АТС!F573*$E$41*$E$42/100,2)</f>
        <v>210.71</v>
      </c>
      <c r="F575" s="11">
        <f>ROUND(АТС!$F573*$F$41*$F$42/100,2)</f>
        <v>143.41999999999999</v>
      </c>
      <c r="G575" s="11">
        <f>ROUND(АТС!$F573*$G$41*$G$42/100,2)</f>
        <v>83.94</v>
      </c>
    </row>
    <row r="576" spans="1:7" x14ac:dyDescent="0.25">
      <c r="A576" s="258"/>
      <c r="B576" s="120">
        <f t="shared" si="8"/>
        <v>43243.208330000001</v>
      </c>
      <c r="C576" s="121">
        <v>5</v>
      </c>
      <c r="D576" s="11">
        <f>ROUND(АТС!F574*$D$41*$D$42/100,2)</f>
        <v>220.78</v>
      </c>
      <c r="E576" s="11">
        <f>ROUND(АТС!F574*$E$41*$E$42/100,2)</f>
        <v>202.91</v>
      </c>
      <c r="F576" s="11">
        <f>ROUND(АТС!$F574*$F$41*$F$42/100,2)</f>
        <v>138.11000000000001</v>
      </c>
      <c r="G576" s="11">
        <f>ROUND(АТС!$F574*$G$41*$G$42/100,2)</f>
        <v>80.83</v>
      </c>
    </row>
    <row r="577" spans="1:7" x14ac:dyDescent="0.25">
      <c r="A577" s="258"/>
      <c r="B577" s="120">
        <f t="shared" si="8"/>
        <v>43243.25</v>
      </c>
      <c r="C577" s="121">
        <v>6</v>
      </c>
      <c r="D577" s="11">
        <f>ROUND(АТС!F575*$D$41*$D$42/100,2)</f>
        <v>200.22</v>
      </c>
      <c r="E577" s="11">
        <f>ROUND(АТС!F575*$E$41*$E$42/100,2)</f>
        <v>184.02</v>
      </c>
      <c r="F577" s="11">
        <f>ROUND(АТС!$F575*$F$41*$F$42/100,2)</f>
        <v>125.25</v>
      </c>
      <c r="G577" s="11">
        <f>ROUND(АТС!$F575*$G$41*$G$42/100,2)</f>
        <v>73.3</v>
      </c>
    </row>
    <row r="578" spans="1:7" x14ac:dyDescent="0.25">
      <c r="A578" s="258"/>
      <c r="B578" s="120">
        <f t="shared" si="8"/>
        <v>43243.291669999999</v>
      </c>
      <c r="C578" s="121">
        <v>7</v>
      </c>
      <c r="D578" s="11">
        <f>ROUND(АТС!F576*$D$41*$D$42/100,2)</f>
        <v>186.88</v>
      </c>
      <c r="E578" s="11">
        <f>ROUND(АТС!F576*$E$41*$E$42/100,2)</f>
        <v>171.76</v>
      </c>
      <c r="F578" s="11">
        <f>ROUND(АТС!$F576*$F$41*$F$42/100,2)</f>
        <v>116.91</v>
      </c>
      <c r="G578" s="11">
        <f>ROUND(АТС!$F576*$G$41*$G$42/100,2)</f>
        <v>68.42</v>
      </c>
    </row>
    <row r="579" spans="1:7" x14ac:dyDescent="0.25">
      <c r="A579" s="258"/>
      <c r="B579" s="118">
        <f t="shared" si="8"/>
        <v>43243.333330000001</v>
      </c>
      <c r="C579" s="121">
        <v>8</v>
      </c>
      <c r="D579" s="11">
        <f>ROUND(АТС!F577*$D$41*$D$42/100,2)</f>
        <v>192.25</v>
      </c>
      <c r="E579" s="11">
        <f>ROUND(АТС!F577*$E$41*$E$42/100,2)</f>
        <v>176.69</v>
      </c>
      <c r="F579" s="11">
        <f>ROUND(АТС!$F577*$F$41*$F$42/100,2)</f>
        <v>120.26</v>
      </c>
      <c r="G579" s="11">
        <f>ROUND(АТС!$F577*$G$41*$G$42/100,2)</f>
        <v>70.38</v>
      </c>
    </row>
    <row r="580" spans="1:7" x14ac:dyDescent="0.25">
      <c r="A580" s="258"/>
      <c r="B580" s="120">
        <f t="shared" ref="B580:B643" si="9">B556+1</f>
        <v>43243.375</v>
      </c>
      <c r="C580" s="121">
        <v>9</v>
      </c>
      <c r="D580" s="11">
        <f>ROUND(АТС!F578*$D$41*$D$42/100,2)</f>
        <v>185.01</v>
      </c>
      <c r="E580" s="11">
        <f>ROUND(АТС!F578*$E$41*$E$42/100,2)</f>
        <v>170.03</v>
      </c>
      <c r="F580" s="11">
        <f>ROUND(АТС!$F578*$F$41*$F$42/100,2)</f>
        <v>115.73</v>
      </c>
      <c r="G580" s="11">
        <f>ROUND(АТС!$F578*$G$41*$G$42/100,2)</f>
        <v>67.73</v>
      </c>
    </row>
    <row r="581" spans="1:7" x14ac:dyDescent="0.25">
      <c r="A581" s="258"/>
      <c r="B581" s="120">
        <f t="shared" si="9"/>
        <v>43243.416669999999</v>
      </c>
      <c r="C581" s="121">
        <v>10</v>
      </c>
      <c r="D581" s="11">
        <f>ROUND(АТС!F579*$D$41*$D$42/100,2)</f>
        <v>181.56</v>
      </c>
      <c r="E581" s="11">
        <f>ROUND(АТС!F579*$E$41*$E$42/100,2)</f>
        <v>166.87</v>
      </c>
      <c r="F581" s="11">
        <f>ROUND(АТС!$F579*$F$41*$F$42/100,2)</f>
        <v>113.58</v>
      </c>
      <c r="G581" s="11">
        <f>ROUND(АТС!$F579*$G$41*$G$42/100,2)</f>
        <v>66.47</v>
      </c>
    </row>
    <row r="582" spans="1:7" x14ac:dyDescent="0.25">
      <c r="A582" s="258"/>
      <c r="B582" s="120">
        <f t="shared" si="9"/>
        <v>43243.458330000001</v>
      </c>
      <c r="C582" s="121">
        <v>11</v>
      </c>
      <c r="D582" s="11">
        <f>ROUND(АТС!F580*$D$41*$D$42/100,2)</f>
        <v>181.36</v>
      </c>
      <c r="E582" s="11">
        <f>ROUND(АТС!F580*$E$41*$E$42/100,2)</f>
        <v>166.68</v>
      </c>
      <c r="F582" s="11">
        <f>ROUND(АТС!$F580*$F$41*$F$42/100,2)</f>
        <v>113.45</v>
      </c>
      <c r="G582" s="11">
        <f>ROUND(АТС!$F580*$G$41*$G$42/100,2)</f>
        <v>66.400000000000006</v>
      </c>
    </row>
    <row r="583" spans="1:7" x14ac:dyDescent="0.25">
      <c r="A583" s="258"/>
      <c r="B583" s="118">
        <f t="shared" si="9"/>
        <v>43243.5</v>
      </c>
      <c r="C583" s="121">
        <v>12</v>
      </c>
      <c r="D583" s="11">
        <f>ROUND(АТС!F581*$D$41*$D$42/100,2)</f>
        <v>181.32</v>
      </c>
      <c r="E583" s="11">
        <f>ROUND(АТС!F581*$E$41*$E$42/100,2)</f>
        <v>166.64</v>
      </c>
      <c r="F583" s="11">
        <f>ROUND(АТС!$F581*$F$41*$F$42/100,2)</f>
        <v>113.43</v>
      </c>
      <c r="G583" s="11">
        <f>ROUND(АТС!$F581*$G$41*$G$42/100,2)</f>
        <v>66.38</v>
      </c>
    </row>
    <row r="584" spans="1:7" x14ac:dyDescent="0.25">
      <c r="A584" s="258"/>
      <c r="B584" s="120">
        <f t="shared" si="9"/>
        <v>43243.541669999999</v>
      </c>
      <c r="C584" s="121">
        <v>13</v>
      </c>
      <c r="D584" s="11">
        <f>ROUND(АТС!F582*$D$41*$D$42/100,2)</f>
        <v>181.5</v>
      </c>
      <c r="E584" s="11">
        <f>ROUND(АТС!F582*$E$41*$E$42/100,2)</f>
        <v>166.81</v>
      </c>
      <c r="F584" s="11">
        <f>ROUND(АТС!$F582*$F$41*$F$42/100,2)</f>
        <v>113.54</v>
      </c>
      <c r="G584" s="11">
        <f>ROUND(АТС!$F582*$G$41*$G$42/100,2)</f>
        <v>66.45</v>
      </c>
    </row>
    <row r="585" spans="1:7" x14ac:dyDescent="0.25">
      <c r="A585" s="258"/>
      <c r="B585" s="120">
        <f t="shared" si="9"/>
        <v>43243.583330000001</v>
      </c>
      <c r="C585" s="121">
        <v>14</v>
      </c>
      <c r="D585" s="11">
        <f>ROUND(АТС!F583*$D$41*$D$42/100,2)</f>
        <v>181.46</v>
      </c>
      <c r="E585" s="11">
        <f>ROUND(АТС!F583*$E$41*$E$42/100,2)</f>
        <v>166.77</v>
      </c>
      <c r="F585" s="11">
        <f>ROUND(АТС!$F583*$F$41*$F$42/100,2)</f>
        <v>113.51</v>
      </c>
      <c r="G585" s="11">
        <f>ROUND(АТС!$F583*$G$41*$G$42/100,2)</f>
        <v>66.430000000000007</v>
      </c>
    </row>
    <row r="586" spans="1:7" x14ac:dyDescent="0.25">
      <c r="A586" s="258"/>
      <c r="B586" s="120">
        <f t="shared" si="9"/>
        <v>43243.625</v>
      </c>
      <c r="C586" s="121">
        <v>15</v>
      </c>
      <c r="D586" s="11">
        <f>ROUND(АТС!F584*$D$41*$D$42/100,2)</f>
        <v>181.71</v>
      </c>
      <c r="E586" s="11">
        <f>ROUND(АТС!F584*$E$41*$E$42/100,2)</f>
        <v>167.01</v>
      </c>
      <c r="F586" s="11">
        <f>ROUND(АТС!$F584*$F$41*$F$42/100,2)</f>
        <v>113.67</v>
      </c>
      <c r="G586" s="11">
        <f>ROUND(АТС!$F584*$G$41*$G$42/100,2)</f>
        <v>66.53</v>
      </c>
    </row>
    <row r="587" spans="1:7" x14ac:dyDescent="0.25">
      <c r="A587" s="258"/>
      <c r="B587" s="118">
        <f t="shared" si="9"/>
        <v>43243.666669999999</v>
      </c>
      <c r="C587" s="121">
        <v>16</v>
      </c>
      <c r="D587" s="11">
        <f>ROUND(АТС!F585*$D$41*$D$42/100,2)</f>
        <v>181.34</v>
      </c>
      <c r="E587" s="11">
        <f>ROUND(АТС!F585*$E$41*$E$42/100,2)</f>
        <v>166.66</v>
      </c>
      <c r="F587" s="11">
        <f>ROUND(АТС!$F585*$F$41*$F$42/100,2)</f>
        <v>113.44</v>
      </c>
      <c r="G587" s="11">
        <f>ROUND(АТС!$F585*$G$41*$G$42/100,2)</f>
        <v>66.39</v>
      </c>
    </row>
    <row r="588" spans="1:7" x14ac:dyDescent="0.25">
      <c r="A588" s="258"/>
      <c r="B588" s="120">
        <f t="shared" si="9"/>
        <v>43243.708330000001</v>
      </c>
      <c r="C588" s="121">
        <v>17</v>
      </c>
      <c r="D588" s="11">
        <f>ROUND(АТС!F586*$D$41*$D$42/100,2)</f>
        <v>181.08</v>
      </c>
      <c r="E588" s="11">
        <f>ROUND(АТС!F586*$E$41*$E$42/100,2)</f>
        <v>166.43</v>
      </c>
      <c r="F588" s="11">
        <f>ROUND(АТС!$F586*$F$41*$F$42/100,2)</f>
        <v>113.28</v>
      </c>
      <c r="G588" s="11">
        <f>ROUND(АТС!$F586*$G$41*$G$42/100,2)</f>
        <v>66.3</v>
      </c>
    </row>
    <row r="589" spans="1:7" x14ac:dyDescent="0.25">
      <c r="A589" s="258"/>
      <c r="B589" s="120">
        <f t="shared" si="9"/>
        <v>43243.75</v>
      </c>
      <c r="C589" s="121">
        <v>18</v>
      </c>
      <c r="D589" s="11">
        <f>ROUND(АТС!F587*$D$41*$D$42/100,2)</f>
        <v>181.19</v>
      </c>
      <c r="E589" s="11">
        <f>ROUND(АТС!F587*$E$41*$E$42/100,2)</f>
        <v>166.52</v>
      </c>
      <c r="F589" s="11">
        <f>ROUND(АТС!$F587*$F$41*$F$42/100,2)</f>
        <v>113.35</v>
      </c>
      <c r="G589" s="11">
        <f>ROUND(АТС!$F587*$G$41*$G$42/100,2)</f>
        <v>66.34</v>
      </c>
    </row>
    <row r="590" spans="1:7" x14ac:dyDescent="0.25">
      <c r="A590" s="258"/>
      <c r="B590" s="120">
        <f t="shared" si="9"/>
        <v>43243.791669999999</v>
      </c>
      <c r="C590" s="121">
        <v>19</v>
      </c>
      <c r="D590" s="11">
        <f>ROUND(АТС!F588*$D$41*$D$42/100,2)</f>
        <v>189.26</v>
      </c>
      <c r="E590" s="11">
        <f>ROUND(АТС!F588*$E$41*$E$42/100,2)</f>
        <v>173.94</v>
      </c>
      <c r="F590" s="11">
        <f>ROUND(АТС!$F588*$F$41*$F$42/100,2)</f>
        <v>118.4</v>
      </c>
      <c r="G590" s="11">
        <f>ROUND(АТС!$F588*$G$41*$G$42/100,2)</f>
        <v>69.290000000000006</v>
      </c>
    </row>
    <row r="591" spans="1:7" x14ac:dyDescent="0.25">
      <c r="A591" s="258"/>
      <c r="B591" s="118">
        <f t="shared" si="9"/>
        <v>43243.833330000001</v>
      </c>
      <c r="C591" s="121">
        <v>20</v>
      </c>
      <c r="D591" s="11">
        <f>ROUND(АТС!F589*$D$41*$D$42/100,2)</f>
        <v>188.09</v>
      </c>
      <c r="E591" s="11">
        <f>ROUND(АТС!F589*$E$41*$E$42/100,2)</f>
        <v>172.87</v>
      </c>
      <c r="F591" s="11">
        <f>ROUND(АТС!$F589*$F$41*$F$42/100,2)</f>
        <v>117.67</v>
      </c>
      <c r="G591" s="11">
        <f>ROUND(АТС!$F589*$G$41*$G$42/100,2)</f>
        <v>68.86</v>
      </c>
    </row>
    <row r="592" spans="1:7" x14ac:dyDescent="0.25">
      <c r="A592" s="258"/>
      <c r="B592" s="120">
        <f t="shared" si="9"/>
        <v>43243.875</v>
      </c>
      <c r="C592" s="121">
        <v>21</v>
      </c>
      <c r="D592" s="11">
        <f>ROUND(АТС!F590*$D$41*$D$42/100,2)</f>
        <v>189.96</v>
      </c>
      <c r="E592" s="11">
        <f>ROUND(АТС!F590*$E$41*$E$42/100,2)</f>
        <v>174.59</v>
      </c>
      <c r="F592" s="11">
        <f>ROUND(АТС!$F590*$F$41*$F$42/100,2)</f>
        <v>118.83</v>
      </c>
      <c r="G592" s="11">
        <f>ROUND(АТС!$F590*$G$41*$G$42/100,2)</f>
        <v>69.55</v>
      </c>
    </row>
    <row r="593" spans="1:7" x14ac:dyDescent="0.25">
      <c r="A593" s="258"/>
      <c r="B593" s="120">
        <f t="shared" si="9"/>
        <v>43243.916669999999</v>
      </c>
      <c r="C593" s="121">
        <v>22</v>
      </c>
      <c r="D593" s="11">
        <f>ROUND(АТС!F591*$D$41*$D$42/100,2)</f>
        <v>242.77</v>
      </c>
      <c r="E593" s="11">
        <f>ROUND(АТС!F591*$E$41*$E$42/100,2)</f>
        <v>223.12</v>
      </c>
      <c r="F593" s="11">
        <f>ROUND(АТС!$F591*$F$41*$F$42/100,2)</f>
        <v>151.87</v>
      </c>
      <c r="G593" s="11">
        <f>ROUND(АТС!$F591*$G$41*$G$42/100,2)</f>
        <v>88.88</v>
      </c>
    </row>
    <row r="594" spans="1:7" x14ac:dyDescent="0.25">
      <c r="A594" s="258"/>
      <c r="B594" s="120">
        <f t="shared" si="9"/>
        <v>43243.958330000001</v>
      </c>
      <c r="C594" s="121">
        <v>23</v>
      </c>
      <c r="D594" s="11">
        <f>ROUND(АТС!F592*$D$41*$D$42/100,2)</f>
        <v>185.5</v>
      </c>
      <c r="E594" s="11">
        <f>ROUND(АТС!F592*$E$41*$E$42/100,2)</f>
        <v>170.48</v>
      </c>
      <c r="F594" s="11">
        <f>ROUND(АТС!$F592*$F$41*$F$42/100,2)</f>
        <v>116.04</v>
      </c>
      <c r="G594" s="11">
        <f>ROUND(АТС!$F592*$G$41*$G$42/100,2)</f>
        <v>67.91</v>
      </c>
    </row>
    <row r="595" spans="1:7" x14ac:dyDescent="0.25">
      <c r="A595" s="258"/>
      <c r="B595" s="118">
        <f t="shared" si="9"/>
        <v>43244</v>
      </c>
      <c r="C595" s="121">
        <v>0</v>
      </c>
      <c r="D595" s="11">
        <f>ROUND(АТС!F593*$D$41*$D$42/100,2)</f>
        <v>178.39</v>
      </c>
      <c r="E595" s="11">
        <f>ROUND(АТС!F593*$E$41*$E$42/100,2)</f>
        <v>163.95</v>
      </c>
      <c r="F595" s="11">
        <f>ROUND(АТС!$F593*$F$41*$F$42/100,2)</f>
        <v>111.6</v>
      </c>
      <c r="G595" s="11">
        <f>ROUND(АТС!$F593*$G$41*$G$42/100,2)</f>
        <v>65.31</v>
      </c>
    </row>
    <row r="596" spans="1:7" x14ac:dyDescent="0.25">
      <c r="A596" s="258"/>
      <c r="B596" s="120">
        <f t="shared" si="9"/>
        <v>43244.041669999999</v>
      </c>
      <c r="C596" s="121">
        <v>1</v>
      </c>
      <c r="D596" s="11">
        <f>ROUND(АТС!F594*$D$41*$D$42/100,2)</f>
        <v>183.48</v>
      </c>
      <c r="E596" s="11">
        <f>ROUND(АТС!F594*$E$41*$E$42/100,2)</f>
        <v>168.63</v>
      </c>
      <c r="F596" s="11">
        <f>ROUND(АТС!$F594*$F$41*$F$42/100,2)</f>
        <v>114.78</v>
      </c>
      <c r="G596" s="11">
        <f>ROUND(АТС!$F594*$G$41*$G$42/100,2)</f>
        <v>67.17</v>
      </c>
    </row>
    <row r="597" spans="1:7" x14ac:dyDescent="0.25">
      <c r="A597" s="258"/>
      <c r="B597" s="120">
        <f t="shared" si="9"/>
        <v>43244.083330000001</v>
      </c>
      <c r="C597" s="121">
        <v>2</v>
      </c>
      <c r="D597" s="11">
        <f>ROUND(АТС!F595*$D$41*$D$42/100,2)</f>
        <v>197.23</v>
      </c>
      <c r="E597" s="11">
        <f>ROUND(АТС!F595*$E$41*$E$42/100,2)</f>
        <v>181.27</v>
      </c>
      <c r="F597" s="11">
        <f>ROUND(АТС!$F595*$F$41*$F$42/100,2)</f>
        <v>123.38</v>
      </c>
      <c r="G597" s="11">
        <f>ROUND(АТС!$F595*$G$41*$G$42/100,2)</f>
        <v>72.209999999999994</v>
      </c>
    </row>
    <row r="598" spans="1:7" x14ac:dyDescent="0.25">
      <c r="A598" s="258"/>
      <c r="B598" s="120">
        <f t="shared" si="9"/>
        <v>43244.125</v>
      </c>
      <c r="C598" s="121">
        <v>3</v>
      </c>
      <c r="D598" s="11">
        <f>ROUND(АТС!F596*$D$41*$D$42/100,2)</f>
        <v>203.46</v>
      </c>
      <c r="E598" s="11">
        <f>ROUND(АТС!F596*$E$41*$E$42/100,2)</f>
        <v>186.99</v>
      </c>
      <c r="F598" s="11">
        <f>ROUND(АТС!$F596*$F$41*$F$42/100,2)</f>
        <v>127.28</v>
      </c>
      <c r="G598" s="11">
        <f>ROUND(АТС!$F596*$G$41*$G$42/100,2)</f>
        <v>74.489999999999995</v>
      </c>
    </row>
    <row r="599" spans="1:7" x14ac:dyDescent="0.25">
      <c r="A599" s="258"/>
      <c r="B599" s="118">
        <f t="shared" si="9"/>
        <v>43244.166669999999</v>
      </c>
      <c r="C599" s="121">
        <v>4</v>
      </c>
      <c r="D599" s="11">
        <f>ROUND(АТС!F597*$D$41*$D$42/100,2)</f>
        <v>207.85</v>
      </c>
      <c r="E599" s="11">
        <f>ROUND(АТС!F597*$E$41*$E$42/100,2)</f>
        <v>191.03</v>
      </c>
      <c r="F599" s="11">
        <f>ROUND(АТС!$F597*$F$41*$F$42/100,2)</f>
        <v>130.03</v>
      </c>
      <c r="G599" s="11">
        <f>ROUND(АТС!$F597*$G$41*$G$42/100,2)</f>
        <v>76.099999999999994</v>
      </c>
    </row>
    <row r="600" spans="1:7" x14ac:dyDescent="0.25">
      <c r="A600" s="258"/>
      <c r="B600" s="120">
        <f t="shared" si="9"/>
        <v>43244.208330000001</v>
      </c>
      <c r="C600" s="121">
        <v>5</v>
      </c>
      <c r="D600" s="11">
        <f>ROUND(АТС!F598*$D$41*$D$42/100,2)</f>
        <v>208.34</v>
      </c>
      <c r="E600" s="11">
        <f>ROUND(АТС!F598*$E$41*$E$42/100,2)</f>
        <v>191.48</v>
      </c>
      <c r="F600" s="11">
        <f>ROUND(АТС!$F598*$F$41*$F$42/100,2)</f>
        <v>130.33000000000001</v>
      </c>
      <c r="G600" s="11">
        <f>ROUND(АТС!$F598*$G$41*$G$42/100,2)</f>
        <v>76.28</v>
      </c>
    </row>
    <row r="601" spans="1:7" x14ac:dyDescent="0.25">
      <c r="A601" s="258"/>
      <c r="B601" s="120">
        <f t="shared" si="9"/>
        <v>43244.25</v>
      </c>
      <c r="C601" s="121">
        <v>6</v>
      </c>
      <c r="D601" s="11">
        <f>ROUND(АТС!F599*$D$41*$D$42/100,2)</f>
        <v>201.1</v>
      </c>
      <c r="E601" s="11">
        <f>ROUND(АТС!F599*$E$41*$E$42/100,2)</f>
        <v>184.82</v>
      </c>
      <c r="F601" s="11">
        <f>ROUND(АТС!$F599*$F$41*$F$42/100,2)</f>
        <v>125.8</v>
      </c>
      <c r="G601" s="11">
        <f>ROUND(АТС!$F599*$G$41*$G$42/100,2)</f>
        <v>73.63</v>
      </c>
    </row>
    <row r="602" spans="1:7" x14ac:dyDescent="0.25">
      <c r="A602" s="258"/>
      <c r="B602" s="120">
        <f t="shared" si="9"/>
        <v>43244.291669999999</v>
      </c>
      <c r="C602" s="121">
        <v>7</v>
      </c>
      <c r="D602" s="11">
        <f>ROUND(АТС!F600*$D$41*$D$42/100,2)</f>
        <v>176.91</v>
      </c>
      <c r="E602" s="11">
        <f>ROUND(АТС!F600*$E$41*$E$42/100,2)</f>
        <v>162.59</v>
      </c>
      <c r="F602" s="11">
        <f>ROUND(АТС!$F600*$F$41*$F$42/100,2)</f>
        <v>110.67</v>
      </c>
      <c r="G602" s="11">
        <f>ROUND(АТС!$F600*$G$41*$G$42/100,2)</f>
        <v>64.77</v>
      </c>
    </row>
    <row r="603" spans="1:7" x14ac:dyDescent="0.25">
      <c r="A603" s="258"/>
      <c r="B603" s="118">
        <f t="shared" si="9"/>
        <v>43244.333330000001</v>
      </c>
      <c r="C603" s="121">
        <v>8</v>
      </c>
      <c r="D603" s="11">
        <f>ROUND(АТС!F601*$D$41*$D$42/100,2)</f>
        <v>192.87</v>
      </c>
      <c r="E603" s="11">
        <f>ROUND(АТС!F601*$E$41*$E$42/100,2)</f>
        <v>177.26</v>
      </c>
      <c r="F603" s="11">
        <f>ROUND(АТС!$F601*$F$41*$F$42/100,2)</f>
        <v>120.65</v>
      </c>
      <c r="G603" s="11">
        <f>ROUND(АТС!$F601*$G$41*$G$42/100,2)</f>
        <v>70.61</v>
      </c>
    </row>
    <row r="604" spans="1:7" x14ac:dyDescent="0.25">
      <c r="A604" s="258"/>
      <c r="B604" s="120">
        <f t="shared" si="9"/>
        <v>43244.375</v>
      </c>
      <c r="C604" s="121">
        <v>9</v>
      </c>
      <c r="D604" s="11">
        <f>ROUND(АТС!F602*$D$41*$D$42/100,2)</f>
        <v>181.85</v>
      </c>
      <c r="E604" s="11">
        <f>ROUND(АТС!F602*$E$41*$E$42/100,2)</f>
        <v>167.13</v>
      </c>
      <c r="F604" s="11">
        <f>ROUND(АТС!$F602*$F$41*$F$42/100,2)</f>
        <v>113.76</v>
      </c>
      <c r="G604" s="11">
        <f>ROUND(АТС!$F602*$G$41*$G$42/100,2)</f>
        <v>66.58</v>
      </c>
    </row>
    <row r="605" spans="1:7" x14ac:dyDescent="0.25">
      <c r="A605" s="258"/>
      <c r="B605" s="120">
        <f t="shared" si="9"/>
        <v>43244.416669999999</v>
      </c>
      <c r="C605" s="121">
        <v>10</v>
      </c>
      <c r="D605" s="11">
        <f>ROUND(АТС!F603*$D$41*$D$42/100,2)</f>
        <v>181.91</v>
      </c>
      <c r="E605" s="11">
        <f>ROUND(АТС!F603*$E$41*$E$42/100,2)</f>
        <v>167.18</v>
      </c>
      <c r="F605" s="11">
        <f>ROUND(АТС!$F603*$F$41*$F$42/100,2)</f>
        <v>113.8</v>
      </c>
      <c r="G605" s="11">
        <f>ROUND(АТС!$F603*$G$41*$G$42/100,2)</f>
        <v>66.599999999999994</v>
      </c>
    </row>
    <row r="606" spans="1:7" x14ac:dyDescent="0.25">
      <c r="A606" s="258"/>
      <c r="B606" s="120">
        <f t="shared" si="9"/>
        <v>43244.458330000001</v>
      </c>
      <c r="C606" s="121">
        <v>11</v>
      </c>
      <c r="D606" s="11">
        <f>ROUND(АТС!F604*$D$41*$D$42/100,2)</f>
        <v>181.77</v>
      </c>
      <c r="E606" s="11">
        <f>ROUND(АТС!F604*$E$41*$E$42/100,2)</f>
        <v>167.06</v>
      </c>
      <c r="F606" s="11">
        <f>ROUND(АТС!$F604*$F$41*$F$42/100,2)</f>
        <v>113.71</v>
      </c>
      <c r="G606" s="11">
        <f>ROUND(АТС!$F604*$G$41*$G$42/100,2)</f>
        <v>66.55</v>
      </c>
    </row>
    <row r="607" spans="1:7" x14ac:dyDescent="0.25">
      <c r="A607" s="258"/>
      <c r="B607" s="118">
        <f t="shared" si="9"/>
        <v>43244.5</v>
      </c>
      <c r="C607" s="121">
        <v>12</v>
      </c>
      <c r="D607" s="11">
        <f>ROUND(АТС!F605*$D$41*$D$42/100,2)</f>
        <v>185.11</v>
      </c>
      <c r="E607" s="11">
        <f>ROUND(АТС!F605*$E$41*$E$42/100,2)</f>
        <v>170.13</v>
      </c>
      <c r="F607" s="11">
        <f>ROUND(АТС!$F605*$F$41*$F$42/100,2)</f>
        <v>115.8</v>
      </c>
      <c r="G607" s="11">
        <f>ROUND(АТС!$F605*$G$41*$G$42/100,2)</f>
        <v>67.77</v>
      </c>
    </row>
    <row r="608" spans="1:7" x14ac:dyDescent="0.25">
      <c r="A608" s="258"/>
      <c r="B608" s="120">
        <f t="shared" si="9"/>
        <v>43244.541669999999</v>
      </c>
      <c r="C608" s="121">
        <v>13</v>
      </c>
      <c r="D608" s="11">
        <f>ROUND(АТС!F606*$D$41*$D$42/100,2)</f>
        <v>181.6</v>
      </c>
      <c r="E608" s="11">
        <f>ROUND(АТС!F606*$E$41*$E$42/100,2)</f>
        <v>166.91</v>
      </c>
      <c r="F608" s="11">
        <f>ROUND(АТС!$F606*$F$41*$F$42/100,2)</f>
        <v>113.61</v>
      </c>
      <c r="G608" s="11">
        <f>ROUND(АТС!$F606*$G$41*$G$42/100,2)</f>
        <v>66.489999999999995</v>
      </c>
    </row>
    <row r="609" spans="1:7" x14ac:dyDescent="0.25">
      <c r="A609" s="258"/>
      <c r="B609" s="120">
        <f t="shared" si="9"/>
        <v>43244.583330000001</v>
      </c>
      <c r="C609" s="121">
        <v>14</v>
      </c>
      <c r="D609" s="11">
        <f>ROUND(АТС!F607*$D$41*$D$42/100,2)</f>
        <v>181.62</v>
      </c>
      <c r="E609" s="11">
        <f>ROUND(АТС!F607*$E$41*$E$42/100,2)</f>
        <v>166.92</v>
      </c>
      <c r="F609" s="11">
        <f>ROUND(АТС!$F607*$F$41*$F$42/100,2)</f>
        <v>113.61</v>
      </c>
      <c r="G609" s="11">
        <f>ROUND(АТС!$F607*$G$41*$G$42/100,2)</f>
        <v>66.489999999999995</v>
      </c>
    </row>
    <row r="610" spans="1:7" x14ac:dyDescent="0.25">
      <c r="A610" s="258"/>
      <c r="B610" s="120">
        <f t="shared" si="9"/>
        <v>43244.625</v>
      </c>
      <c r="C610" s="121">
        <v>15</v>
      </c>
      <c r="D610" s="11">
        <f>ROUND(АТС!F608*$D$41*$D$42/100,2)</f>
        <v>181.68</v>
      </c>
      <c r="E610" s="11">
        <f>ROUND(АТС!F608*$E$41*$E$42/100,2)</f>
        <v>166.98</v>
      </c>
      <c r="F610" s="11">
        <f>ROUND(АТС!$F608*$F$41*$F$42/100,2)</f>
        <v>113.66</v>
      </c>
      <c r="G610" s="11">
        <f>ROUND(АТС!$F608*$G$41*$G$42/100,2)</f>
        <v>66.52</v>
      </c>
    </row>
    <row r="611" spans="1:7" x14ac:dyDescent="0.25">
      <c r="A611" s="258"/>
      <c r="B611" s="118">
        <f t="shared" si="9"/>
        <v>43244.666669999999</v>
      </c>
      <c r="C611" s="121">
        <v>16</v>
      </c>
      <c r="D611" s="11">
        <f>ROUND(АТС!F609*$D$41*$D$42/100,2)</f>
        <v>180.78</v>
      </c>
      <c r="E611" s="11">
        <f>ROUND(АТС!F609*$E$41*$E$42/100,2)</f>
        <v>166.15</v>
      </c>
      <c r="F611" s="11">
        <f>ROUND(АТС!$F609*$F$41*$F$42/100,2)</f>
        <v>113.09</v>
      </c>
      <c r="G611" s="11">
        <f>ROUND(АТС!$F609*$G$41*$G$42/100,2)</f>
        <v>66.180000000000007</v>
      </c>
    </row>
    <row r="612" spans="1:7" x14ac:dyDescent="0.25">
      <c r="A612" s="258"/>
      <c r="B612" s="120">
        <f t="shared" si="9"/>
        <v>43244.708330000001</v>
      </c>
      <c r="C612" s="121">
        <v>17</v>
      </c>
      <c r="D612" s="11">
        <f>ROUND(АТС!F610*$D$41*$D$42/100,2)</f>
        <v>183.74</v>
      </c>
      <c r="E612" s="11">
        <f>ROUND(АТС!F610*$E$41*$E$42/100,2)</f>
        <v>168.87</v>
      </c>
      <c r="F612" s="11">
        <f>ROUND(АТС!$F610*$F$41*$F$42/100,2)</f>
        <v>114.94</v>
      </c>
      <c r="G612" s="11">
        <f>ROUND(АТС!$F610*$G$41*$G$42/100,2)</f>
        <v>67.27</v>
      </c>
    </row>
    <row r="613" spans="1:7" x14ac:dyDescent="0.25">
      <c r="A613" s="258"/>
      <c r="B613" s="120">
        <f t="shared" si="9"/>
        <v>43244.75</v>
      </c>
      <c r="C613" s="121">
        <v>18</v>
      </c>
      <c r="D613" s="11">
        <f>ROUND(АТС!F611*$D$41*$D$42/100,2)</f>
        <v>183.58</v>
      </c>
      <c r="E613" s="11">
        <f>ROUND(АТС!F611*$E$41*$E$42/100,2)</f>
        <v>168.72</v>
      </c>
      <c r="F613" s="11">
        <f>ROUND(АТС!$F611*$F$41*$F$42/100,2)</f>
        <v>114.84</v>
      </c>
      <c r="G613" s="11">
        <f>ROUND(АТС!$F611*$G$41*$G$42/100,2)</f>
        <v>67.209999999999994</v>
      </c>
    </row>
    <row r="614" spans="1:7" x14ac:dyDescent="0.25">
      <c r="A614" s="258"/>
      <c r="B614" s="120">
        <f t="shared" si="9"/>
        <v>43244.791669999999</v>
      </c>
      <c r="C614" s="121">
        <v>19</v>
      </c>
      <c r="D614" s="11">
        <f>ROUND(АТС!F612*$D$41*$D$42/100,2)</f>
        <v>212.39</v>
      </c>
      <c r="E614" s="11">
        <f>ROUND(АТС!F612*$E$41*$E$42/100,2)</f>
        <v>195.2</v>
      </c>
      <c r="F614" s="11">
        <f>ROUND(АТС!$F612*$F$41*$F$42/100,2)</f>
        <v>132.86000000000001</v>
      </c>
      <c r="G614" s="11">
        <f>ROUND(АТС!$F612*$G$41*$G$42/100,2)</f>
        <v>77.760000000000005</v>
      </c>
    </row>
    <row r="615" spans="1:7" x14ac:dyDescent="0.25">
      <c r="A615" s="258"/>
      <c r="B615" s="118">
        <f t="shared" si="9"/>
        <v>43244.833330000001</v>
      </c>
      <c r="C615" s="121">
        <v>20</v>
      </c>
      <c r="D615" s="11">
        <f>ROUND(АТС!F613*$D$41*$D$42/100,2)</f>
        <v>184.11</v>
      </c>
      <c r="E615" s="11">
        <f>ROUND(АТС!F613*$E$41*$E$42/100,2)</f>
        <v>169.21</v>
      </c>
      <c r="F615" s="11">
        <f>ROUND(АТС!$F613*$F$41*$F$42/100,2)</f>
        <v>115.17</v>
      </c>
      <c r="G615" s="11">
        <f>ROUND(АТС!$F613*$G$41*$G$42/100,2)</f>
        <v>67.400000000000006</v>
      </c>
    </row>
    <row r="616" spans="1:7" x14ac:dyDescent="0.25">
      <c r="A616" s="258"/>
      <c r="B616" s="120">
        <f t="shared" si="9"/>
        <v>43244.875</v>
      </c>
      <c r="C616" s="121">
        <v>21</v>
      </c>
      <c r="D616" s="11">
        <f>ROUND(АТС!F614*$D$41*$D$42/100,2)</f>
        <v>186.88</v>
      </c>
      <c r="E616" s="11">
        <f>ROUND(АТС!F614*$E$41*$E$42/100,2)</f>
        <v>171.76</v>
      </c>
      <c r="F616" s="11">
        <f>ROUND(АТС!$F614*$F$41*$F$42/100,2)</f>
        <v>116.91</v>
      </c>
      <c r="G616" s="11">
        <f>ROUND(АТС!$F614*$G$41*$G$42/100,2)</f>
        <v>68.42</v>
      </c>
    </row>
    <row r="617" spans="1:7" x14ac:dyDescent="0.25">
      <c r="A617" s="258"/>
      <c r="B617" s="120">
        <f t="shared" si="9"/>
        <v>43244.916669999999</v>
      </c>
      <c r="C617" s="121">
        <v>22</v>
      </c>
      <c r="D617" s="11">
        <f>ROUND(АТС!F615*$D$41*$D$42/100,2)</f>
        <v>240.35</v>
      </c>
      <c r="E617" s="11">
        <f>ROUND(АТС!F615*$E$41*$E$42/100,2)</f>
        <v>220.9</v>
      </c>
      <c r="F617" s="11">
        <f>ROUND(АТС!$F615*$F$41*$F$42/100,2)</f>
        <v>150.36000000000001</v>
      </c>
      <c r="G617" s="11">
        <f>ROUND(АТС!$F615*$G$41*$G$42/100,2)</f>
        <v>88</v>
      </c>
    </row>
    <row r="618" spans="1:7" x14ac:dyDescent="0.25">
      <c r="A618" s="258"/>
      <c r="B618" s="120">
        <f t="shared" si="9"/>
        <v>43244.958330000001</v>
      </c>
      <c r="C618" s="121">
        <v>23</v>
      </c>
      <c r="D618" s="11">
        <f>ROUND(АТС!F616*$D$41*$D$42/100,2)</f>
        <v>183.78</v>
      </c>
      <c r="E618" s="11">
        <f>ROUND(АТС!F616*$E$41*$E$42/100,2)</f>
        <v>168.91</v>
      </c>
      <c r="F618" s="11">
        <f>ROUND(АТС!$F616*$F$41*$F$42/100,2)</f>
        <v>114.97</v>
      </c>
      <c r="G618" s="11">
        <f>ROUND(АТС!$F616*$G$41*$G$42/100,2)</f>
        <v>67.290000000000006</v>
      </c>
    </row>
    <row r="619" spans="1:7" x14ac:dyDescent="0.25">
      <c r="A619" s="258"/>
      <c r="B619" s="118">
        <f t="shared" si="9"/>
        <v>43245</v>
      </c>
      <c r="C619" s="121">
        <v>0</v>
      </c>
      <c r="D619" s="11">
        <f>ROUND(АТС!F617*$D$41*$D$42/100,2)</f>
        <v>178.42</v>
      </c>
      <c r="E619" s="11">
        <f>ROUND(АТС!F617*$E$41*$E$42/100,2)</f>
        <v>163.98</v>
      </c>
      <c r="F619" s="11">
        <f>ROUND(АТС!$F617*$F$41*$F$42/100,2)</f>
        <v>111.61</v>
      </c>
      <c r="G619" s="11">
        <f>ROUND(АТС!$F617*$G$41*$G$42/100,2)</f>
        <v>65.319999999999993</v>
      </c>
    </row>
    <row r="620" spans="1:7" x14ac:dyDescent="0.25">
      <c r="A620" s="258"/>
      <c r="B620" s="120">
        <f t="shared" si="9"/>
        <v>43245.041669999999</v>
      </c>
      <c r="C620" s="121">
        <v>1</v>
      </c>
      <c r="D620" s="11">
        <f>ROUND(АТС!F618*$D$41*$D$42/100,2)</f>
        <v>183.28</v>
      </c>
      <c r="E620" s="11">
        <f>ROUND(АТС!F618*$E$41*$E$42/100,2)</f>
        <v>168.45</v>
      </c>
      <c r="F620" s="11">
        <f>ROUND(АТС!$F618*$F$41*$F$42/100,2)</f>
        <v>114.66</v>
      </c>
      <c r="G620" s="11">
        <f>ROUND(АТС!$F618*$G$41*$G$42/100,2)</f>
        <v>67.099999999999994</v>
      </c>
    </row>
    <row r="621" spans="1:7" x14ac:dyDescent="0.25">
      <c r="A621" s="258"/>
      <c r="B621" s="120">
        <f t="shared" si="9"/>
        <v>43245.083330000001</v>
      </c>
      <c r="C621" s="121">
        <v>2</v>
      </c>
      <c r="D621" s="11">
        <f>ROUND(АТС!F619*$D$41*$D$42/100,2)</f>
        <v>197.06</v>
      </c>
      <c r="E621" s="11">
        <f>ROUND(АТС!F619*$E$41*$E$42/100,2)</f>
        <v>181.11</v>
      </c>
      <c r="F621" s="11">
        <f>ROUND(АТС!$F619*$F$41*$F$42/100,2)</f>
        <v>123.28</v>
      </c>
      <c r="G621" s="11">
        <f>ROUND(АТС!$F619*$G$41*$G$42/100,2)</f>
        <v>72.150000000000006</v>
      </c>
    </row>
    <row r="622" spans="1:7" x14ac:dyDescent="0.25">
      <c r="A622" s="258"/>
      <c r="B622" s="120">
        <f t="shared" si="9"/>
        <v>43245.125</v>
      </c>
      <c r="C622" s="121">
        <v>3</v>
      </c>
      <c r="D622" s="11">
        <f>ROUND(АТС!F620*$D$41*$D$42/100,2)</f>
        <v>203.77</v>
      </c>
      <c r="E622" s="11">
        <f>ROUND(АТС!F620*$E$41*$E$42/100,2)</f>
        <v>187.27</v>
      </c>
      <c r="F622" s="11">
        <f>ROUND(АТС!$F620*$F$41*$F$42/100,2)</f>
        <v>127.47</v>
      </c>
      <c r="G622" s="11">
        <f>ROUND(АТС!$F620*$G$41*$G$42/100,2)</f>
        <v>74.599999999999994</v>
      </c>
    </row>
    <row r="623" spans="1:7" x14ac:dyDescent="0.25">
      <c r="A623" s="258"/>
      <c r="B623" s="118">
        <f t="shared" si="9"/>
        <v>43245.166669999999</v>
      </c>
      <c r="C623" s="121">
        <v>4</v>
      </c>
      <c r="D623" s="11">
        <f>ROUND(АТС!F621*$D$41*$D$42/100,2)</f>
        <v>208.48</v>
      </c>
      <c r="E623" s="11">
        <f>ROUND(АТС!F621*$E$41*$E$42/100,2)</f>
        <v>191.6</v>
      </c>
      <c r="F623" s="11">
        <f>ROUND(АТС!$F621*$F$41*$F$42/100,2)</f>
        <v>130.41999999999999</v>
      </c>
      <c r="G623" s="11">
        <f>ROUND(АТС!$F621*$G$41*$G$42/100,2)</f>
        <v>76.33</v>
      </c>
    </row>
    <row r="624" spans="1:7" x14ac:dyDescent="0.25">
      <c r="A624" s="258"/>
      <c r="B624" s="120">
        <f t="shared" si="9"/>
        <v>43245.208330000001</v>
      </c>
      <c r="C624" s="121">
        <v>5</v>
      </c>
      <c r="D624" s="11">
        <f>ROUND(АТС!F622*$D$41*$D$42/100,2)</f>
        <v>208.82</v>
      </c>
      <c r="E624" s="11">
        <f>ROUND(АТС!F622*$E$41*$E$42/100,2)</f>
        <v>191.92</v>
      </c>
      <c r="F624" s="11">
        <f>ROUND(АТС!$F622*$F$41*$F$42/100,2)</f>
        <v>130.63</v>
      </c>
      <c r="G624" s="11">
        <f>ROUND(АТС!$F622*$G$41*$G$42/100,2)</f>
        <v>76.45</v>
      </c>
    </row>
    <row r="625" spans="1:7" x14ac:dyDescent="0.25">
      <c r="A625" s="258"/>
      <c r="B625" s="120">
        <f t="shared" si="9"/>
        <v>43245.25</v>
      </c>
      <c r="C625" s="121">
        <v>6</v>
      </c>
      <c r="D625" s="11">
        <f>ROUND(АТС!F623*$D$41*$D$42/100,2)</f>
        <v>201.91</v>
      </c>
      <c r="E625" s="11">
        <f>ROUND(АТС!F623*$E$41*$E$42/100,2)</f>
        <v>185.57</v>
      </c>
      <c r="F625" s="11">
        <f>ROUND(АТС!$F623*$F$41*$F$42/100,2)</f>
        <v>126.31</v>
      </c>
      <c r="G625" s="11">
        <f>ROUND(АТС!$F623*$G$41*$G$42/100,2)</f>
        <v>73.92</v>
      </c>
    </row>
    <row r="626" spans="1:7" x14ac:dyDescent="0.25">
      <c r="A626" s="258"/>
      <c r="B626" s="120">
        <f t="shared" si="9"/>
        <v>43245.291669999999</v>
      </c>
      <c r="C626" s="121">
        <v>7</v>
      </c>
      <c r="D626" s="11">
        <f>ROUND(АТС!F624*$D$41*$D$42/100,2)</f>
        <v>177.71</v>
      </c>
      <c r="E626" s="11">
        <f>ROUND(АТС!F624*$E$41*$E$42/100,2)</f>
        <v>163.32</v>
      </c>
      <c r="F626" s="11">
        <f>ROUND(АТС!$F624*$F$41*$F$42/100,2)</f>
        <v>111.17</v>
      </c>
      <c r="G626" s="11">
        <f>ROUND(АТС!$F624*$G$41*$G$42/100,2)</f>
        <v>65.06</v>
      </c>
    </row>
    <row r="627" spans="1:7" x14ac:dyDescent="0.25">
      <c r="A627" s="258"/>
      <c r="B627" s="118">
        <f t="shared" si="9"/>
        <v>43245.333330000001</v>
      </c>
      <c r="C627" s="121">
        <v>8</v>
      </c>
      <c r="D627" s="11">
        <f>ROUND(АТС!F625*$D$41*$D$42/100,2)</f>
        <v>193.61</v>
      </c>
      <c r="E627" s="11">
        <f>ROUND(АТС!F625*$E$41*$E$42/100,2)</f>
        <v>177.94</v>
      </c>
      <c r="F627" s="11">
        <f>ROUND(АТС!$F625*$F$41*$F$42/100,2)</f>
        <v>121.12</v>
      </c>
      <c r="G627" s="11">
        <f>ROUND(АТС!$F625*$G$41*$G$42/100,2)</f>
        <v>70.88</v>
      </c>
    </row>
    <row r="628" spans="1:7" x14ac:dyDescent="0.25">
      <c r="A628" s="258"/>
      <c r="B628" s="120">
        <f t="shared" si="9"/>
        <v>43245.375</v>
      </c>
      <c r="C628" s="121">
        <v>9</v>
      </c>
      <c r="D628" s="11">
        <f>ROUND(АТС!F626*$D$41*$D$42/100,2)</f>
        <v>181.41</v>
      </c>
      <c r="E628" s="11">
        <f>ROUND(АТС!F626*$E$41*$E$42/100,2)</f>
        <v>166.72</v>
      </c>
      <c r="F628" s="11">
        <f>ROUND(АТС!$F626*$F$41*$F$42/100,2)</f>
        <v>113.48</v>
      </c>
      <c r="G628" s="11">
        <f>ROUND(АТС!$F626*$G$41*$G$42/100,2)</f>
        <v>66.41</v>
      </c>
    </row>
    <row r="629" spans="1:7" x14ac:dyDescent="0.25">
      <c r="A629" s="258"/>
      <c r="B629" s="120">
        <f t="shared" si="9"/>
        <v>43245.416669999999</v>
      </c>
      <c r="C629" s="121">
        <v>10</v>
      </c>
      <c r="D629" s="11">
        <f>ROUND(АТС!F627*$D$41*$D$42/100,2)</f>
        <v>178.06</v>
      </c>
      <c r="E629" s="11">
        <f>ROUND(АТС!F627*$E$41*$E$42/100,2)</f>
        <v>163.65</v>
      </c>
      <c r="F629" s="11">
        <f>ROUND(АТС!$F627*$F$41*$F$42/100,2)</f>
        <v>111.39</v>
      </c>
      <c r="G629" s="11">
        <f>ROUND(АТС!$F627*$G$41*$G$42/100,2)</f>
        <v>65.19</v>
      </c>
    </row>
    <row r="630" spans="1:7" x14ac:dyDescent="0.25">
      <c r="A630" s="258"/>
      <c r="B630" s="120">
        <f t="shared" si="9"/>
        <v>43245.458330000001</v>
      </c>
      <c r="C630" s="121">
        <v>11</v>
      </c>
      <c r="D630" s="11">
        <f>ROUND(АТС!F628*$D$41*$D$42/100,2)</f>
        <v>177.94</v>
      </c>
      <c r="E630" s="11">
        <f>ROUND(АТС!F628*$E$41*$E$42/100,2)</f>
        <v>163.53</v>
      </c>
      <c r="F630" s="11">
        <f>ROUND(АТС!$F628*$F$41*$F$42/100,2)</f>
        <v>111.31</v>
      </c>
      <c r="G630" s="11">
        <f>ROUND(АТС!$F628*$G$41*$G$42/100,2)</f>
        <v>65.14</v>
      </c>
    </row>
    <row r="631" spans="1:7" x14ac:dyDescent="0.25">
      <c r="A631" s="258"/>
      <c r="B631" s="118">
        <f t="shared" si="9"/>
        <v>43245.5</v>
      </c>
      <c r="C631" s="121">
        <v>12</v>
      </c>
      <c r="D631" s="11">
        <f>ROUND(АТС!F629*$D$41*$D$42/100,2)</f>
        <v>181.17</v>
      </c>
      <c r="E631" s="11">
        <f>ROUND(АТС!F629*$E$41*$E$42/100,2)</f>
        <v>166.5</v>
      </c>
      <c r="F631" s="11">
        <f>ROUND(АТС!$F629*$F$41*$F$42/100,2)</f>
        <v>113.33</v>
      </c>
      <c r="G631" s="11">
        <f>ROUND(АТС!$F629*$G$41*$G$42/100,2)</f>
        <v>66.33</v>
      </c>
    </row>
    <row r="632" spans="1:7" x14ac:dyDescent="0.25">
      <c r="A632" s="258"/>
      <c r="B632" s="120">
        <f t="shared" si="9"/>
        <v>43245.541669999999</v>
      </c>
      <c r="C632" s="121">
        <v>13</v>
      </c>
      <c r="D632" s="11">
        <f>ROUND(АТС!F630*$D$41*$D$42/100,2)</f>
        <v>181.23</v>
      </c>
      <c r="E632" s="11">
        <f>ROUND(АТС!F630*$E$41*$E$42/100,2)</f>
        <v>166.57</v>
      </c>
      <c r="F632" s="11">
        <f>ROUND(АТС!$F630*$F$41*$F$42/100,2)</f>
        <v>113.37</v>
      </c>
      <c r="G632" s="11">
        <f>ROUND(АТС!$F630*$G$41*$G$42/100,2)</f>
        <v>66.349999999999994</v>
      </c>
    </row>
    <row r="633" spans="1:7" x14ac:dyDescent="0.25">
      <c r="A633" s="258"/>
      <c r="B633" s="120">
        <f t="shared" si="9"/>
        <v>43245.583330000001</v>
      </c>
      <c r="C633" s="121">
        <v>14</v>
      </c>
      <c r="D633" s="11">
        <f>ROUND(АТС!F631*$D$41*$D$42/100,2)</f>
        <v>181.23</v>
      </c>
      <c r="E633" s="11">
        <f>ROUND(АТС!F631*$E$41*$E$42/100,2)</f>
        <v>166.57</v>
      </c>
      <c r="F633" s="11">
        <f>ROUND(АТС!$F631*$F$41*$F$42/100,2)</f>
        <v>113.37</v>
      </c>
      <c r="G633" s="11">
        <f>ROUND(АТС!$F631*$G$41*$G$42/100,2)</f>
        <v>66.349999999999994</v>
      </c>
    </row>
    <row r="634" spans="1:7" x14ac:dyDescent="0.25">
      <c r="A634" s="258"/>
      <c r="B634" s="120">
        <f t="shared" si="9"/>
        <v>43245.625</v>
      </c>
      <c r="C634" s="121">
        <v>15</v>
      </c>
      <c r="D634" s="11">
        <f>ROUND(АТС!F632*$D$41*$D$42/100,2)</f>
        <v>181.3</v>
      </c>
      <c r="E634" s="11">
        <f>ROUND(АТС!F632*$E$41*$E$42/100,2)</f>
        <v>166.62</v>
      </c>
      <c r="F634" s="11">
        <f>ROUND(АТС!$F632*$F$41*$F$42/100,2)</f>
        <v>113.41</v>
      </c>
      <c r="G634" s="11">
        <f>ROUND(АТС!$F632*$G$41*$G$42/100,2)</f>
        <v>66.38</v>
      </c>
    </row>
    <row r="635" spans="1:7" x14ac:dyDescent="0.25">
      <c r="A635" s="258"/>
      <c r="B635" s="118">
        <f t="shared" si="9"/>
        <v>43245.666669999999</v>
      </c>
      <c r="C635" s="121">
        <v>16</v>
      </c>
      <c r="D635" s="11">
        <f>ROUND(АТС!F633*$D$41*$D$42/100,2)</f>
        <v>181.08</v>
      </c>
      <c r="E635" s="11">
        <f>ROUND(АТС!F633*$E$41*$E$42/100,2)</f>
        <v>166.42</v>
      </c>
      <c r="F635" s="11">
        <f>ROUND(АТС!$F633*$F$41*$F$42/100,2)</f>
        <v>113.28</v>
      </c>
      <c r="G635" s="11">
        <f>ROUND(АТС!$F633*$G$41*$G$42/100,2)</f>
        <v>66.3</v>
      </c>
    </row>
    <row r="636" spans="1:7" x14ac:dyDescent="0.25">
      <c r="A636" s="258"/>
      <c r="B636" s="120">
        <f t="shared" si="9"/>
        <v>43245.708330000001</v>
      </c>
      <c r="C636" s="121">
        <v>17</v>
      </c>
      <c r="D636" s="11">
        <f>ROUND(АТС!F634*$D$41*$D$42/100,2)</f>
        <v>184.32</v>
      </c>
      <c r="E636" s="11">
        <f>ROUND(АТС!F634*$E$41*$E$42/100,2)</f>
        <v>169.4</v>
      </c>
      <c r="F636" s="11">
        <f>ROUND(АТС!$F634*$F$41*$F$42/100,2)</f>
        <v>115.31</v>
      </c>
      <c r="G636" s="11">
        <f>ROUND(АТС!$F634*$G$41*$G$42/100,2)</f>
        <v>67.48</v>
      </c>
    </row>
    <row r="637" spans="1:7" x14ac:dyDescent="0.25">
      <c r="A637" s="258"/>
      <c r="B637" s="120">
        <f t="shared" si="9"/>
        <v>43245.75</v>
      </c>
      <c r="C637" s="121">
        <v>18</v>
      </c>
      <c r="D637" s="11">
        <f>ROUND(АТС!F635*$D$41*$D$42/100,2)</f>
        <v>183.59</v>
      </c>
      <c r="E637" s="11">
        <f>ROUND(АТС!F635*$E$41*$E$42/100,2)</f>
        <v>168.73</v>
      </c>
      <c r="F637" s="11">
        <f>ROUND(АТС!$F635*$F$41*$F$42/100,2)</f>
        <v>114.85</v>
      </c>
      <c r="G637" s="11">
        <f>ROUND(АТС!$F635*$G$41*$G$42/100,2)</f>
        <v>67.22</v>
      </c>
    </row>
    <row r="638" spans="1:7" x14ac:dyDescent="0.25">
      <c r="A638" s="258"/>
      <c r="B638" s="120">
        <f t="shared" si="9"/>
        <v>43245.791669999999</v>
      </c>
      <c r="C638" s="121">
        <v>19</v>
      </c>
      <c r="D638" s="11">
        <f>ROUND(АТС!F636*$D$41*$D$42/100,2)</f>
        <v>212.37</v>
      </c>
      <c r="E638" s="11">
        <f>ROUND(АТС!F636*$E$41*$E$42/100,2)</f>
        <v>195.19</v>
      </c>
      <c r="F638" s="11">
        <f>ROUND(АТС!$F636*$F$41*$F$42/100,2)</f>
        <v>132.85</v>
      </c>
      <c r="G638" s="11">
        <f>ROUND(АТС!$F636*$G$41*$G$42/100,2)</f>
        <v>77.75</v>
      </c>
    </row>
    <row r="639" spans="1:7" x14ac:dyDescent="0.25">
      <c r="A639" s="258"/>
      <c r="B639" s="118">
        <f t="shared" si="9"/>
        <v>43245.833330000001</v>
      </c>
      <c r="C639" s="121">
        <v>20</v>
      </c>
      <c r="D639" s="11">
        <f>ROUND(АТС!F637*$D$41*$D$42/100,2)</f>
        <v>180.17</v>
      </c>
      <c r="E639" s="11">
        <f>ROUND(АТС!F637*$E$41*$E$42/100,2)</f>
        <v>165.59</v>
      </c>
      <c r="F639" s="11">
        <f>ROUND(АТС!$F637*$F$41*$F$42/100,2)</f>
        <v>112.71</v>
      </c>
      <c r="G639" s="11">
        <f>ROUND(АТС!$F637*$G$41*$G$42/100,2)</f>
        <v>65.959999999999994</v>
      </c>
    </row>
    <row r="640" spans="1:7" x14ac:dyDescent="0.25">
      <c r="A640" s="258"/>
      <c r="B640" s="120">
        <f t="shared" si="9"/>
        <v>43245.875</v>
      </c>
      <c r="C640" s="121">
        <v>21</v>
      </c>
      <c r="D640" s="11">
        <f>ROUND(АТС!F638*$D$41*$D$42/100,2)</f>
        <v>184.4</v>
      </c>
      <c r="E640" s="11">
        <f>ROUND(АТС!F638*$E$41*$E$42/100,2)</f>
        <v>169.47</v>
      </c>
      <c r="F640" s="11">
        <f>ROUND(АТС!$F638*$F$41*$F$42/100,2)</f>
        <v>115.35</v>
      </c>
      <c r="G640" s="11">
        <f>ROUND(АТС!$F638*$G$41*$G$42/100,2)</f>
        <v>67.510000000000005</v>
      </c>
    </row>
    <row r="641" spans="1:7" x14ac:dyDescent="0.25">
      <c r="A641" s="258"/>
      <c r="B641" s="120">
        <f t="shared" si="9"/>
        <v>43245.916669999999</v>
      </c>
      <c r="C641" s="121">
        <v>22</v>
      </c>
      <c r="D641" s="11">
        <f>ROUND(АТС!F639*$D$41*$D$42/100,2)</f>
        <v>240.8</v>
      </c>
      <c r="E641" s="11">
        <f>ROUND(АТС!F639*$E$41*$E$42/100,2)</f>
        <v>221.31</v>
      </c>
      <c r="F641" s="11">
        <f>ROUND(АТС!$F639*$F$41*$F$42/100,2)</f>
        <v>150.63999999999999</v>
      </c>
      <c r="G641" s="11">
        <f>ROUND(АТС!$F639*$G$41*$G$42/100,2)</f>
        <v>88.16</v>
      </c>
    </row>
    <row r="642" spans="1:7" x14ac:dyDescent="0.25">
      <c r="A642" s="258"/>
      <c r="B642" s="120">
        <f t="shared" si="9"/>
        <v>43245.958330000001</v>
      </c>
      <c r="C642" s="121">
        <v>23</v>
      </c>
      <c r="D642" s="11">
        <f>ROUND(АТС!F640*$D$41*$D$42/100,2)</f>
        <v>188.01</v>
      </c>
      <c r="E642" s="11">
        <f>ROUND(АТС!F640*$E$41*$E$42/100,2)</f>
        <v>172.79</v>
      </c>
      <c r="F642" s="11">
        <f>ROUND(АТС!$F640*$F$41*$F$42/100,2)</f>
        <v>117.61</v>
      </c>
      <c r="G642" s="11">
        <f>ROUND(АТС!$F640*$G$41*$G$42/100,2)</f>
        <v>68.83</v>
      </c>
    </row>
    <row r="643" spans="1:7" x14ac:dyDescent="0.25">
      <c r="A643" s="258"/>
      <c r="B643" s="118">
        <f t="shared" si="9"/>
        <v>43246</v>
      </c>
      <c r="C643" s="121">
        <v>0</v>
      </c>
      <c r="D643" s="11">
        <f>ROUND(АТС!F641*$D$41*$D$42/100,2)</f>
        <v>179.06</v>
      </c>
      <c r="E643" s="11">
        <f>ROUND(АТС!F641*$E$41*$E$42/100,2)</f>
        <v>164.56</v>
      </c>
      <c r="F643" s="11">
        <f>ROUND(АТС!$F641*$F$41*$F$42/100,2)</f>
        <v>112.01</v>
      </c>
      <c r="G643" s="11">
        <f>ROUND(АТС!$F641*$G$41*$G$42/100,2)</f>
        <v>65.55</v>
      </c>
    </row>
    <row r="644" spans="1:7" x14ac:dyDescent="0.25">
      <c r="A644" s="258"/>
      <c r="B644" s="120">
        <f t="shared" ref="B644:B707" si="10">B620+1</f>
        <v>43246.041669999999</v>
      </c>
      <c r="C644" s="121">
        <v>1</v>
      </c>
      <c r="D644" s="11">
        <f>ROUND(АТС!F642*$D$41*$D$42/100,2)</f>
        <v>188.08</v>
      </c>
      <c r="E644" s="11">
        <f>ROUND(АТС!F642*$E$41*$E$42/100,2)</f>
        <v>172.85</v>
      </c>
      <c r="F644" s="11">
        <f>ROUND(АТС!$F642*$F$41*$F$42/100,2)</f>
        <v>117.65</v>
      </c>
      <c r="G644" s="11">
        <f>ROUND(АТС!$F642*$G$41*$G$42/100,2)</f>
        <v>68.86</v>
      </c>
    </row>
    <row r="645" spans="1:7" x14ac:dyDescent="0.25">
      <c r="A645" s="258"/>
      <c r="B645" s="120">
        <f t="shared" si="10"/>
        <v>43246.083330000001</v>
      </c>
      <c r="C645" s="121">
        <v>2</v>
      </c>
      <c r="D645" s="11">
        <f>ROUND(АТС!F643*$D$41*$D$42/100,2)</f>
        <v>198.07</v>
      </c>
      <c r="E645" s="11">
        <f>ROUND(АТС!F643*$E$41*$E$42/100,2)</f>
        <v>182.04</v>
      </c>
      <c r="F645" s="11">
        <f>ROUND(АТС!$F643*$F$41*$F$42/100,2)</f>
        <v>123.91</v>
      </c>
      <c r="G645" s="11">
        <f>ROUND(АТС!$F643*$G$41*$G$42/100,2)</f>
        <v>72.52</v>
      </c>
    </row>
    <row r="646" spans="1:7" x14ac:dyDescent="0.25">
      <c r="A646" s="258"/>
      <c r="B646" s="120">
        <f t="shared" si="10"/>
        <v>43246.125</v>
      </c>
      <c r="C646" s="121">
        <v>3</v>
      </c>
      <c r="D646" s="11">
        <f>ROUND(АТС!F644*$D$41*$D$42/100,2)</f>
        <v>204.88</v>
      </c>
      <c r="E646" s="11">
        <f>ROUND(АТС!F644*$E$41*$E$42/100,2)</f>
        <v>188.3</v>
      </c>
      <c r="F646" s="11">
        <f>ROUND(АТС!$F644*$F$41*$F$42/100,2)</f>
        <v>128.16</v>
      </c>
      <c r="G646" s="11">
        <f>ROUND(АТС!$F644*$G$41*$G$42/100,2)</f>
        <v>75.010000000000005</v>
      </c>
    </row>
    <row r="647" spans="1:7" x14ac:dyDescent="0.25">
      <c r="A647" s="258"/>
      <c r="B647" s="118">
        <f t="shared" si="10"/>
        <v>43246.166669999999</v>
      </c>
      <c r="C647" s="121">
        <v>4</v>
      </c>
      <c r="D647" s="11">
        <f>ROUND(АТС!F645*$D$41*$D$42/100,2)</f>
        <v>213.71</v>
      </c>
      <c r="E647" s="11">
        <f>ROUND(АТС!F645*$E$41*$E$42/100,2)</f>
        <v>196.41</v>
      </c>
      <c r="F647" s="11">
        <f>ROUND(АТС!$F645*$F$41*$F$42/100,2)</f>
        <v>133.69</v>
      </c>
      <c r="G647" s="11">
        <f>ROUND(АТС!$F645*$G$41*$G$42/100,2)</f>
        <v>78.239999999999995</v>
      </c>
    </row>
    <row r="648" spans="1:7" x14ac:dyDescent="0.25">
      <c r="A648" s="258"/>
      <c r="B648" s="120">
        <f t="shared" si="10"/>
        <v>43246.208330000001</v>
      </c>
      <c r="C648" s="121">
        <v>5</v>
      </c>
      <c r="D648" s="11">
        <f>ROUND(АТС!F646*$D$41*$D$42/100,2)</f>
        <v>213.93</v>
      </c>
      <c r="E648" s="11">
        <f>ROUND(АТС!F646*$E$41*$E$42/100,2)</f>
        <v>196.61</v>
      </c>
      <c r="F648" s="11">
        <f>ROUND(АТС!$F646*$F$41*$F$42/100,2)</f>
        <v>133.83000000000001</v>
      </c>
      <c r="G648" s="11">
        <f>ROUND(АТС!$F646*$G$41*$G$42/100,2)</f>
        <v>78.319999999999993</v>
      </c>
    </row>
    <row r="649" spans="1:7" x14ac:dyDescent="0.25">
      <c r="A649" s="258"/>
      <c r="B649" s="120">
        <f t="shared" si="10"/>
        <v>43246.25</v>
      </c>
      <c r="C649" s="121">
        <v>6</v>
      </c>
      <c r="D649" s="11">
        <f>ROUND(АТС!F647*$D$41*$D$42/100,2)</f>
        <v>208.94</v>
      </c>
      <c r="E649" s="11">
        <f>ROUND(АТС!F647*$E$41*$E$42/100,2)</f>
        <v>192.03</v>
      </c>
      <c r="F649" s="11">
        <f>ROUND(АТС!$F647*$F$41*$F$42/100,2)</f>
        <v>130.69999999999999</v>
      </c>
      <c r="G649" s="11">
        <f>ROUND(АТС!$F647*$G$41*$G$42/100,2)</f>
        <v>76.489999999999995</v>
      </c>
    </row>
    <row r="650" spans="1:7" x14ac:dyDescent="0.25">
      <c r="A650" s="258"/>
      <c r="B650" s="120">
        <f t="shared" si="10"/>
        <v>43246.291669999999</v>
      </c>
      <c r="C650" s="121">
        <v>7</v>
      </c>
      <c r="D650" s="11">
        <f>ROUND(АТС!F648*$D$41*$D$42/100,2)</f>
        <v>177.17</v>
      </c>
      <c r="E650" s="11">
        <f>ROUND(АТС!F648*$E$41*$E$42/100,2)</f>
        <v>162.83000000000001</v>
      </c>
      <c r="F650" s="11">
        <f>ROUND(АТС!$F648*$F$41*$F$42/100,2)</f>
        <v>110.83</v>
      </c>
      <c r="G650" s="11">
        <f>ROUND(АТС!$F648*$G$41*$G$42/100,2)</f>
        <v>64.87</v>
      </c>
    </row>
    <row r="651" spans="1:7" x14ac:dyDescent="0.25">
      <c r="A651" s="258"/>
      <c r="B651" s="118">
        <f t="shared" si="10"/>
        <v>43246.333330000001</v>
      </c>
      <c r="C651" s="121">
        <v>8</v>
      </c>
      <c r="D651" s="11">
        <f>ROUND(АТС!F649*$D$41*$D$42/100,2)</f>
        <v>214.1</v>
      </c>
      <c r="E651" s="11">
        <f>ROUND(АТС!F649*$E$41*$E$42/100,2)</f>
        <v>196.77</v>
      </c>
      <c r="F651" s="11">
        <f>ROUND(АТС!$F649*$F$41*$F$42/100,2)</f>
        <v>133.94</v>
      </c>
      <c r="G651" s="11">
        <f>ROUND(АТС!$F649*$G$41*$G$42/100,2)</f>
        <v>78.39</v>
      </c>
    </row>
    <row r="652" spans="1:7" x14ac:dyDescent="0.25">
      <c r="A652" s="258"/>
      <c r="B652" s="120">
        <f t="shared" si="10"/>
        <v>43246.375</v>
      </c>
      <c r="C652" s="121">
        <v>9</v>
      </c>
      <c r="D652" s="11">
        <f>ROUND(АТС!F650*$D$41*$D$42/100,2)</f>
        <v>183.46</v>
      </c>
      <c r="E652" s="11">
        <f>ROUND(АТС!F650*$E$41*$E$42/100,2)</f>
        <v>168.61</v>
      </c>
      <c r="F652" s="11">
        <f>ROUND(АТС!$F650*$F$41*$F$42/100,2)</f>
        <v>114.77</v>
      </c>
      <c r="G652" s="11">
        <f>ROUND(АТС!$F650*$G$41*$G$42/100,2)</f>
        <v>67.17</v>
      </c>
    </row>
    <row r="653" spans="1:7" x14ac:dyDescent="0.25">
      <c r="A653" s="258"/>
      <c r="B653" s="120">
        <f t="shared" si="10"/>
        <v>43246.416669999999</v>
      </c>
      <c r="C653" s="121">
        <v>10</v>
      </c>
      <c r="D653" s="11">
        <f>ROUND(АТС!F651*$D$41*$D$42/100,2)</f>
        <v>183.47</v>
      </c>
      <c r="E653" s="11">
        <f>ROUND(АТС!F651*$E$41*$E$42/100,2)</f>
        <v>168.62</v>
      </c>
      <c r="F653" s="11">
        <f>ROUND(АТС!$F651*$F$41*$F$42/100,2)</f>
        <v>114.78</v>
      </c>
      <c r="G653" s="11">
        <f>ROUND(АТС!$F651*$G$41*$G$42/100,2)</f>
        <v>67.17</v>
      </c>
    </row>
    <row r="654" spans="1:7" x14ac:dyDescent="0.25">
      <c r="A654" s="258"/>
      <c r="B654" s="120">
        <f t="shared" si="10"/>
        <v>43246.458330000001</v>
      </c>
      <c r="C654" s="121">
        <v>11</v>
      </c>
      <c r="D654" s="11">
        <f>ROUND(АТС!F652*$D$41*$D$42/100,2)</f>
        <v>183.46</v>
      </c>
      <c r="E654" s="11">
        <f>ROUND(АТС!F652*$E$41*$E$42/100,2)</f>
        <v>168.61</v>
      </c>
      <c r="F654" s="11">
        <f>ROUND(АТС!$F652*$F$41*$F$42/100,2)</f>
        <v>114.77</v>
      </c>
      <c r="G654" s="11">
        <f>ROUND(АТС!$F652*$G$41*$G$42/100,2)</f>
        <v>67.17</v>
      </c>
    </row>
    <row r="655" spans="1:7" x14ac:dyDescent="0.25">
      <c r="A655" s="258"/>
      <c r="B655" s="118">
        <f t="shared" si="10"/>
        <v>43246.5</v>
      </c>
      <c r="C655" s="121">
        <v>12</v>
      </c>
      <c r="D655" s="11">
        <f>ROUND(АТС!F653*$D$41*$D$42/100,2)</f>
        <v>192.81</v>
      </c>
      <c r="E655" s="11">
        <f>ROUND(АТС!F653*$E$41*$E$42/100,2)</f>
        <v>177.2</v>
      </c>
      <c r="F655" s="11">
        <f>ROUND(АТС!$F653*$F$41*$F$42/100,2)</f>
        <v>120.61</v>
      </c>
      <c r="G655" s="11">
        <f>ROUND(АТС!$F653*$G$41*$G$42/100,2)</f>
        <v>70.59</v>
      </c>
    </row>
    <row r="656" spans="1:7" x14ac:dyDescent="0.25">
      <c r="A656" s="258"/>
      <c r="B656" s="120">
        <f t="shared" si="10"/>
        <v>43246.541669999999</v>
      </c>
      <c r="C656" s="121">
        <v>13</v>
      </c>
      <c r="D656" s="11">
        <f>ROUND(АТС!F654*$D$41*$D$42/100,2)</f>
        <v>192.8</v>
      </c>
      <c r="E656" s="11">
        <f>ROUND(АТС!F654*$E$41*$E$42/100,2)</f>
        <v>177.19</v>
      </c>
      <c r="F656" s="11">
        <f>ROUND(АТС!$F654*$F$41*$F$42/100,2)</f>
        <v>120.61</v>
      </c>
      <c r="G656" s="11">
        <f>ROUND(АТС!$F654*$G$41*$G$42/100,2)</f>
        <v>70.59</v>
      </c>
    </row>
    <row r="657" spans="1:7" x14ac:dyDescent="0.25">
      <c r="A657" s="258"/>
      <c r="B657" s="120">
        <f t="shared" si="10"/>
        <v>43246.583330000001</v>
      </c>
      <c r="C657" s="121">
        <v>14</v>
      </c>
      <c r="D657" s="11">
        <f>ROUND(АТС!F655*$D$41*$D$42/100,2)</f>
        <v>192.72</v>
      </c>
      <c r="E657" s="11">
        <f>ROUND(АТС!F655*$E$41*$E$42/100,2)</f>
        <v>177.13</v>
      </c>
      <c r="F657" s="11">
        <f>ROUND(АТС!$F655*$F$41*$F$42/100,2)</f>
        <v>120.56</v>
      </c>
      <c r="G657" s="11">
        <f>ROUND(АТС!$F655*$G$41*$G$42/100,2)</f>
        <v>70.56</v>
      </c>
    </row>
    <row r="658" spans="1:7" x14ac:dyDescent="0.25">
      <c r="A658" s="258"/>
      <c r="B658" s="120">
        <f t="shared" si="10"/>
        <v>43246.625</v>
      </c>
      <c r="C658" s="121">
        <v>15</v>
      </c>
      <c r="D658" s="11">
        <f>ROUND(АТС!F656*$D$41*$D$42/100,2)</f>
        <v>192.7</v>
      </c>
      <c r="E658" s="11">
        <f>ROUND(АТС!F656*$E$41*$E$42/100,2)</f>
        <v>177.1</v>
      </c>
      <c r="F658" s="11">
        <f>ROUND(АТС!$F656*$F$41*$F$42/100,2)</f>
        <v>120.55</v>
      </c>
      <c r="G658" s="11">
        <f>ROUND(АТС!$F656*$G$41*$G$42/100,2)</f>
        <v>70.55</v>
      </c>
    </row>
    <row r="659" spans="1:7" x14ac:dyDescent="0.25">
      <c r="A659" s="258"/>
      <c r="B659" s="118">
        <f t="shared" si="10"/>
        <v>43246.666669999999</v>
      </c>
      <c r="C659" s="121">
        <v>16</v>
      </c>
      <c r="D659" s="11">
        <f>ROUND(АТС!F657*$D$41*$D$42/100,2)</f>
        <v>192.67</v>
      </c>
      <c r="E659" s="11">
        <f>ROUND(АТС!F657*$E$41*$E$42/100,2)</f>
        <v>177.07</v>
      </c>
      <c r="F659" s="11">
        <f>ROUND(АТС!$F657*$F$41*$F$42/100,2)</f>
        <v>120.53</v>
      </c>
      <c r="G659" s="11">
        <f>ROUND(АТС!$F657*$G$41*$G$42/100,2)</f>
        <v>70.540000000000006</v>
      </c>
    </row>
    <row r="660" spans="1:7" x14ac:dyDescent="0.25">
      <c r="A660" s="258"/>
      <c r="B660" s="120">
        <f t="shared" si="10"/>
        <v>43246.708330000001</v>
      </c>
      <c r="C660" s="121">
        <v>17</v>
      </c>
      <c r="D660" s="11">
        <f>ROUND(АТС!F658*$D$41*$D$42/100,2)</f>
        <v>183.32</v>
      </c>
      <c r="E660" s="11">
        <f>ROUND(АТС!F658*$E$41*$E$42/100,2)</f>
        <v>168.49</v>
      </c>
      <c r="F660" s="11">
        <f>ROUND(АТС!$F658*$F$41*$F$42/100,2)</f>
        <v>114.68</v>
      </c>
      <c r="G660" s="11">
        <f>ROUND(АТС!$F658*$G$41*$G$42/100,2)</f>
        <v>67.12</v>
      </c>
    </row>
    <row r="661" spans="1:7" x14ac:dyDescent="0.25">
      <c r="A661" s="258"/>
      <c r="B661" s="120">
        <f t="shared" si="10"/>
        <v>43246.75</v>
      </c>
      <c r="C661" s="121">
        <v>18</v>
      </c>
      <c r="D661" s="11">
        <f>ROUND(АТС!F659*$D$41*$D$42/100,2)</f>
        <v>183.26</v>
      </c>
      <c r="E661" s="11">
        <f>ROUND(АТС!F659*$E$41*$E$42/100,2)</f>
        <v>168.43</v>
      </c>
      <c r="F661" s="11">
        <f>ROUND(АТС!$F659*$F$41*$F$42/100,2)</f>
        <v>114.64</v>
      </c>
      <c r="G661" s="11">
        <f>ROUND(АТС!$F659*$G$41*$G$42/100,2)</f>
        <v>67.09</v>
      </c>
    </row>
    <row r="662" spans="1:7" x14ac:dyDescent="0.25">
      <c r="A662" s="258"/>
      <c r="B662" s="120">
        <f t="shared" si="10"/>
        <v>43246.791669999999</v>
      </c>
      <c r="C662" s="121">
        <v>19</v>
      </c>
      <c r="D662" s="11">
        <f>ROUND(АТС!F660*$D$41*$D$42/100,2)</f>
        <v>211.89</v>
      </c>
      <c r="E662" s="11">
        <f>ROUND(АТС!F660*$E$41*$E$42/100,2)</f>
        <v>194.74</v>
      </c>
      <c r="F662" s="11">
        <f>ROUND(АТС!$F660*$F$41*$F$42/100,2)</f>
        <v>132.55000000000001</v>
      </c>
      <c r="G662" s="11">
        <f>ROUND(АТС!$F660*$G$41*$G$42/100,2)</f>
        <v>77.58</v>
      </c>
    </row>
    <row r="663" spans="1:7" x14ac:dyDescent="0.25">
      <c r="A663" s="258"/>
      <c r="B663" s="118">
        <f t="shared" si="10"/>
        <v>43246.833330000001</v>
      </c>
      <c r="C663" s="121">
        <v>20</v>
      </c>
      <c r="D663" s="11">
        <f>ROUND(АТС!F661*$D$41*$D$42/100,2)</f>
        <v>180.39</v>
      </c>
      <c r="E663" s="11">
        <f>ROUND(АТС!F661*$E$41*$E$42/100,2)</f>
        <v>165.79</v>
      </c>
      <c r="F663" s="11">
        <f>ROUND(АТС!$F661*$F$41*$F$42/100,2)</f>
        <v>112.85</v>
      </c>
      <c r="G663" s="11">
        <f>ROUND(АТС!$F661*$G$41*$G$42/100,2)</f>
        <v>66.040000000000006</v>
      </c>
    </row>
    <row r="664" spans="1:7" x14ac:dyDescent="0.25">
      <c r="A664" s="258"/>
      <c r="B664" s="120">
        <f t="shared" si="10"/>
        <v>43246.875</v>
      </c>
      <c r="C664" s="121">
        <v>21</v>
      </c>
      <c r="D664" s="11">
        <f>ROUND(АТС!F662*$D$41*$D$42/100,2)</f>
        <v>185.21</v>
      </c>
      <c r="E664" s="11">
        <f>ROUND(АТС!F662*$E$41*$E$42/100,2)</f>
        <v>170.22</v>
      </c>
      <c r="F664" s="11">
        <f>ROUND(АТС!$F662*$F$41*$F$42/100,2)</f>
        <v>115.86</v>
      </c>
      <c r="G664" s="11">
        <f>ROUND(АТС!$F662*$G$41*$G$42/100,2)</f>
        <v>67.81</v>
      </c>
    </row>
    <row r="665" spans="1:7" x14ac:dyDescent="0.25">
      <c r="A665" s="258"/>
      <c r="B665" s="120">
        <f t="shared" si="10"/>
        <v>43246.916669999999</v>
      </c>
      <c r="C665" s="121">
        <v>22</v>
      </c>
      <c r="D665" s="11">
        <f>ROUND(АТС!F663*$D$41*$D$42/100,2)</f>
        <v>263.36</v>
      </c>
      <c r="E665" s="11">
        <f>ROUND(АТС!F663*$E$41*$E$42/100,2)</f>
        <v>242.05</v>
      </c>
      <c r="F665" s="11">
        <f>ROUND(АТС!$F663*$F$41*$F$42/100,2)</f>
        <v>164.75</v>
      </c>
      <c r="G665" s="11">
        <f>ROUND(АТС!$F663*$G$41*$G$42/100,2)</f>
        <v>96.42</v>
      </c>
    </row>
    <row r="666" spans="1:7" x14ac:dyDescent="0.25">
      <c r="A666" s="258"/>
      <c r="B666" s="120">
        <f t="shared" si="10"/>
        <v>43246.958330000001</v>
      </c>
      <c r="C666" s="121">
        <v>23</v>
      </c>
      <c r="D666" s="11">
        <f>ROUND(АТС!F664*$D$41*$D$42/100,2)</f>
        <v>184.68</v>
      </c>
      <c r="E666" s="11">
        <f>ROUND(АТС!F664*$E$41*$E$42/100,2)</f>
        <v>169.73</v>
      </c>
      <c r="F666" s="11">
        <f>ROUND(АТС!$F664*$F$41*$F$42/100,2)</f>
        <v>115.53</v>
      </c>
      <c r="G666" s="11">
        <f>ROUND(АТС!$F664*$G$41*$G$42/100,2)</f>
        <v>67.61</v>
      </c>
    </row>
    <row r="667" spans="1:7" x14ac:dyDescent="0.25">
      <c r="A667" s="258"/>
      <c r="B667" s="118">
        <f t="shared" si="10"/>
        <v>43247</v>
      </c>
      <c r="C667" s="121">
        <v>0</v>
      </c>
      <c r="D667" s="11">
        <f>ROUND(АТС!F665*$D$41*$D$42/100,2)</f>
        <v>180.61</v>
      </c>
      <c r="E667" s="11">
        <f>ROUND(АТС!F665*$E$41*$E$42/100,2)</f>
        <v>165.99</v>
      </c>
      <c r="F667" s="11">
        <f>ROUND(АТС!$F665*$F$41*$F$42/100,2)</f>
        <v>112.98</v>
      </c>
      <c r="G667" s="11">
        <f>ROUND(АТС!$F665*$G$41*$G$42/100,2)</f>
        <v>66.12</v>
      </c>
    </row>
    <row r="668" spans="1:7" x14ac:dyDescent="0.25">
      <c r="A668" s="258"/>
      <c r="B668" s="120">
        <f t="shared" si="10"/>
        <v>43247.041669999999</v>
      </c>
      <c r="C668" s="121">
        <v>1</v>
      </c>
      <c r="D668" s="11">
        <f>ROUND(АТС!F666*$D$41*$D$42/100,2)</f>
        <v>189.33</v>
      </c>
      <c r="E668" s="11">
        <f>ROUND(АТС!F666*$E$41*$E$42/100,2)</f>
        <v>174.01</v>
      </c>
      <c r="F668" s="11">
        <f>ROUND(АТС!$F666*$F$41*$F$42/100,2)</f>
        <v>118.44</v>
      </c>
      <c r="G668" s="11">
        <f>ROUND(АТС!$F666*$G$41*$G$42/100,2)</f>
        <v>69.319999999999993</v>
      </c>
    </row>
    <row r="669" spans="1:7" x14ac:dyDescent="0.25">
      <c r="A669" s="258"/>
      <c r="B669" s="120">
        <f t="shared" si="10"/>
        <v>43247.083330000001</v>
      </c>
      <c r="C669" s="121">
        <v>2</v>
      </c>
      <c r="D669" s="11">
        <f>ROUND(АТС!F667*$D$41*$D$42/100,2)</f>
        <v>199.14</v>
      </c>
      <c r="E669" s="11">
        <f>ROUND(АТС!F667*$E$41*$E$42/100,2)</f>
        <v>183.02</v>
      </c>
      <c r="F669" s="11">
        <f>ROUND(АТС!$F667*$F$41*$F$42/100,2)</f>
        <v>124.58</v>
      </c>
      <c r="G669" s="11">
        <f>ROUND(АТС!$F667*$G$41*$G$42/100,2)</f>
        <v>72.91</v>
      </c>
    </row>
    <row r="670" spans="1:7" x14ac:dyDescent="0.25">
      <c r="A670" s="258"/>
      <c r="B670" s="120">
        <f t="shared" si="10"/>
        <v>43247.125</v>
      </c>
      <c r="C670" s="121">
        <v>3</v>
      </c>
      <c r="D670" s="11">
        <f>ROUND(АТС!F668*$D$41*$D$42/100,2)</f>
        <v>205.9</v>
      </c>
      <c r="E670" s="11">
        <f>ROUND(АТС!F668*$E$41*$E$42/100,2)</f>
        <v>189.23</v>
      </c>
      <c r="F670" s="11">
        <f>ROUND(АТС!$F668*$F$41*$F$42/100,2)</f>
        <v>128.80000000000001</v>
      </c>
      <c r="G670" s="11">
        <f>ROUND(АТС!$F668*$G$41*$G$42/100,2)</f>
        <v>75.38</v>
      </c>
    </row>
    <row r="671" spans="1:7" x14ac:dyDescent="0.25">
      <c r="A671" s="258"/>
      <c r="B671" s="118">
        <f t="shared" si="10"/>
        <v>43247.166669999999</v>
      </c>
      <c r="C671" s="121">
        <v>4</v>
      </c>
      <c r="D671" s="11">
        <f>ROUND(АТС!F669*$D$41*$D$42/100,2)</f>
        <v>214.92</v>
      </c>
      <c r="E671" s="11">
        <f>ROUND(АТС!F669*$E$41*$E$42/100,2)</f>
        <v>197.53</v>
      </c>
      <c r="F671" s="11">
        <f>ROUND(АТС!$F669*$F$41*$F$42/100,2)</f>
        <v>134.44999999999999</v>
      </c>
      <c r="G671" s="11">
        <f>ROUND(АТС!$F669*$G$41*$G$42/100,2)</f>
        <v>78.69</v>
      </c>
    </row>
    <row r="672" spans="1:7" x14ac:dyDescent="0.25">
      <c r="A672" s="258"/>
      <c r="B672" s="120">
        <f t="shared" si="10"/>
        <v>43247.208330000001</v>
      </c>
      <c r="C672" s="121">
        <v>5</v>
      </c>
      <c r="D672" s="11">
        <f>ROUND(АТС!F670*$D$41*$D$42/100,2)</f>
        <v>222.7</v>
      </c>
      <c r="E672" s="11">
        <f>ROUND(АТС!F670*$E$41*$E$42/100,2)</f>
        <v>204.67</v>
      </c>
      <c r="F672" s="11">
        <f>ROUND(АТС!$F670*$F$41*$F$42/100,2)</f>
        <v>139.31</v>
      </c>
      <c r="G672" s="11">
        <f>ROUND(АТС!$F670*$G$41*$G$42/100,2)</f>
        <v>81.53</v>
      </c>
    </row>
    <row r="673" spans="1:7" x14ac:dyDescent="0.25">
      <c r="A673" s="258"/>
      <c r="B673" s="120">
        <f t="shared" si="10"/>
        <v>43247.25</v>
      </c>
      <c r="C673" s="121">
        <v>6</v>
      </c>
      <c r="D673" s="11">
        <f>ROUND(АТС!F671*$D$41*$D$42/100,2)</f>
        <v>261.16000000000003</v>
      </c>
      <c r="E673" s="11">
        <f>ROUND(АТС!F671*$E$41*$E$42/100,2)</f>
        <v>240.03</v>
      </c>
      <c r="F673" s="11">
        <f>ROUND(АТС!$F671*$F$41*$F$42/100,2)</f>
        <v>163.38</v>
      </c>
      <c r="G673" s="11">
        <f>ROUND(АТС!$F671*$G$41*$G$42/100,2)</f>
        <v>95.62</v>
      </c>
    </row>
    <row r="674" spans="1:7" x14ac:dyDescent="0.25">
      <c r="A674" s="258"/>
      <c r="B674" s="120">
        <f t="shared" si="10"/>
        <v>43247.291669999999</v>
      </c>
      <c r="C674" s="121">
        <v>7</v>
      </c>
      <c r="D674" s="11">
        <f>ROUND(АТС!F672*$D$41*$D$42/100,2)</f>
        <v>209.6</v>
      </c>
      <c r="E674" s="11">
        <f>ROUND(АТС!F672*$E$41*$E$42/100,2)</f>
        <v>192.63</v>
      </c>
      <c r="F674" s="11">
        <f>ROUND(АТС!$F672*$F$41*$F$42/100,2)</f>
        <v>131.12</v>
      </c>
      <c r="G674" s="11">
        <f>ROUND(АТС!$F672*$G$41*$G$42/100,2)</f>
        <v>76.739999999999995</v>
      </c>
    </row>
    <row r="675" spans="1:7" x14ac:dyDescent="0.25">
      <c r="A675" s="258"/>
      <c r="B675" s="118">
        <f t="shared" si="10"/>
        <v>43247.333330000001</v>
      </c>
      <c r="C675" s="121">
        <v>8</v>
      </c>
      <c r="D675" s="11">
        <f>ROUND(АТС!F673*$D$41*$D$42/100,2)</f>
        <v>240.89</v>
      </c>
      <c r="E675" s="11">
        <f>ROUND(АТС!F673*$E$41*$E$42/100,2)</f>
        <v>221.4</v>
      </c>
      <c r="F675" s="11">
        <f>ROUND(АТС!$F673*$F$41*$F$42/100,2)</f>
        <v>150.69999999999999</v>
      </c>
      <c r="G675" s="11">
        <f>ROUND(АТС!$F673*$G$41*$G$42/100,2)</f>
        <v>88.19</v>
      </c>
    </row>
    <row r="676" spans="1:7" x14ac:dyDescent="0.25">
      <c r="A676" s="258"/>
      <c r="B676" s="120">
        <f t="shared" si="10"/>
        <v>43247.375</v>
      </c>
      <c r="C676" s="121">
        <v>9</v>
      </c>
      <c r="D676" s="11">
        <f>ROUND(АТС!F674*$D$41*$D$42/100,2)</f>
        <v>203.08</v>
      </c>
      <c r="E676" s="11">
        <f>ROUND(АТС!F674*$E$41*$E$42/100,2)</f>
        <v>186.65</v>
      </c>
      <c r="F676" s="11">
        <f>ROUND(АТС!$F674*$F$41*$F$42/100,2)</f>
        <v>127.04</v>
      </c>
      <c r="G676" s="11">
        <f>ROUND(АТС!$F674*$G$41*$G$42/100,2)</f>
        <v>74.349999999999994</v>
      </c>
    </row>
    <row r="677" spans="1:7" x14ac:dyDescent="0.25">
      <c r="A677" s="258"/>
      <c r="B677" s="120">
        <f t="shared" si="10"/>
        <v>43247.416669999999</v>
      </c>
      <c r="C677" s="121">
        <v>10</v>
      </c>
      <c r="D677" s="11">
        <f>ROUND(АТС!F675*$D$41*$D$42/100,2)</f>
        <v>193.18</v>
      </c>
      <c r="E677" s="11">
        <f>ROUND(АТС!F675*$E$41*$E$42/100,2)</f>
        <v>177.54</v>
      </c>
      <c r="F677" s="11">
        <f>ROUND(АТС!$F675*$F$41*$F$42/100,2)</f>
        <v>120.84</v>
      </c>
      <c r="G677" s="11">
        <f>ROUND(АТС!$F675*$G$41*$G$42/100,2)</f>
        <v>70.72</v>
      </c>
    </row>
    <row r="678" spans="1:7" x14ac:dyDescent="0.25">
      <c r="A678" s="258"/>
      <c r="B678" s="120">
        <f t="shared" si="10"/>
        <v>43247.458330000001</v>
      </c>
      <c r="C678" s="121">
        <v>11</v>
      </c>
      <c r="D678" s="11">
        <f>ROUND(АТС!F676*$D$41*$D$42/100,2)</f>
        <v>193.2</v>
      </c>
      <c r="E678" s="11">
        <f>ROUND(АТС!F676*$E$41*$E$42/100,2)</f>
        <v>177.56</v>
      </c>
      <c r="F678" s="11">
        <f>ROUND(АТС!$F676*$F$41*$F$42/100,2)</f>
        <v>120.86</v>
      </c>
      <c r="G678" s="11">
        <f>ROUND(АТС!$F676*$G$41*$G$42/100,2)</f>
        <v>70.73</v>
      </c>
    </row>
    <row r="679" spans="1:7" x14ac:dyDescent="0.25">
      <c r="A679" s="258"/>
      <c r="B679" s="118">
        <f t="shared" si="10"/>
        <v>43247.5</v>
      </c>
      <c r="C679" s="121">
        <v>12</v>
      </c>
      <c r="D679" s="11">
        <f>ROUND(АТС!F677*$D$41*$D$42/100,2)</f>
        <v>199.23</v>
      </c>
      <c r="E679" s="11">
        <f>ROUND(АТС!F677*$E$41*$E$42/100,2)</f>
        <v>183.1</v>
      </c>
      <c r="F679" s="11">
        <f>ROUND(АТС!$F677*$F$41*$F$42/100,2)</f>
        <v>124.63</v>
      </c>
      <c r="G679" s="11">
        <f>ROUND(АТС!$F677*$G$41*$G$42/100,2)</f>
        <v>72.94</v>
      </c>
    </row>
    <row r="680" spans="1:7" x14ac:dyDescent="0.25">
      <c r="A680" s="258"/>
      <c r="B680" s="120">
        <f t="shared" si="10"/>
        <v>43247.541669999999</v>
      </c>
      <c r="C680" s="121">
        <v>13</v>
      </c>
      <c r="D680" s="11">
        <f>ROUND(АТС!F678*$D$41*$D$42/100,2)</f>
        <v>199.25</v>
      </c>
      <c r="E680" s="11">
        <f>ROUND(АТС!F678*$E$41*$E$42/100,2)</f>
        <v>183.12</v>
      </c>
      <c r="F680" s="11">
        <f>ROUND(АТС!$F678*$F$41*$F$42/100,2)</f>
        <v>124.64</v>
      </c>
      <c r="G680" s="11">
        <f>ROUND(АТС!$F678*$G$41*$G$42/100,2)</f>
        <v>72.95</v>
      </c>
    </row>
    <row r="681" spans="1:7" x14ac:dyDescent="0.25">
      <c r="A681" s="258"/>
      <c r="B681" s="120">
        <f t="shared" si="10"/>
        <v>43247.583330000001</v>
      </c>
      <c r="C681" s="121">
        <v>14</v>
      </c>
      <c r="D681" s="11">
        <f>ROUND(АТС!F679*$D$41*$D$42/100,2)</f>
        <v>203.44</v>
      </c>
      <c r="E681" s="11">
        <f>ROUND(АТС!F679*$E$41*$E$42/100,2)</f>
        <v>186.98</v>
      </c>
      <c r="F681" s="11">
        <f>ROUND(АТС!$F679*$F$41*$F$42/100,2)</f>
        <v>127.27</v>
      </c>
      <c r="G681" s="11">
        <f>ROUND(АТС!$F679*$G$41*$G$42/100,2)</f>
        <v>74.48</v>
      </c>
    </row>
    <row r="682" spans="1:7" x14ac:dyDescent="0.25">
      <c r="A682" s="258"/>
      <c r="B682" s="120">
        <f t="shared" si="10"/>
        <v>43247.625</v>
      </c>
      <c r="C682" s="121">
        <v>15</v>
      </c>
      <c r="D682" s="11">
        <f>ROUND(АТС!F680*$D$41*$D$42/100,2)</f>
        <v>203.43</v>
      </c>
      <c r="E682" s="11">
        <f>ROUND(АТС!F680*$E$41*$E$42/100,2)</f>
        <v>186.96</v>
      </c>
      <c r="F682" s="11">
        <f>ROUND(АТС!$F680*$F$41*$F$42/100,2)</f>
        <v>127.26</v>
      </c>
      <c r="G682" s="11">
        <f>ROUND(АТС!$F680*$G$41*$G$42/100,2)</f>
        <v>74.48</v>
      </c>
    </row>
    <row r="683" spans="1:7" x14ac:dyDescent="0.25">
      <c r="A683" s="258"/>
      <c r="B683" s="118">
        <f t="shared" si="10"/>
        <v>43247.666669999999</v>
      </c>
      <c r="C683" s="121">
        <v>16</v>
      </c>
      <c r="D683" s="11">
        <f>ROUND(АТС!F681*$D$41*$D$42/100,2)</f>
        <v>193.17</v>
      </c>
      <c r="E683" s="11">
        <f>ROUND(АТС!F681*$E$41*$E$42/100,2)</f>
        <v>177.54</v>
      </c>
      <c r="F683" s="11">
        <f>ROUND(АТС!$F681*$F$41*$F$42/100,2)</f>
        <v>120.84</v>
      </c>
      <c r="G683" s="11">
        <f>ROUND(АТС!$F681*$G$41*$G$42/100,2)</f>
        <v>70.72</v>
      </c>
    </row>
    <row r="684" spans="1:7" x14ac:dyDescent="0.25">
      <c r="A684" s="258"/>
      <c r="B684" s="120">
        <f t="shared" si="10"/>
        <v>43247.708330000001</v>
      </c>
      <c r="C684" s="121">
        <v>17</v>
      </c>
      <c r="D684" s="11">
        <f>ROUND(АТС!F682*$D$41*$D$42/100,2)</f>
        <v>192.96</v>
      </c>
      <c r="E684" s="11">
        <f>ROUND(АТС!F682*$E$41*$E$42/100,2)</f>
        <v>177.34</v>
      </c>
      <c r="F684" s="11">
        <f>ROUND(АТС!$F682*$F$41*$F$42/100,2)</f>
        <v>120.71</v>
      </c>
      <c r="G684" s="11">
        <f>ROUND(АТС!$F682*$G$41*$G$42/100,2)</f>
        <v>70.64</v>
      </c>
    </row>
    <row r="685" spans="1:7" x14ac:dyDescent="0.25">
      <c r="A685" s="258"/>
      <c r="B685" s="120">
        <f t="shared" si="10"/>
        <v>43247.75</v>
      </c>
      <c r="C685" s="121">
        <v>18</v>
      </c>
      <c r="D685" s="11">
        <f>ROUND(АТС!F683*$D$41*$D$42/100,2)</f>
        <v>192.87</v>
      </c>
      <c r="E685" s="11">
        <f>ROUND(АТС!F683*$E$41*$E$42/100,2)</f>
        <v>177.26</v>
      </c>
      <c r="F685" s="11">
        <f>ROUND(АТС!$F683*$F$41*$F$42/100,2)</f>
        <v>120.65</v>
      </c>
      <c r="G685" s="11">
        <f>ROUND(АТС!$F683*$G$41*$G$42/100,2)</f>
        <v>70.61</v>
      </c>
    </row>
    <row r="686" spans="1:7" x14ac:dyDescent="0.25">
      <c r="A686" s="258"/>
      <c r="B686" s="120">
        <f t="shared" si="10"/>
        <v>43247.791669999999</v>
      </c>
      <c r="C686" s="121">
        <v>19</v>
      </c>
      <c r="D686" s="11">
        <f>ROUND(АТС!F684*$D$41*$D$42/100,2)</f>
        <v>219.56</v>
      </c>
      <c r="E686" s="11">
        <f>ROUND(АТС!F684*$E$41*$E$42/100,2)</f>
        <v>201.79</v>
      </c>
      <c r="F686" s="11">
        <f>ROUND(АТС!$F684*$F$41*$F$42/100,2)</f>
        <v>137.35</v>
      </c>
      <c r="G686" s="11">
        <f>ROUND(АТС!$F684*$G$41*$G$42/100,2)</f>
        <v>80.39</v>
      </c>
    </row>
    <row r="687" spans="1:7" x14ac:dyDescent="0.25">
      <c r="A687" s="258"/>
      <c r="B687" s="118">
        <f t="shared" si="10"/>
        <v>43247.833330000001</v>
      </c>
      <c r="C687" s="121">
        <v>20</v>
      </c>
      <c r="D687" s="11">
        <f>ROUND(АТС!F685*$D$41*$D$42/100,2)</f>
        <v>185.33</v>
      </c>
      <c r="E687" s="11">
        <f>ROUND(АТС!F685*$E$41*$E$42/100,2)</f>
        <v>170.33</v>
      </c>
      <c r="F687" s="11">
        <f>ROUND(АТС!$F685*$F$41*$F$42/100,2)</f>
        <v>115.94</v>
      </c>
      <c r="G687" s="11">
        <f>ROUND(АТС!$F685*$G$41*$G$42/100,2)</f>
        <v>67.849999999999994</v>
      </c>
    </row>
    <row r="688" spans="1:7" x14ac:dyDescent="0.25">
      <c r="A688" s="258"/>
      <c r="B688" s="120">
        <f t="shared" si="10"/>
        <v>43247.875</v>
      </c>
      <c r="C688" s="121">
        <v>21</v>
      </c>
      <c r="D688" s="11">
        <f>ROUND(АТС!F686*$D$41*$D$42/100,2)</f>
        <v>187.57</v>
      </c>
      <c r="E688" s="11">
        <f>ROUND(АТС!F686*$E$41*$E$42/100,2)</f>
        <v>172.38</v>
      </c>
      <c r="F688" s="11">
        <f>ROUND(АТС!$F686*$F$41*$F$42/100,2)</f>
        <v>117.34</v>
      </c>
      <c r="G688" s="11">
        <f>ROUND(АТС!$F686*$G$41*$G$42/100,2)</f>
        <v>68.67</v>
      </c>
    </row>
    <row r="689" spans="1:7" x14ac:dyDescent="0.25">
      <c r="A689" s="258"/>
      <c r="B689" s="120">
        <f t="shared" si="10"/>
        <v>43247.916669999999</v>
      </c>
      <c r="C689" s="121">
        <v>22</v>
      </c>
      <c r="D689" s="11">
        <f>ROUND(АТС!F687*$D$41*$D$42/100,2)</f>
        <v>266.23</v>
      </c>
      <c r="E689" s="11">
        <f>ROUND(АТС!F687*$E$41*$E$42/100,2)</f>
        <v>244.68</v>
      </c>
      <c r="F689" s="11">
        <f>ROUND(АТС!$F687*$F$41*$F$42/100,2)</f>
        <v>166.55</v>
      </c>
      <c r="G689" s="11">
        <f>ROUND(АТС!$F687*$G$41*$G$42/100,2)</f>
        <v>97.47</v>
      </c>
    </row>
    <row r="690" spans="1:7" x14ac:dyDescent="0.25">
      <c r="A690" s="258"/>
      <c r="B690" s="120">
        <f t="shared" si="10"/>
        <v>43247.958330000001</v>
      </c>
      <c r="C690" s="121">
        <v>23</v>
      </c>
      <c r="D690" s="11">
        <f>ROUND(АТС!F688*$D$41*$D$42/100,2)</f>
        <v>183.69</v>
      </c>
      <c r="E690" s="11">
        <f>ROUND(АТС!F688*$E$41*$E$42/100,2)</f>
        <v>168.82</v>
      </c>
      <c r="F690" s="11">
        <f>ROUND(АТС!$F688*$F$41*$F$42/100,2)</f>
        <v>114.91</v>
      </c>
      <c r="G690" s="11">
        <f>ROUND(АТС!$F688*$G$41*$G$42/100,2)</f>
        <v>67.25</v>
      </c>
    </row>
    <row r="691" spans="1:7" x14ac:dyDescent="0.25">
      <c r="A691" s="258"/>
      <c r="B691" s="118">
        <f t="shared" si="10"/>
        <v>43248</v>
      </c>
      <c r="C691" s="121">
        <v>0</v>
      </c>
      <c r="D691" s="11">
        <f>ROUND(АТС!F689*$D$41*$D$42/100,2)</f>
        <v>177.98</v>
      </c>
      <c r="E691" s="11">
        <f>ROUND(АТС!F689*$E$41*$E$42/100,2)</f>
        <v>163.58000000000001</v>
      </c>
      <c r="F691" s="11">
        <f>ROUND(АТС!$F689*$F$41*$F$42/100,2)</f>
        <v>111.34</v>
      </c>
      <c r="G691" s="11">
        <f>ROUND(АТС!$F689*$G$41*$G$42/100,2)</f>
        <v>65.16</v>
      </c>
    </row>
    <row r="692" spans="1:7" x14ac:dyDescent="0.25">
      <c r="A692" s="258"/>
      <c r="B692" s="120">
        <f t="shared" si="10"/>
        <v>43248.041669999999</v>
      </c>
      <c r="C692" s="121">
        <v>1</v>
      </c>
      <c r="D692" s="11">
        <f>ROUND(АТС!F690*$D$41*$D$42/100,2)</f>
        <v>188.59</v>
      </c>
      <c r="E692" s="11">
        <f>ROUND(АТС!F690*$E$41*$E$42/100,2)</f>
        <v>173.33</v>
      </c>
      <c r="F692" s="11">
        <f>ROUND(АТС!$F690*$F$41*$F$42/100,2)</f>
        <v>117.98</v>
      </c>
      <c r="G692" s="11">
        <f>ROUND(АТС!$F690*$G$41*$G$42/100,2)</f>
        <v>69.05</v>
      </c>
    </row>
    <row r="693" spans="1:7" x14ac:dyDescent="0.25">
      <c r="A693" s="258"/>
      <c r="B693" s="120">
        <f t="shared" si="10"/>
        <v>43248.083330000001</v>
      </c>
      <c r="C693" s="121">
        <v>2</v>
      </c>
      <c r="D693" s="11">
        <f>ROUND(АТС!F691*$D$41*$D$42/100,2)</f>
        <v>192.43</v>
      </c>
      <c r="E693" s="11">
        <f>ROUND(АТС!F691*$E$41*$E$42/100,2)</f>
        <v>176.86</v>
      </c>
      <c r="F693" s="11">
        <f>ROUND(АТС!$F691*$F$41*$F$42/100,2)</f>
        <v>120.38</v>
      </c>
      <c r="G693" s="11">
        <f>ROUND(АТС!$F691*$G$41*$G$42/100,2)</f>
        <v>70.45</v>
      </c>
    </row>
    <row r="694" spans="1:7" x14ac:dyDescent="0.25">
      <c r="A694" s="258"/>
      <c r="B694" s="120">
        <f t="shared" si="10"/>
        <v>43248.125</v>
      </c>
      <c r="C694" s="121">
        <v>3</v>
      </c>
      <c r="D694" s="35">
        <f>ROUND(АТС!F692*$D$41*$D$42/100,2)</f>
        <v>192.05</v>
      </c>
      <c r="E694" s="35">
        <f>ROUND(АТС!F692*$E$41*$E$42/100,2)</f>
        <v>176.51</v>
      </c>
      <c r="F694" s="35">
        <f>ROUND(АТС!$F692*$F$41*$F$42/100,2)</f>
        <v>120.14</v>
      </c>
      <c r="G694" s="35">
        <f>ROUND(АТС!$F692*$G$41*$G$42/100,2)</f>
        <v>70.31</v>
      </c>
    </row>
    <row r="695" spans="1:7" x14ac:dyDescent="0.25">
      <c r="A695" s="258"/>
      <c r="B695" s="120">
        <f t="shared" si="10"/>
        <v>43248.166669999999</v>
      </c>
      <c r="C695" s="121">
        <v>4</v>
      </c>
      <c r="D695" s="35">
        <f>ROUND(АТС!F693*$D$41*$D$42/100,2)</f>
        <v>214.69</v>
      </c>
      <c r="E695" s="35">
        <f>ROUND(АТС!F693*$E$41*$E$42/100,2)</f>
        <v>197.31</v>
      </c>
      <c r="F695" s="35">
        <f>ROUND(АТС!$F693*$F$41*$F$42/100,2)</f>
        <v>134.30000000000001</v>
      </c>
      <c r="G695" s="35">
        <f>ROUND(АТС!$F693*$G$41*$G$42/100,2)</f>
        <v>78.599999999999994</v>
      </c>
    </row>
    <row r="696" spans="1:7" x14ac:dyDescent="0.25">
      <c r="A696" s="258"/>
      <c r="B696" s="120">
        <f t="shared" si="10"/>
        <v>43248.208330000001</v>
      </c>
      <c r="C696" s="121">
        <v>5</v>
      </c>
      <c r="D696" s="35">
        <f>ROUND(АТС!F694*$D$41*$D$42/100,2)</f>
        <v>214.6</v>
      </c>
      <c r="E696" s="35">
        <f>ROUND(АТС!F694*$E$41*$E$42/100,2)</f>
        <v>197.23</v>
      </c>
      <c r="F696" s="35">
        <f>ROUND(АТС!$F694*$F$41*$F$42/100,2)</f>
        <v>134.25</v>
      </c>
      <c r="G696" s="35">
        <f>ROUND(АТС!$F694*$G$41*$G$42/100,2)</f>
        <v>78.569999999999993</v>
      </c>
    </row>
    <row r="697" spans="1:7" x14ac:dyDescent="0.25">
      <c r="A697" s="258"/>
      <c r="B697" s="120">
        <f t="shared" si="10"/>
        <v>43248.25</v>
      </c>
      <c r="C697" s="121">
        <v>6</v>
      </c>
      <c r="D697" s="35">
        <f>ROUND(АТС!F695*$D$41*$D$42/100,2)</f>
        <v>198.74</v>
      </c>
      <c r="E697" s="35">
        <f>ROUND(АТС!F695*$E$41*$E$42/100,2)</f>
        <v>182.65</v>
      </c>
      <c r="F697" s="35">
        <f>ROUND(АТС!$F695*$F$41*$F$42/100,2)</f>
        <v>124.33</v>
      </c>
      <c r="G697" s="35">
        <f>ROUND(АТС!$F695*$G$41*$G$42/100,2)</f>
        <v>72.760000000000005</v>
      </c>
    </row>
    <row r="698" spans="1:7" x14ac:dyDescent="0.25">
      <c r="A698" s="258"/>
      <c r="B698" s="120">
        <f t="shared" si="10"/>
        <v>43248.291669999999</v>
      </c>
      <c r="C698" s="121">
        <v>7</v>
      </c>
      <c r="D698" s="35">
        <f>ROUND(АТС!F696*$D$41*$D$42/100,2)</f>
        <v>181.05</v>
      </c>
      <c r="E698" s="35">
        <f>ROUND(АТС!F696*$E$41*$E$42/100,2)</f>
        <v>166.39</v>
      </c>
      <c r="F698" s="35">
        <f>ROUND(АТС!$F696*$F$41*$F$42/100,2)</f>
        <v>113.26</v>
      </c>
      <c r="G698" s="35">
        <f>ROUND(АТС!$F696*$G$41*$G$42/100,2)</f>
        <v>66.28</v>
      </c>
    </row>
    <row r="699" spans="1:7" x14ac:dyDescent="0.25">
      <c r="A699" s="258"/>
      <c r="B699" s="120">
        <f t="shared" si="10"/>
        <v>43248.333330000001</v>
      </c>
      <c r="C699" s="121">
        <v>8</v>
      </c>
      <c r="D699" s="35">
        <f>ROUND(АТС!F697*$D$41*$D$42/100,2)</f>
        <v>191.63</v>
      </c>
      <c r="E699" s="35">
        <f>ROUND(АТС!F697*$E$41*$E$42/100,2)</f>
        <v>176.12</v>
      </c>
      <c r="F699" s="35">
        <f>ROUND(АТС!$F697*$F$41*$F$42/100,2)</f>
        <v>119.88</v>
      </c>
      <c r="G699" s="35">
        <f>ROUND(АТС!$F697*$G$41*$G$42/100,2)</f>
        <v>70.16</v>
      </c>
    </row>
    <row r="700" spans="1:7" x14ac:dyDescent="0.25">
      <c r="A700" s="258"/>
      <c r="B700" s="120">
        <f t="shared" si="10"/>
        <v>43248.375</v>
      </c>
      <c r="C700" s="121">
        <v>9</v>
      </c>
      <c r="D700" s="35">
        <f>ROUND(АТС!F698*$D$41*$D$42/100,2)</f>
        <v>178.14</v>
      </c>
      <c r="E700" s="35">
        <f>ROUND(АТС!F698*$E$41*$E$42/100,2)</f>
        <v>163.72</v>
      </c>
      <c r="F700" s="35">
        <f>ROUND(АТС!$F698*$F$41*$F$42/100,2)</f>
        <v>111.44</v>
      </c>
      <c r="G700" s="35">
        <f>ROUND(АТС!$F698*$G$41*$G$42/100,2)</f>
        <v>65.22</v>
      </c>
    </row>
    <row r="701" spans="1:7" x14ac:dyDescent="0.25">
      <c r="A701" s="258"/>
      <c r="B701" s="120">
        <f t="shared" si="10"/>
        <v>43248.416669999999</v>
      </c>
      <c r="C701" s="121">
        <v>10</v>
      </c>
      <c r="D701" s="35">
        <f>ROUND(АТС!F699*$D$41*$D$42/100,2)</f>
        <v>178.52</v>
      </c>
      <c r="E701" s="35">
        <f>ROUND(АТС!F699*$E$41*$E$42/100,2)</f>
        <v>164.08</v>
      </c>
      <c r="F701" s="35">
        <f>ROUND(АТС!$F699*$F$41*$F$42/100,2)</f>
        <v>111.68</v>
      </c>
      <c r="G701" s="35">
        <f>ROUND(АТС!$F699*$G$41*$G$42/100,2)</f>
        <v>65.36</v>
      </c>
    </row>
    <row r="702" spans="1:7" x14ac:dyDescent="0.25">
      <c r="A702" s="258"/>
      <c r="B702" s="120">
        <f t="shared" si="10"/>
        <v>43248.458330000001</v>
      </c>
      <c r="C702" s="121">
        <v>11</v>
      </c>
      <c r="D702" s="35">
        <f>ROUND(АТС!F700*$D$41*$D$42/100,2)</f>
        <v>178.54</v>
      </c>
      <c r="E702" s="35">
        <f>ROUND(АТС!F700*$E$41*$E$42/100,2)</f>
        <v>164.09</v>
      </c>
      <c r="F702" s="35">
        <f>ROUND(АТС!$F700*$F$41*$F$42/100,2)</f>
        <v>111.69</v>
      </c>
      <c r="G702" s="35">
        <f>ROUND(АТС!$F700*$G$41*$G$42/100,2)</f>
        <v>65.37</v>
      </c>
    </row>
    <row r="703" spans="1:7" x14ac:dyDescent="0.25">
      <c r="A703" s="258"/>
      <c r="B703" s="120">
        <f t="shared" si="10"/>
        <v>43248.5</v>
      </c>
      <c r="C703" s="121">
        <v>12</v>
      </c>
      <c r="D703" s="35">
        <f>ROUND(АТС!F701*$D$41*$D$42/100,2)</f>
        <v>178.65</v>
      </c>
      <c r="E703" s="35">
        <f>ROUND(АТС!F701*$E$41*$E$42/100,2)</f>
        <v>164.19</v>
      </c>
      <c r="F703" s="35">
        <f>ROUND(АТС!$F701*$F$41*$F$42/100,2)</f>
        <v>111.76</v>
      </c>
      <c r="G703" s="35">
        <f>ROUND(АТС!$F701*$G$41*$G$42/100,2)</f>
        <v>65.41</v>
      </c>
    </row>
    <row r="704" spans="1:7" x14ac:dyDescent="0.25">
      <c r="A704" s="258"/>
      <c r="B704" s="120">
        <f t="shared" si="10"/>
        <v>43248.541669999999</v>
      </c>
      <c r="C704" s="121">
        <v>13</v>
      </c>
      <c r="D704" s="35">
        <f>ROUND(АТС!F702*$D$41*$D$42/100,2)</f>
        <v>178.94</v>
      </c>
      <c r="E704" s="35">
        <f>ROUND(АТС!F702*$E$41*$E$42/100,2)</f>
        <v>164.46</v>
      </c>
      <c r="F704" s="35">
        <f>ROUND(АТС!$F702*$F$41*$F$42/100,2)</f>
        <v>111.94</v>
      </c>
      <c r="G704" s="35">
        <f>ROUND(АТС!$F702*$G$41*$G$42/100,2)</f>
        <v>65.510000000000005</v>
      </c>
    </row>
    <row r="705" spans="1:7" x14ac:dyDescent="0.25">
      <c r="A705" s="258"/>
      <c r="B705" s="120">
        <f t="shared" si="10"/>
        <v>43248.583330000001</v>
      </c>
      <c r="C705" s="121">
        <v>14</v>
      </c>
      <c r="D705" s="35">
        <f>ROUND(АТС!F703*$D$41*$D$42/100,2)</f>
        <v>178.94</v>
      </c>
      <c r="E705" s="35">
        <f>ROUND(АТС!F703*$E$41*$E$42/100,2)</f>
        <v>164.46</v>
      </c>
      <c r="F705" s="35">
        <f>ROUND(АТС!$F703*$F$41*$F$42/100,2)</f>
        <v>111.94</v>
      </c>
      <c r="G705" s="35">
        <f>ROUND(АТС!$F703*$G$41*$G$42/100,2)</f>
        <v>65.510000000000005</v>
      </c>
    </row>
    <row r="706" spans="1:7" x14ac:dyDescent="0.25">
      <c r="A706" s="258"/>
      <c r="B706" s="120">
        <f t="shared" si="10"/>
        <v>43248.625</v>
      </c>
      <c r="C706" s="121">
        <v>15</v>
      </c>
      <c r="D706" s="35">
        <f>ROUND(АТС!F704*$D$41*$D$42/100,2)</f>
        <v>179.1</v>
      </c>
      <c r="E706" s="35">
        <f>ROUND(АТС!F704*$E$41*$E$42/100,2)</f>
        <v>164.6</v>
      </c>
      <c r="F706" s="35">
        <f>ROUND(АТС!$F704*$F$41*$F$42/100,2)</f>
        <v>112.04</v>
      </c>
      <c r="G706" s="35">
        <f>ROUND(АТС!$F704*$G$41*$G$42/100,2)</f>
        <v>65.569999999999993</v>
      </c>
    </row>
    <row r="707" spans="1:7" x14ac:dyDescent="0.25">
      <c r="A707" s="258"/>
      <c r="B707" s="120">
        <f t="shared" si="10"/>
        <v>43248.666669999999</v>
      </c>
      <c r="C707" s="121">
        <v>16</v>
      </c>
      <c r="D707" s="35">
        <f>ROUND(АТС!F705*$D$41*$D$42/100,2)</f>
        <v>178.95</v>
      </c>
      <c r="E707" s="35">
        <f>ROUND(АТС!F705*$E$41*$E$42/100,2)</f>
        <v>164.47</v>
      </c>
      <c r="F707" s="35">
        <f>ROUND(АТС!$F705*$F$41*$F$42/100,2)</f>
        <v>111.95</v>
      </c>
      <c r="G707" s="35">
        <f>ROUND(АТС!$F705*$G$41*$G$42/100,2)</f>
        <v>65.52</v>
      </c>
    </row>
    <row r="708" spans="1:7" x14ac:dyDescent="0.25">
      <c r="A708" s="258"/>
      <c r="B708" s="120">
        <f t="shared" ref="B708:B786" si="11">B684+1</f>
        <v>43248.708330000001</v>
      </c>
      <c r="C708" s="121">
        <v>17</v>
      </c>
      <c r="D708" s="35">
        <f>ROUND(АТС!F706*$D$41*$D$42/100,2)</f>
        <v>178.48</v>
      </c>
      <c r="E708" s="35">
        <f>ROUND(АТС!F706*$E$41*$E$42/100,2)</f>
        <v>164.03</v>
      </c>
      <c r="F708" s="35">
        <f>ROUND(АТС!$F706*$F$41*$F$42/100,2)</f>
        <v>111.65</v>
      </c>
      <c r="G708" s="35">
        <f>ROUND(АТС!$F706*$G$41*$G$42/100,2)</f>
        <v>65.34</v>
      </c>
    </row>
    <row r="709" spans="1:7" x14ac:dyDescent="0.25">
      <c r="A709" s="258"/>
      <c r="B709" s="120">
        <f t="shared" si="11"/>
        <v>43248.75</v>
      </c>
      <c r="C709" s="121">
        <v>18</v>
      </c>
      <c r="D709" s="35">
        <f>ROUND(АТС!F707*$D$41*$D$42/100,2)</f>
        <v>179.23</v>
      </c>
      <c r="E709" s="35">
        <f>ROUND(АТС!F707*$E$41*$E$42/100,2)</f>
        <v>164.72</v>
      </c>
      <c r="F709" s="35">
        <f>ROUND(АТС!$F707*$F$41*$F$42/100,2)</f>
        <v>112.12</v>
      </c>
      <c r="G709" s="35">
        <f>ROUND(АТС!$F707*$G$41*$G$42/100,2)</f>
        <v>65.62</v>
      </c>
    </row>
    <row r="710" spans="1:7" x14ac:dyDescent="0.25">
      <c r="A710" s="258"/>
      <c r="B710" s="120">
        <f t="shared" si="11"/>
        <v>43248.791669999999</v>
      </c>
      <c r="C710" s="121">
        <v>19</v>
      </c>
      <c r="D710" s="35">
        <f>ROUND(АТС!F708*$D$41*$D$42/100,2)</f>
        <v>211.41</v>
      </c>
      <c r="E710" s="35">
        <f>ROUND(АТС!F708*$E$41*$E$42/100,2)</f>
        <v>194.3</v>
      </c>
      <c r="F710" s="35">
        <f>ROUND(АТС!$F708*$F$41*$F$42/100,2)</f>
        <v>132.25</v>
      </c>
      <c r="G710" s="35">
        <f>ROUND(АТС!$F708*$G$41*$G$42/100,2)</f>
        <v>77.400000000000006</v>
      </c>
    </row>
    <row r="711" spans="1:7" x14ac:dyDescent="0.25">
      <c r="A711" s="258"/>
      <c r="B711" s="120">
        <f t="shared" si="11"/>
        <v>43248.833330000001</v>
      </c>
      <c r="C711" s="121">
        <v>20</v>
      </c>
      <c r="D711" s="35">
        <f>ROUND(АТС!F709*$D$41*$D$42/100,2)</f>
        <v>184.55</v>
      </c>
      <c r="E711" s="35">
        <f>ROUND(АТС!F709*$E$41*$E$42/100,2)</f>
        <v>169.62</v>
      </c>
      <c r="F711" s="35">
        <f>ROUND(АТС!$F709*$F$41*$F$42/100,2)</f>
        <v>115.45</v>
      </c>
      <c r="G711" s="35">
        <f>ROUND(АТС!$F709*$G$41*$G$42/100,2)</f>
        <v>67.569999999999993</v>
      </c>
    </row>
    <row r="712" spans="1:7" x14ac:dyDescent="0.25">
      <c r="A712" s="258"/>
      <c r="B712" s="120">
        <f t="shared" si="11"/>
        <v>43248.875</v>
      </c>
      <c r="C712" s="121">
        <v>21</v>
      </c>
      <c r="D712" s="35">
        <f>ROUND(АТС!F710*$D$41*$D$42/100,2)</f>
        <v>184.67</v>
      </c>
      <c r="E712" s="35">
        <f>ROUND(АТС!F710*$E$41*$E$42/100,2)</f>
        <v>169.72</v>
      </c>
      <c r="F712" s="35">
        <f>ROUND(АТС!$F710*$F$41*$F$42/100,2)</f>
        <v>115.52</v>
      </c>
      <c r="G712" s="35">
        <f>ROUND(АТС!$F710*$G$41*$G$42/100,2)</f>
        <v>67.61</v>
      </c>
    </row>
    <row r="713" spans="1:7" x14ac:dyDescent="0.25">
      <c r="A713" s="258"/>
      <c r="B713" s="120">
        <f t="shared" si="11"/>
        <v>43248.916669999999</v>
      </c>
      <c r="C713" s="121">
        <v>22</v>
      </c>
      <c r="D713" s="35">
        <f>ROUND(АТС!F711*$D$41*$D$42/100,2)</f>
        <v>256.04000000000002</v>
      </c>
      <c r="E713" s="35">
        <f>ROUND(АТС!F711*$E$41*$E$42/100,2)</f>
        <v>235.32</v>
      </c>
      <c r="F713" s="35">
        <f>ROUND(АТС!$F711*$F$41*$F$42/100,2)</f>
        <v>160.16999999999999</v>
      </c>
      <c r="G713" s="35">
        <f>ROUND(АТС!$F711*$G$41*$G$42/100,2)</f>
        <v>93.74</v>
      </c>
    </row>
    <row r="714" spans="1:7" x14ac:dyDescent="0.25">
      <c r="A714" s="258"/>
      <c r="B714" s="120">
        <f t="shared" si="11"/>
        <v>43248.958330000001</v>
      </c>
      <c r="C714" s="121">
        <v>23</v>
      </c>
      <c r="D714" s="35">
        <f>ROUND(АТС!F712*$D$41*$D$42/100,2)</f>
        <v>183.26</v>
      </c>
      <c r="E714" s="35">
        <f>ROUND(АТС!F712*$E$41*$E$42/100,2)</f>
        <v>168.43</v>
      </c>
      <c r="F714" s="35">
        <f>ROUND(АТС!$F712*$F$41*$F$42/100,2)</f>
        <v>114.64</v>
      </c>
      <c r="G714" s="35">
        <f>ROUND(АТС!$F712*$G$41*$G$42/100,2)</f>
        <v>67.09</v>
      </c>
    </row>
    <row r="715" spans="1:7" x14ac:dyDescent="0.25">
      <c r="A715" s="258"/>
      <c r="B715" s="120">
        <f t="shared" si="11"/>
        <v>43249</v>
      </c>
      <c r="C715" s="121">
        <v>0</v>
      </c>
      <c r="D715" s="35">
        <f>ROUND(АТС!F713*$D$41*$D$42/100,2)</f>
        <v>177.2</v>
      </c>
      <c r="E715" s="35">
        <f>ROUND(АТС!F713*$E$41*$E$42/100,2)</f>
        <v>162.86000000000001</v>
      </c>
      <c r="F715" s="35">
        <f>ROUND(АТС!$F713*$F$41*$F$42/100,2)</f>
        <v>110.85</v>
      </c>
      <c r="G715" s="35">
        <f>ROUND(АТС!$F713*$G$41*$G$42/100,2)</f>
        <v>64.87</v>
      </c>
    </row>
    <row r="716" spans="1:7" x14ac:dyDescent="0.25">
      <c r="A716" s="258"/>
      <c r="B716" s="120">
        <f t="shared" si="11"/>
        <v>43249.041669999999</v>
      </c>
      <c r="C716" s="121">
        <v>1</v>
      </c>
      <c r="D716" s="35">
        <f>ROUND(АТС!F714*$D$41*$D$42/100,2)</f>
        <v>187.77</v>
      </c>
      <c r="E716" s="35">
        <f>ROUND(АТС!F714*$E$41*$E$42/100,2)</f>
        <v>172.57</v>
      </c>
      <c r="F716" s="35">
        <f>ROUND(АТС!$F714*$F$41*$F$42/100,2)</f>
        <v>117.46</v>
      </c>
      <c r="G716" s="35">
        <f>ROUND(АТС!$F714*$G$41*$G$42/100,2)</f>
        <v>68.739999999999995</v>
      </c>
    </row>
    <row r="717" spans="1:7" x14ac:dyDescent="0.25">
      <c r="A717" s="258"/>
      <c r="B717" s="120">
        <f t="shared" si="11"/>
        <v>43249.083330000001</v>
      </c>
      <c r="C717" s="121">
        <v>2</v>
      </c>
      <c r="D717" s="35">
        <f>ROUND(АТС!F715*$D$41*$D$42/100,2)</f>
        <v>191.56</v>
      </c>
      <c r="E717" s="35">
        <f>ROUND(АТС!F715*$E$41*$E$42/100,2)</f>
        <v>176.05</v>
      </c>
      <c r="F717" s="35">
        <f>ROUND(АТС!$F715*$F$41*$F$42/100,2)</f>
        <v>119.83</v>
      </c>
      <c r="G717" s="35">
        <f>ROUND(АТС!$F715*$G$41*$G$42/100,2)</f>
        <v>70.13</v>
      </c>
    </row>
    <row r="718" spans="1:7" x14ac:dyDescent="0.25">
      <c r="A718" s="258"/>
      <c r="B718" s="120">
        <f t="shared" si="11"/>
        <v>43249.125</v>
      </c>
      <c r="C718" s="121">
        <v>3</v>
      </c>
      <c r="D718" s="35">
        <f>ROUND(АТС!F716*$D$41*$D$42/100,2)</f>
        <v>191.09</v>
      </c>
      <c r="E718" s="35">
        <f>ROUND(АТС!F716*$E$41*$E$42/100,2)</f>
        <v>175.62</v>
      </c>
      <c r="F718" s="35">
        <f>ROUND(АТС!$F716*$F$41*$F$42/100,2)</f>
        <v>119.54</v>
      </c>
      <c r="G718" s="35">
        <f>ROUND(АТС!$F716*$G$41*$G$42/100,2)</f>
        <v>69.959999999999994</v>
      </c>
    </row>
    <row r="719" spans="1:7" x14ac:dyDescent="0.25">
      <c r="A719" s="258"/>
      <c r="B719" s="120">
        <f t="shared" si="11"/>
        <v>43249.166669999999</v>
      </c>
      <c r="C719" s="121">
        <v>4</v>
      </c>
      <c r="D719" s="35">
        <f>ROUND(АТС!F717*$D$41*$D$42/100,2)</f>
        <v>210.75</v>
      </c>
      <c r="E719" s="35">
        <f>ROUND(АТС!F717*$E$41*$E$42/100,2)</f>
        <v>193.69</v>
      </c>
      <c r="F719" s="35">
        <f>ROUND(АТС!$F717*$F$41*$F$42/100,2)</f>
        <v>131.84</v>
      </c>
      <c r="G719" s="35">
        <f>ROUND(АТС!$F717*$G$41*$G$42/100,2)</f>
        <v>77.16</v>
      </c>
    </row>
    <row r="720" spans="1:7" x14ac:dyDescent="0.25">
      <c r="A720" s="258"/>
      <c r="B720" s="120">
        <f t="shared" si="11"/>
        <v>43249.208330000001</v>
      </c>
      <c r="C720" s="121">
        <v>5</v>
      </c>
      <c r="D720" s="35">
        <f>ROUND(АТС!F718*$D$41*$D$42/100,2)</f>
        <v>214.18</v>
      </c>
      <c r="E720" s="35">
        <f>ROUND(АТС!F718*$E$41*$E$42/100,2)</f>
        <v>196.85</v>
      </c>
      <c r="F720" s="35">
        <f>ROUND(АТС!$F718*$F$41*$F$42/100,2)</f>
        <v>133.99</v>
      </c>
      <c r="G720" s="35">
        <f>ROUND(АТС!$F718*$G$41*$G$42/100,2)</f>
        <v>78.41</v>
      </c>
    </row>
    <row r="721" spans="1:7" x14ac:dyDescent="0.25">
      <c r="A721" s="258"/>
      <c r="B721" s="120">
        <f t="shared" si="11"/>
        <v>43249.25</v>
      </c>
      <c r="C721" s="121">
        <v>6</v>
      </c>
      <c r="D721" s="35">
        <f>ROUND(АТС!F719*$D$41*$D$42/100,2)</f>
        <v>198.22</v>
      </c>
      <c r="E721" s="35">
        <f>ROUND(АТС!F719*$E$41*$E$42/100,2)</f>
        <v>182.18</v>
      </c>
      <c r="F721" s="35">
        <f>ROUND(АТС!$F719*$F$41*$F$42/100,2)</f>
        <v>124</v>
      </c>
      <c r="G721" s="35">
        <f>ROUND(АТС!$F719*$G$41*$G$42/100,2)</f>
        <v>72.569999999999993</v>
      </c>
    </row>
    <row r="722" spans="1:7" x14ac:dyDescent="0.25">
      <c r="A722" s="258"/>
      <c r="B722" s="120">
        <f t="shared" si="11"/>
        <v>43249.291669999999</v>
      </c>
      <c r="C722" s="121">
        <v>7</v>
      </c>
      <c r="D722" s="35">
        <f>ROUND(АТС!F720*$D$41*$D$42/100,2)</f>
        <v>184.49</v>
      </c>
      <c r="E722" s="35">
        <f>ROUND(АТС!F720*$E$41*$E$42/100,2)</f>
        <v>169.56</v>
      </c>
      <c r="F722" s="35">
        <f>ROUND(АТС!$F720*$F$41*$F$42/100,2)</f>
        <v>115.41</v>
      </c>
      <c r="G722" s="35">
        <f>ROUND(АТС!$F720*$G$41*$G$42/100,2)</f>
        <v>67.540000000000006</v>
      </c>
    </row>
    <row r="723" spans="1:7" x14ac:dyDescent="0.25">
      <c r="A723" s="258"/>
      <c r="B723" s="120">
        <f t="shared" si="11"/>
        <v>43249.333330000001</v>
      </c>
      <c r="C723" s="121">
        <v>8</v>
      </c>
      <c r="D723" s="35">
        <f>ROUND(АТС!F721*$D$41*$D$42/100,2)</f>
        <v>183.27</v>
      </c>
      <c r="E723" s="35">
        <f>ROUND(АТС!F721*$E$41*$E$42/100,2)</f>
        <v>168.43</v>
      </c>
      <c r="F723" s="35">
        <f>ROUND(АТС!$F721*$F$41*$F$42/100,2)</f>
        <v>114.64</v>
      </c>
      <c r="G723" s="35">
        <f>ROUND(АТС!$F721*$G$41*$G$42/100,2)</f>
        <v>67.099999999999994</v>
      </c>
    </row>
    <row r="724" spans="1:7" x14ac:dyDescent="0.25">
      <c r="A724" s="258"/>
      <c r="B724" s="120">
        <f t="shared" si="11"/>
        <v>43249.375</v>
      </c>
      <c r="C724" s="121">
        <v>9</v>
      </c>
      <c r="D724" s="35">
        <f>ROUND(АТС!F722*$D$41*$D$42/100,2)</f>
        <v>179.14</v>
      </c>
      <c r="E724" s="35">
        <f>ROUND(АТС!F722*$E$41*$E$42/100,2)</f>
        <v>164.64</v>
      </c>
      <c r="F724" s="35">
        <f>ROUND(АТС!$F722*$F$41*$F$42/100,2)</f>
        <v>112.06</v>
      </c>
      <c r="G724" s="35">
        <f>ROUND(АТС!$F722*$G$41*$G$42/100,2)</f>
        <v>65.58</v>
      </c>
    </row>
    <row r="725" spans="1:7" x14ac:dyDescent="0.25">
      <c r="A725" s="258"/>
      <c r="B725" s="120">
        <f t="shared" si="11"/>
        <v>43249.416669999999</v>
      </c>
      <c r="C725" s="121">
        <v>10</v>
      </c>
      <c r="D725" s="35">
        <f>ROUND(АТС!F723*$D$41*$D$42/100,2)</f>
        <v>184.53</v>
      </c>
      <c r="E725" s="35">
        <f>ROUND(АТС!F723*$E$41*$E$42/100,2)</f>
        <v>169.59</v>
      </c>
      <c r="F725" s="35">
        <f>ROUND(АТС!$F723*$F$41*$F$42/100,2)</f>
        <v>115.43</v>
      </c>
      <c r="G725" s="35">
        <f>ROUND(АТС!$F723*$G$41*$G$42/100,2)</f>
        <v>67.56</v>
      </c>
    </row>
    <row r="726" spans="1:7" x14ac:dyDescent="0.25">
      <c r="A726" s="258"/>
      <c r="B726" s="120">
        <f t="shared" si="11"/>
        <v>43249.458330000001</v>
      </c>
      <c r="C726" s="121">
        <v>11</v>
      </c>
      <c r="D726" s="35">
        <f>ROUND(АТС!F724*$D$41*$D$42/100,2)</f>
        <v>187.28</v>
      </c>
      <c r="E726" s="35">
        <f>ROUND(АТС!F724*$E$41*$E$42/100,2)</f>
        <v>172.12</v>
      </c>
      <c r="F726" s="35">
        <f>ROUND(АТС!$F724*$F$41*$F$42/100,2)</f>
        <v>117.16</v>
      </c>
      <c r="G726" s="35">
        <f>ROUND(АТС!$F724*$G$41*$G$42/100,2)</f>
        <v>68.569999999999993</v>
      </c>
    </row>
    <row r="727" spans="1:7" x14ac:dyDescent="0.25">
      <c r="A727" s="258"/>
      <c r="B727" s="120">
        <f t="shared" si="11"/>
        <v>43249.5</v>
      </c>
      <c r="C727" s="121">
        <v>12</v>
      </c>
      <c r="D727" s="35">
        <f>ROUND(АТС!F725*$D$41*$D$42/100,2)</f>
        <v>183.97</v>
      </c>
      <c r="E727" s="35">
        <f>ROUND(АТС!F725*$E$41*$E$42/100,2)</f>
        <v>169.08</v>
      </c>
      <c r="F727" s="35">
        <f>ROUND(АТС!$F725*$F$41*$F$42/100,2)</f>
        <v>115.09</v>
      </c>
      <c r="G727" s="35">
        <f>ROUND(АТС!$F725*$G$41*$G$42/100,2)</f>
        <v>67.349999999999994</v>
      </c>
    </row>
    <row r="728" spans="1:7" x14ac:dyDescent="0.25">
      <c r="A728" s="258"/>
      <c r="B728" s="120">
        <f t="shared" si="11"/>
        <v>43249.541669999999</v>
      </c>
      <c r="C728" s="121">
        <v>13</v>
      </c>
      <c r="D728" s="35">
        <f>ROUND(АТС!F726*$D$41*$D$42/100,2)</f>
        <v>187.26</v>
      </c>
      <c r="E728" s="35">
        <f>ROUND(АТС!F726*$E$41*$E$42/100,2)</f>
        <v>172.11</v>
      </c>
      <c r="F728" s="35">
        <f>ROUND(АТС!$F726*$F$41*$F$42/100,2)</f>
        <v>117.15</v>
      </c>
      <c r="G728" s="35">
        <f>ROUND(АТС!$F726*$G$41*$G$42/100,2)</f>
        <v>68.56</v>
      </c>
    </row>
    <row r="729" spans="1:7" x14ac:dyDescent="0.25">
      <c r="A729" s="258"/>
      <c r="B729" s="120">
        <f t="shared" si="11"/>
        <v>43249.583330000001</v>
      </c>
      <c r="C729" s="121">
        <v>14</v>
      </c>
      <c r="D729" s="35">
        <f>ROUND(АТС!F727*$D$41*$D$42/100,2)</f>
        <v>183.82</v>
      </c>
      <c r="E729" s="35">
        <f>ROUND(АТС!F727*$E$41*$E$42/100,2)</f>
        <v>168.94</v>
      </c>
      <c r="F729" s="35">
        <f>ROUND(АТС!$F727*$F$41*$F$42/100,2)</f>
        <v>114.99</v>
      </c>
      <c r="G729" s="35">
        <f>ROUND(АТС!$F727*$G$41*$G$42/100,2)</f>
        <v>67.3</v>
      </c>
    </row>
    <row r="730" spans="1:7" x14ac:dyDescent="0.25">
      <c r="A730" s="258"/>
      <c r="B730" s="120">
        <f t="shared" si="11"/>
        <v>43249.625</v>
      </c>
      <c r="C730" s="121">
        <v>15</v>
      </c>
      <c r="D730" s="35">
        <f>ROUND(АТС!F728*$D$41*$D$42/100,2)</f>
        <v>185.46</v>
      </c>
      <c r="E730" s="35">
        <f>ROUND(АТС!F728*$E$41*$E$42/100,2)</f>
        <v>170.45</v>
      </c>
      <c r="F730" s="35">
        <f>ROUND(АТС!$F728*$F$41*$F$42/100,2)</f>
        <v>116.02</v>
      </c>
      <c r="G730" s="35">
        <f>ROUND(АТС!$F728*$G$41*$G$42/100,2)</f>
        <v>67.900000000000006</v>
      </c>
    </row>
    <row r="731" spans="1:7" x14ac:dyDescent="0.25">
      <c r="A731" s="258"/>
      <c r="B731" s="120">
        <f t="shared" si="11"/>
        <v>43249.666669999999</v>
      </c>
      <c r="C731" s="121">
        <v>16</v>
      </c>
      <c r="D731" s="35">
        <f>ROUND(АТС!F729*$D$41*$D$42/100,2)</f>
        <v>180.87</v>
      </c>
      <c r="E731" s="35">
        <f>ROUND(АТС!F729*$E$41*$E$42/100,2)</f>
        <v>166.23</v>
      </c>
      <c r="F731" s="35">
        <f>ROUND(АТС!$F729*$F$41*$F$42/100,2)</f>
        <v>113.15</v>
      </c>
      <c r="G731" s="35">
        <f>ROUND(АТС!$F729*$G$41*$G$42/100,2)</f>
        <v>66.22</v>
      </c>
    </row>
    <row r="732" spans="1:7" x14ac:dyDescent="0.25">
      <c r="A732" s="258"/>
      <c r="B732" s="120">
        <f t="shared" si="11"/>
        <v>43249.708330000001</v>
      </c>
      <c r="C732" s="121">
        <v>17</v>
      </c>
      <c r="D732" s="35">
        <f>ROUND(АТС!F730*$D$41*$D$42/100,2)</f>
        <v>180.05</v>
      </c>
      <c r="E732" s="35">
        <f>ROUND(АТС!F730*$E$41*$E$42/100,2)</f>
        <v>165.47</v>
      </c>
      <c r="F732" s="35">
        <f>ROUND(АТС!$F730*$F$41*$F$42/100,2)</f>
        <v>112.63</v>
      </c>
      <c r="G732" s="35">
        <f>ROUND(АТС!$F730*$G$41*$G$42/100,2)</f>
        <v>65.92</v>
      </c>
    </row>
    <row r="733" spans="1:7" x14ac:dyDescent="0.25">
      <c r="A733" s="258"/>
      <c r="B733" s="120">
        <f t="shared" si="11"/>
        <v>43249.75</v>
      </c>
      <c r="C733" s="121">
        <v>18</v>
      </c>
      <c r="D733" s="35">
        <f>ROUND(АТС!F731*$D$41*$D$42/100,2)</f>
        <v>179.91</v>
      </c>
      <c r="E733" s="35">
        <f>ROUND(АТС!F731*$E$41*$E$42/100,2)</f>
        <v>165.35</v>
      </c>
      <c r="F733" s="35">
        <f>ROUND(АТС!$F731*$F$41*$F$42/100,2)</f>
        <v>112.55</v>
      </c>
      <c r="G733" s="35">
        <f>ROUND(АТС!$F731*$G$41*$G$42/100,2)</f>
        <v>65.87</v>
      </c>
    </row>
    <row r="734" spans="1:7" x14ac:dyDescent="0.25">
      <c r="A734" s="258"/>
      <c r="B734" s="120">
        <f t="shared" si="11"/>
        <v>43249.791669999999</v>
      </c>
      <c r="C734" s="121">
        <v>19</v>
      </c>
      <c r="D734" s="35">
        <f>ROUND(АТС!F732*$D$41*$D$42/100,2)</f>
        <v>213.15</v>
      </c>
      <c r="E734" s="35">
        <f>ROUND(АТС!F732*$E$41*$E$42/100,2)</f>
        <v>195.9</v>
      </c>
      <c r="F734" s="35">
        <f>ROUND(АТС!$F732*$F$41*$F$42/100,2)</f>
        <v>133.34</v>
      </c>
      <c r="G734" s="35">
        <f>ROUND(АТС!$F732*$G$41*$G$42/100,2)</f>
        <v>78.040000000000006</v>
      </c>
    </row>
    <row r="735" spans="1:7" x14ac:dyDescent="0.25">
      <c r="A735" s="258"/>
      <c r="B735" s="120">
        <f t="shared" si="11"/>
        <v>43249.833330000001</v>
      </c>
      <c r="C735" s="121">
        <v>20</v>
      </c>
      <c r="D735" s="35">
        <f>ROUND(АТС!F733*$D$41*$D$42/100,2)</f>
        <v>184.14</v>
      </c>
      <c r="E735" s="35">
        <f>ROUND(АТС!F733*$E$41*$E$42/100,2)</f>
        <v>169.24</v>
      </c>
      <c r="F735" s="35">
        <f>ROUND(АТС!$F733*$F$41*$F$42/100,2)</f>
        <v>115.19</v>
      </c>
      <c r="G735" s="35">
        <f>ROUND(АТС!$F733*$G$41*$G$42/100,2)</f>
        <v>67.42</v>
      </c>
    </row>
    <row r="736" spans="1:7" x14ac:dyDescent="0.25">
      <c r="A736" s="258"/>
      <c r="B736" s="120">
        <f t="shared" si="11"/>
        <v>43249.875</v>
      </c>
      <c r="C736" s="121">
        <v>21</v>
      </c>
      <c r="D736" s="35">
        <f>ROUND(АТС!F734*$D$41*$D$42/100,2)</f>
        <v>183.8</v>
      </c>
      <c r="E736" s="35">
        <f>ROUND(АТС!F734*$E$41*$E$42/100,2)</f>
        <v>168.92</v>
      </c>
      <c r="F736" s="35">
        <f>ROUND(АТС!$F734*$F$41*$F$42/100,2)</f>
        <v>114.98</v>
      </c>
      <c r="G736" s="35">
        <f>ROUND(АТС!$F734*$G$41*$G$42/100,2)</f>
        <v>67.290000000000006</v>
      </c>
    </row>
    <row r="737" spans="1:7" ht="15.75" customHeight="1" x14ac:dyDescent="0.25">
      <c r="A737" s="258"/>
      <c r="B737" s="120">
        <f t="shared" si="11"/>
        <v>43249.916669999999</v>
      </c>
      <c r="C737" s="121">
        <v>22</v>
      </c>
      <c r="D737" s="35">
        <f>ROUND(АТС!F735*$D$41*$D$42/100,2)</f>
        <v>254.84</v>
      </c>
      <c r="E737" s="35">
        <f>ROUND(АТС!F735*$E$41*$E$42/100,2)</f>
        <v>234.21</v>
      </c>
      <c r="F737" s="35">
        <f>ROUND(АТС!$F735*$F$41*$F$42/100,2)</f>
        <v>159.41999999999999</v>
      </c>
      <c r="G737" s="35">
        <f>ROUND(АТС!$F735*$G$41*$G$42/100,2)</f>
        <v>93.3</v>
      </c>
    </row>
    <row r="738" spans="1:7" x14ac:dyDescent="0.25">
      <c r="A738" s="258"/>
      <c r="B738" s="120">
        <f t="shared" si="11"/>
        <v>43249.958330000001</v>
      </c>
      <c r="C738" s="121">
        <v>23</v>
      </c>
      <c r="D738" s="35">
        <f>ROUND(АТС!F736*$D$41*$D$42/100,2)</f>
        <v>186.84</v>
      </c>
      <c r="E738" s="35">
        <f>ROUND(АТС!F736*$E$41*$E$42/100,2)</f>
        <v>171.71</v>
      </c>
      <c r="F738" s="35">
        <f>ROUND(АТС!$F736*$F$41*$F$42/100,2)</f>
        <v>116.88</v>
      </c>
      <c r="G738" s="35">
        <f>ROUND(АТС!$F736*$G$41*$G$42/100,2)</f>
        <v>68.400000000000006</v>
      </c>
    </row>
    <row r="739" spans="1:7" x14ac:dyDescent="0.25">
      <c r="A739" s="258"/>
      <c r="B739" s="120">
        <f t="shared" si="11"/>
        <v>43250</v>
      </c>
      <c r="C739" s="121">
        <v>0</v>
      </c>
      <c r="D739" s="35">
        <f>ROUND(АТС!F737*$D$41*$D$42/100,2)</f>
        <v>176.54</v>
      </c>
      <c r="E739" s="35">
        <f>ROUND(АТС!F737*$E$41*$E$42/100,2)</f>
        <v>162.25</v>
      </c>
      <c r="F739" s="35">
        <f>ROUND(АТС!$F737*$F$41*$F$42/100,2)</f>
        <v>110.44</v>
      </c>
      <c r="G739" s="35">
        <f>ROUND(АТС!$F737*$G$41*$G$42/100,2)</f>
        <v>64.63</v>
      </c>
    </row>
    <row r="740" spans="1:7" x14ac:dyDescent="0.25">
      <c r="A740" s="258"/>
      <c r="B740" s="120">
        <f t="shared" si="11"/>
        <v>43250.041669999999</v>
      </c>
      <c r="C740" s="121">
        <v>1</v>
      </c>
      <c r="D740" s="35">
        <f>ROUND(АТС!F738*$D$41*$D$42/100,2)</f>
        <v>182.14</v>
      </c>
      <c r="E740" s="35">
        <f>ROUND(АТС!F738*$E$41*$E$42/100,2)</f>
        <v>167.4</v>
      </c>
      <c r="F740" s="35">
        <f>ROUND(АТС!$F738*$F$41*$F$42/100,2)</f>
        <v>113.94</v>
      </c>
      <c r="G740" s="35">
        <f>ROUND(АТС!$F738*$G$41*$G$42/100,2)</f>
        <v>66.680000000000007</v>
      </c>
    </row>
    <row r="741" spans="1:7" x14ac:dyDescent="0.25">
      <c r="A741" s="258"/>
      <c r="B741" s="120">
        <f t="shared" si="11"/>
        <v>43250.083330000001</v>
      </c>
      <c r="C741" s="121">
        <v>2</v>
      </c>
      <c r="D741" s="35">
        <f>ROUND(АТС!F739*$D$41*$D$42/100,2)</f>
        <v>191.55</v>
      </c>
      <c r="E741" s="35">
        <f>ROUND(АТС!F739*$E$41*$E$42/100,2)</f>
        <v>176.04</v>
      </c>
      <c r="F741" s="35">
        <f>ROUND(АТС!$F739*$F$41*$F$42/100,2)</f>
        <v>119.82</v>
      </c>
      <c r="G741" s="35">
        <f>ROUND(АТС!$F739*$G$41*$G$42/100,2)</f>
        <v>70.13</v>
      </c>
    </row>
    <row r="742" spans="1:7" x14ac:dyDescent="0.25">
      <c r="A742" s="258"/>
      <c r="B742" s="120">
        <f t="shared" si="11"/>
        <v>43250.125</v>
      </c>
      <c r="C742" s="121">
        <v>3</v>
      </c>
      <c r="D742" s="35">
        <f>ROUND(АТС!F740*$D$41*$D$42/100,2)</f>
        <v>190.85</v>
      </c>
      <c r="E742" s="35">
        <f>ROUND(АТС!F740*$E$41*$E$42/100,2)</f>
        <v>175.4</v>
      </c>
      <c r="F742" s="35">
        <f>ROUND(АТС!$F740*$F$41*$F$42/100,2)</f>
        <v>119.39</v>
      </c>
      <c r="G742" s="35">
        <f>ROUND(АТС!$F740*$G$41*$G$42/100,2)</f>
        <v>69.87</v>
      </c>
    </row>
    <row r="743" spans="1:7" x14ac:dyDescent="0.25">
      <c r="A743" s="258"/>
      <c r="B743" s="120">
        <f t="shared" si="11"/>
        <v>43250.166669999999</v>
      </c>
      <c r="C743" s="121">
        <v>4</v>
      </c>
      <c r="D743" s="35">
        <f>ROUND(АТС!F741*$D$41*$D$42/100,2)</f>
        <v>203.5</v>
      </c>
      <c r="E743" s="35">
        <f>ROUND(АТС!F741*$E$41*$E$42/100,2)</f>
        <v>187.03</v>
      </c>
      <c r="F743" s="35">
        <f>ROUND(АТС!$F741*$F$41*$F$42/100,2)</f>
        <v>127.3</v>
      </c>
      <c r="G743" s="35">
        <f>ROUND(АТС!$F741*$G$41*$G$42/100,2)</f>
        <v>74.5</v>
      </c>
    </row>
    <row r="744" spans="1:7" x14ac:dyDescent="0.25">
      <c r="A744" s="258"/>
      <c r="B744" s="120">
        <f t="shared" si="11"/>
        <v>43250.208330000001</v>
      </c>
      <c r="C744" s="121">
        <v>5</v>
      </c>
      <c r="D744" s="35">
        <f>ROUND(АТС!F742*$D$41*$D$42/100,2)</f>
        <v>208.4</v>
      </c>
      <c r="E744" s="35">
        <f>ROUND(АТС!F742*$E$41*$E$42/100,2)</f>
        <v>191.53</v>
      </c>
      <c r="F744" s="35">
        <f>ROUND(АТС!$F742*$F$41*$F$42/100,2)</f>
        <v>130.37</v>
      </c>
      <c r="G744" s="35">
        <f>ROUND(АТС!$F742*$G$41*$G$42/100,2)</f>
        <v>76.3</v>
      </c>
    </row>
    <row r="745" spans="1:7" x14ac:dyDescent="0.25">
      <c r="A745" s="258"/>
      <c r="B745" s="120">
        <f t="shared" si="11"/>
        <v>43250.25</v>
      </c>
      <c r="C745" s="121">
        <v>6</v>
      </c>
      <c r="D745" s="35">
        <f>ROUND(АТС!F743*$D$41*$D$42/100,2)</f>
        <v>198.54</v>
      </c>
      <c r="E745" s="35">
        <f>ROUND(АТС!F743*$E$41*$E$42/100,2)</f>
        <v>182.47</v>
      </c>
      <c r="F745" s="35">
        <f>ROUND(АТС!$F743*$F$41*$F$42/100,2)</f>
        <v>124.2</v>
      </c>
      <c r="G745" s="35">
        <f>ROUND(АТС!$F743*$G$41*$G$42/100,2)</f>
        <v>72.69</v>
      </c>
    </row>
    <row r="746" spans="1:7" x14ac:dyDescent="0.25">
      <c r="A746" s="258"/>
      <c r="B746" s="120">
        <f t="shared" si="11"/>
        <v>43250.291669999999</v>
      </c>
      <c r="C746" s="121">
        <v>7</v>
      </c>
      <c r="D746" s="35">
        <f>ROUND(АТС!F744*$D$41*$D$42/100,2)</f>
        <v>178.02</v>
      </c>
      <c r="E746" s="35">
        <f>ROUND(АТС!F744*$E$41*$E$42/100,2)</f>
        <v>163.61000000000001</v>
      </c>
      <c r="F746" s="35">
        <f>ROUND(АТС!$F744*$F$41*$F$42/100,2)</f>
        <v>111.37</v>
      </c>
      <c r="G746" s="35">
        <f>ROUND(АТС!$F744*$G$41*$G$42/100,2)</f>
        <v>65.180000000000007</v>
      </c>
    </row>
    <row r="747" spans="1:7" x14ac:dyDescent="0.25">
      <c r="A747" s="258"/>
      <c r="B747" s="120">
        <f t="shared" si="11"/>
        <v>43250.333330000001</v>
      </c>
      <c r="C747" s="121">
        <v>8</v>
      </c>
      <c r="D747" s="35">
        <f>ROUND(АТС!F745*$D$41*$D$42/100,2)</f>
        <v>192.09</v>
      </c>
      <c r="E747" s="35">
        <f>ROUND(АТС!F745*$E$41*$E$42/100,2)</f>
        <v>176.54</v>
      </c>
      <c r="F747" s="35">
        <f>ROUND(АТС!$F745*$F$41*$F$42/100,2)</f>
        <v>120.16</v>
      </c>
      <c r="G747" s="35">
        <f>ROUND(АТС!$F745*$G$41*$G$42/100,2)</f>
        <v>70.33</v>
      </c>
    </row>
    <row r="748" spans="1:7" x14ac:dyDescent="0.25">
      <c r="A748" s="258"/>
      <c r="B748" s="120">
        <f t="shared" si="11"/>
        <v>43250.375</v>
      </c>
      <c r="C748" s="121">
        <v>9</v>
      </c>
      <c r="D748" s="35">
        <f>ROUND(АТС!F746*$D$41*$D$42/100,2)</f>
        <v>179.54</v>
      </c>
      <c r="E748" s="35">
        <f>ROUND(АТС!F746*$E$41*$E$42/100,2)</f>
        <v>165.01</v>
      </c>
      <c r="F748" s="35">
        <f>ROUND(АТС!$F746*$F$41*$F$42/100,2)</f>
        <v>112.31</v>
      </c>
      <c r="G748" s="35">
        <f>ROUND(АТС!$F746*$G$41*$G$42/100,2)</f>
        <v>65.73</v>
      </c>
    </row>
    <row r="749" spans="1:7" x14ac:dyDescent="0.25">
      <c r="A749" s="258"/>
      <c r="B749" s="120">
        <f t="shared" si="11"/>
        <v>43250.416669999999</v>
      </c>
      <c r="C749" s="121">
        <v>10</v>
      </c>
      <c r="D749" s="35">
        <f>ROUND(АТС!F747*$D$41*$D$42/100,2)</f>
        <v>180.15</v>
      </c>
      <c r="E749" s="35">
        <f>ROUND(АТС!F747*$E$41*$E$42/100,2)</f>
        <v>165.57</v>
      </c>
      <c r="F749" s="35">
        <f>ROUND(АТС!$F747*$F$41*$F$42/100,2)</f>
        <v>112.69</v>
      </c>
      <c r="G749" s="35">
        <f>ROUND(АТС!$F747*$G$41*$G$42/100,2)</f>
        <v>65.95</v>
      </c>
    </row>
    <row r="750" spans="1:7" x14ac:dyDescent="0.25">
      <c r="A750" s="258"/>
      <c r="B750" s="120">
        <f t="shared" si="11"/>
        <v>43250.458330000001</v>
      </c>
      <c r="C750" s="121">
        <v>11</v>
      </c>
      <c r="D750" s="35">
        <f>ROUND(АТС!F748*$D$41*$D$42/100,2)</f>
        <v>180.08</v>
      </c>
      <c r="E750" s="35">
        <f>ROUND(АТС!F748*$E$41*$E$42/100,2)</f>
        <v>165.51</v>
      </c>
      <c r="F750" s="35">
        <f>ROUND(АТС!$F748*$F$41*$F$42/100,2)</f>
        <v>112.65</v>
      </c>
      <c r="G750" s="35">
        <f>ROUND(АТС!$F748*$G$41*$G$42/100,2)</f>
        <v>65.930000000000007</v>
      </c>
    </row>
    <row r="751" spans="1:7" x14ac:dyDescent="0.25">
      <c r="A751" s="258"/>
      <c r="B751" s="120">
        <f t="shared" si="11"/>
        <v>43250.5</v>
      </c>
      <c r="C751" s="121">
        <v>12</v>
      </c>
      <c r="D751" s="35">
        <f>ROUND(АТС!F749*$D$41*$D$42/100,2)</f>
        <v>180</v>
      </c>
      <c r="E751" s="35">
        <f>ROUND(АТС!F749*$E$41*$E$42/100,2)</f>
        <v>165.43</v>
      </c>
      <c r="F751" s="35">
        <f>ROUND(АТС!$F749*$F$41*$F$42/100,2)</f>
        <v>112.6</v>
      </c>
      <c r="G751" s="35">
        <f>ROUND(АТС!$F749*$G$41*$G$42/100,2)</f>
        <v>65.900000000000006</v>
      </c>
    </row>
    <row r="752" spans="1:7" x14ac:dyDescent="0.25">
      <c r="A752" s="258"/>
      <c r="B752" s="120">
        <f t="shared" si="11"/>
        <v>43250.541669999999</v>
      </c>
      <c r="C752" s="121">
        <v>13</v>
      </c>
      <c r="D752" s="35">
        <f>ROUND(АТС!F750*$D$41*$D$42/100,2)</f>
        <v>180.14</v>
      </c>
      <c r="E752" s="35">
        <f>ROUND(АТС!F750*$E$41*$E$42/100,2)</f>
        <v>165.56</v>
      </c>
      <c r="F752" s="35">
        <f>ROUND(АТС!$F750*$F$41*$F$42/100,2)</f>
        <v>112.69</v>
      </c>
      <c r="G752" s="35">
        <f>ROUND(АТС!$F750*$G$41*$G$42/100,2)</f>
        <v>65.95</v>
      </c>
    </row>
    <row r="753" spans="1:7" x14ac:dyDescent="0.25">
      <c r="A753" s="258"/>
      <c r="B753" s="120">
        <f t="shared" si="11"/>
        <v>43250.583330000001</v>
      </c>
      <c r="C753" s="121">
        <v>14</v>
      </c>
      <c r="D753" s="35">
        <f>ROUND(АТС!F751*$D$41*$D$42/100,2)</f>
        <v>180.03</v>
      </c>
      <c r="E753" s="35">
        <f>ROUND(АТС!F751*$E$41*$E$42/100,2)</f>
        <v>165.45</v>
      </c>
      <c r="F753" s="35">
        <f>ROUND(АТС!$F751*$F$41*$F$42/100,2)</f>
        <v>112.62</v>
      </c>
      <c r="G753" s="35">
        <f>ROUND(АТС!$F751*$G$41*$G$42/100,2)</f>
        <v>65.91</v>
      </c>
    </row>
    <row r="754" spans="1:7" x14ac:dyDescent="0.25">
      <c r="A754" s="258"/>
      <c r="B754" s="120">
        <f t="shared" si="11"/>
        <v>43250.625</v>
      </c>
      <c r="C754" s="121">
        <v>15</v>
      </c>
      <c r="D754" s="35">
        <f>ROUND(АТС!F752*$D$41*$D$42/100,2)</f>
        <v>180.19</v>
      </c>
      <c r="E754" s="35">
        <f>ROUND(АТС!F752*$E$41*$E$42/100,2)</f>
        <v>165.61</v>
      </c>
      <c r="F754" s="35">
        <f>ROUND(АТС!$F752*$F$41*$F$42/100,2)</f>
        <v>112.72</v>
      </c>
      <c r="G754" s="35">
        <f>ROUND(АТС!$F752*$G$41*$G$42/100,2)</f>
        <v>65.97</v>
      </c>
    </row>
    <row r="755" spans="1:7" x14ac:dyDescent="0.25">
      <c r="A755" s="258"/>
      <c r="B755" s="120">
        <f t="shared" si="11"/>
        <v>43250.666669999999</v>
      </c>
      <c r="C755" s="121">
        <v>16</v>
      </c>
      <c r="D755" s="35">
        <f>ROUND(АТС!F753*$D$41*$D$42/100,2)</f>
        <v>179.95</v>
      </c>
      <c r="E755" s="35">
        <f>ROUND(АТС!F753*$E$41*$E$42/100,2)</f>
        <v>165.38</v>
      </c>
      <c r="F755" s="35">
        <f>ROUND(АТС!$F753*$F$41*$F$42/100,2)</f>
        <v>112.57</v>
      </c>
      <c r="G755" s="35">
        <f>ROUND(АТС!$F753*$G$41*$G$42/100,2)</f>
        <v>65.88</v>
      </c>
    </row>
    <row r="756" spans="1:7" x14ac:dyDescent="0.25">
      <c r="A756" s="258"/>
      <c r="B756" s="120">
        <f t="shared" si="11"/>
        <v>43250.708330000001</v>
      </c>
      <c r="C756" s="121">
        <v>17</v>
      </c>
      <c r="D756" s="35">
        <f>ROUND(АТС!F754*$D$41*$D$42/100,2)</f>
        <v>180.03</v>
      </c>
      <c r="E756" s="35">
        <f>ROUND(АТС!F754*$E$41*$E$42/100,2)</f>
        <v>165.45</v>
      </c>
      <c r="F756" s="35">
        <f>ROUND(АТС!$F754*$F$41*$F$42/100,2)</f>
        <v>112.62</v>
      </c>
      <c r="G756" s="35">
        <f>ROUND(АТС!$F754*$G$41*$G$42/100,2)</f>
        <v>65.91</v>
      </c>
    </row>
    <row r="757" spans="1:7" x14ac:dyDescent="0.25">
      <c r="A757" s="258"/>
      <c r="B757" s="120">
        <f t="shared" si="11"/>
        <v>43250.75</v>
      </c>
      <c r="C757" s="121">
        <v>18</v>
      </c>
      <c r="D757" s="35">
        <f>ROUND(АТС!F755*$D$41*$D$42/100,2)</f>
        <v>183.46</v>
      </c>
      <c r="E757" s="35">
        <f>ROUND(АТС!F755*$E$41*$E$42/100,2)</f>
        <v>168.61</v>
      </c>
      <c r="F757" s="35">
        <f>ROUND(АТС!$F755*$F$41*$F$42/100,2)</f>
        <v>114.77</v>
      </c>
      <c r="G757" s="35">
        <f>ROUND(АТС!$F755*$G$41*$G$42/100,2)</f>
        <v>67.17</v>
      </c>
    </row>
    <row r="758" spans="1:7" x14ac:dyDescent="0.25">
      <c r="A758" s="258"/>
      <c r="B758" s="120">
        <f t="shared" si="11"/>
        <v>43250.791669999999</v>
      </c>
      <c r="C758" s="121">
        <v>19</v>
      </c>
      <c r="D758" s="35">
        <f>ROUND(АТС!F756*$D$41*$D$42/100,2)</f>
        <v>212.53</v>
      </c>
      <c r="E758" s="35">
        <f>ROUND(АТС!F756*$E$41*$E$42/100,2)</f>
        <v>195.33</v>
      </c>
      <c r="F758" s="35">
        <f>ROUND(АТС!$F756*$F$41*$F$42/100,2)</f>
        <v>132.94999999999999</v>
      </c>
      <c r="G758" s="35">
        <f>ROUND(АТС!$F756*$G$41*$G$42/100,2)</f>
        <v>77.81</v>
      </c>
    </row>
    <row r="759" spans="1:7" x14ac:dyDescent="0.25">
      <c r="A759" s="258"/>
      <c r="B759" s="120">
        <f t="shared" si="11"/>
        <v>43250.833330000001</v>
      </c>
      <c r="C759" s="121">
        <v>20</v>
      </c>
      <c r="D759" s="35">
        <f>ROUND(АТС!F757*$D$41*$D$42/100,2)</f>
        <v>184.83</v>
      </c>
      <c r="E759" s="35">
        <f>ROUND(АТС!F757*$E$41*$E$42/100,2)</f>
        <v>169.87</v>
      </c>
      <c r="F759" s="35">
        <f>ROUND(АТС!$F757*$F$41*$F$42/100,2)</f>
        <v>115.62</v>
      </c>
      <c r="G759" s="35">
        <f>ROUND(АТС!$F757*$G$41*$G$42/100,2)</f>
        <v>67.67</v>
      </c>
    </row>
    <row r="760" spans="1:7" x14ac:dyDescent="0.25">
      <c r="A760" s="258"/>
      <c r="B760" s="120">
        <f t="shared" si="11"/>
        <v>43250.875</v>
      </c>
      <c r="C760" s="121">
        <v>21</v>
      </c>
      <c r="D760" s="35">
        <f>ROUND(АТС!F758*$D$41*$D$42/100,2)</f>
        <v>184.12</v>
      </c>
      <c r="E760" s="35">
        <f>ROUND(АТС!F758*$E$41*$E$42/100,2)</f>
        <v>169.22</v>
      </c>
      <c r="F760" s="35">
        <f>ROUND(АТС!$F758*$F$41*$F$42/100,2)</f>
        <v>115.18</v>
      </c>
      <c r="G760" s="35">
        <f>ROUND(АТС!$F758*$G$41*$G$42/100,2)</f>
        <v>67.41</v>
      </c>
    </row>
    <row r="761" spans="1:7" x14ac:dyDescent="0.25">
      <c r="A761" s="258"/>
      <c r="B761" s="120">
        <f t="shared" si="11"/>
        <v>43250.916669999999</v>
      </c>
      <c r="C761" s="121">
        <v>22</v>
      </c>
      <c r="D761" s="35">
        <f>ROUND(АТС!F759*$D$41*$D$42/100,2)</f>
        <v>254.04</v>
      </c>
      <c r="E761" s="35">
        <f>ROUND(АТС!F759*$E$41*$E$42/100,2)</f>
        <v>233.47</v>
      </c>
      <c r="F761" s="35">
        <f>ROUND(АТС!$F759*$F$41*$F$42/100,2)</f>
        <v>158.91999999999999</v>
      </c>
      <c r="G761" s="35">
        <f>ROUND(АТС!$F759*$G$41*$G$42/100,2)</f>
        <v>93.01</v>
      </c>
    </row>
    <row r="762" spans="1:7" x14ac:dyDescent="0.25">
      <c r="A762" s="258"/>
      <c r="B762" s="120">
        <f t="shared" si="11"/>
        <v>43250.958330000001</v>
      </c>
      <c r="C762" s="121">
        <v>23</v>
      </c>
      <c r="D762" s="35">
        <f>ROUND(АТС!F760*$D$41*$D$42/100,2)</f>
        <v>186.6</v>
      </c>
      <c r="E762" s="35">
        <f>ROUND(АТС!F760*$E$41*$E$42/100,2)</f>
        <v>171.5</v>
      </c>
      <c r="F762" s="35">
        <f>ROUND(АТС!$F760*$F$41*$F$42/100,2)</f>
        <v>116.73</v>
      </c>
      <c r="G762" s="35">
        <f>ROUND(АТС!$F760*$G$41*$G$42/100,2)</f>
        <v>68.319999999999993</v>
      </c>
    </row>
    <row r="763" spans="1:7" hidden="1" x14ac:dyDescent="0.25">
      <c r="A763" s="258"/>
      <c r="B763" s="120">
        <f t="shared" si="11"/>
        <v>43251</v>
      </c>
      <c r="C763" s="121">
        <v>0</v>
      </c>
      <c r="D763" s="35">
        <f>ROUND(АТС!F761*$D$41*$D$42/100,2)</f>
        <v>177.08</v>
      </c>
      <c r="E763" s="35">
        <f>ROUND(АТС!F761*$E$41*$E$42/100,2)</f>
        <v>162.74</v>
      </c>
      <c r="F763" s="35">
        <f>ROUND(АТС!$F761*$F$41*$F$42/100,2)</f>
        <v>110.77</v>
      </c>
      <c r="G763" s="35">
        <f>ROUND(АТС!$F761*$G$41*$G$42/100,2)</f>
        <v>64.83</v>
      </c>
    </row>
    <row r="764" spans="1:7" hidden="1" x14ac:dyDescent="0.25">
      <c r="A764" s="258"/>
      <c r="B764" s="120">
        <f t="shared" si="11"/>
        <v>43251.041669999999</v>
      </c>
      <c r="C764" s="121">
        <v>1</v>
      </c>
      <c r="D764" s="35">
        <f>ROUND(АТС!F762*$D$41*$D$42/100,2)</f>
        <v>182.23</v>
      </c>
      <c r="E764" s="35">
        <f>ROUND(АТС!F762*$E$41*$E$42/100,2)</f>
        <v>167.48</v>
      </c>
      <c r="F764" s="35">
        <f>ROUND(АТС!$F762*$F$41*$F$42/100,2)</f>
        <v>113.99</v>
      </c>
      <c r="G764" s="35">
        <f>ROUND(АТС!$F762*$G$41*$G$42/100,2)</f>
        <v>66.72</v>
      </c>
    </row>
    <row r="765" spans="1:7" hidden="1" x14ac:dyDescent="0.25">
      <c r="A765" s="258"/>
      <c r="B765" s="120">
        <f t="shared" si="11"/>
        <v>43251.083330000001</v>
      </c>
      <c r="C765" s="121">
        <v>2</v>
      </c>
      <c r="D765" s="35">
        <f>ROUND(АТС!F763*$D$41*$D$42/100,2)</f>
        <v>191.7</v>
      </c>
      <c r="E765" s="35">
        <f>ROUND(АТС!F763*$E$41*$E$42/100,2)</f>
        <v>176.18</v>
      </c>
      <c r="F765" s="35">
        <f>ROUND(АТС!$F763*$F$41*$F$42/100,2)</f>
        <v>119.92</v>
      </c>
      <c r="G765" s="35">
        <f>ROUND(АТС!$F763*$G$41*$G$42/100,2)</f>
        <v>70.180000000000007</v>
      </c>
    </row>
    <row r="766" spans="1:7" hidden="1" x14ac:dyDescent="0.25">
      <c r="A766" s="258"/>
      <c r="B766" s="120">
        <f t="shared" si="11"/>
        <v>43251.125</v>
      </c>
      <c r="C766" s="121">
        <v>3</v>
      </c>
      <c r="D766" s="35">
        <f>ROUND(АТС!F764*$D$41*$D$42/100,2)</f>
        <v>191.57</v>
      </c>
      <c r="E766" s="35">
        <f>ROUND(АТС!F764*$E$41*$E$42/100,2)</f>
        <v>176.06</v>
      </c>
      <c r="F766" s="35">
        <f>ROUND(АТС!$F764*$F$41*$F$42/100,2)</f>
        <v>119.84</v>
      </c>
      <c r="G766" s="35">
        <f>ROUND(АТС!$F764*$G$41*$G$42/100,2)</f>
        <v>70.14</v>
      </c>
    </row>
    <row r="767" spans="1:7" hidden="1" x14ac:dyDescent="0.25">
      <c r="A767" s="258"/>
      <c r="B767" s="120">
        <f t="shared" si="11"/>
        <v>43251.166669999999</v>
      </c>
      <c r="C767" s="121">
        <v>4</v>
      </c>
      <c r="D767" s="35">
        <f>ROUND(АТС!F765*$D$41*$D$42/100,2)</f>
        <v>204.45</v>
      </c>
      <c r="E767" s="35">
        <f>ROUND(АТС!F765*$E$41*$E$42/100,2)</f>
        <v>187.9</v>
      </c>
      <c r="F767" s="35">
        <f>ROUND(АТС!$F765*$F$41*$F$42/100,2)</f>
        <v>127.9</v>
      </c>
      <c r="G767" s="35">
        <f>ROUND(АТС!$F765*$G$41*$G$42/100,2)</f>
        <v>74.849999999999994</v>
      </c>
    </row>
    <row r="768" spans="1:7" hidden="1" x14ac:dyDescent="0.25">
      <c r="A768" s="258"/>
      <c r="B768" s="120">
        <f t="shared" si="11"/>
        <v>43251.208330000001</v>
      </c>
      <c r="C768" s="121">
        <v>5</v>
      </c>
      <c r="D768" s="35">
        <f>ROUND(АТС!F766*$D$41*$D$42/100,2)</f>
        <v>209.7</v>
      </c>
      <c r="E768" s="35">
        <f>ROUND(АТС!F766*$E$41*$E$42/100,2)</f>
        <v>192.73</v>
      </c>
      <c r="F768" s="35">
        <f>ROUND(АТС!$F766*$F$41*$F$42/100,2)</f>
        <v>131.18</v>
      </c>
      <c r="G768" s="35">
        <f>ROUND(АТС!$F766*$G$41*$G$42/100,2)</f>
        <v>76.78</v>
      </c>
    </row>
    <row r="769" spans="1:7" hidden="1" x14ac:dyDescent="0.25">
      <c r="A769" s="258"/>
      <c r="B769" s="120">
        <f t="shared" si="11"/>
        <v>43251.25</v>
      </c>
      <c r="C769" s="121">
        <v>6</v>
      </c>
      <c r="D769" s="35">
        <f>ROUND(АТС!F767*$D$41*$D$42/100,2)</f>
        <v>198.8</v>
      </c>
      <c r="E769" s="35">
        <f>ROUND(АТС!F767*$E$41*$E$42/100,2)</f>
        <v>182.71</v>
      </c>
      <c r="F769" s="35">
        <f>ROUND(АТС!$F767*$F$41*$F$42/100,2)</f>
        <v>124.37</v>
      </c>
      <c r="G769" s="35">
        <f>ROUND(АТС!$F767*$G$41*$G$42/100,2)</f>
        <v>72.78</v>
      </c>
    </row>
    <row r="770" spans="1:7" hidden="1" x14ac:dyDescent="0.25">
      <c r="A770" s="258"/>
      <c r="B770" s="120">
        <f t="shared" si="11"/>
        <v>43251.291669999999</v>
      </c>
      <c r="C770" s="121">
        <v>7</v>
      </c>
      <c r="D770" s="35">
        <f>ROUND(АТС!F768*$D$41*$D$42/100,2)</f>
        <v>176.79</v>
      </c>
      <c r="E770" s="35">
        <f>ROUND(АТС!F768*$E$41*$E$42/100,2)</f>
        <v>162.47999999999999</v>
      </c>
      <c r="F770" s="35">
        <f>ROUND(АТС!$F768*$F$41*$F$42/100,2)</f>
        <v>110.6</v>
      </c>
      <c r="G770" s="35">
        <f>ROUND(АТС!$F768*$G$41*$G$42/100,2)</f>
        <v>64.73</v>
      </c>
    </row>
    <row r="771" spans="1:7" hidden="1" x14ac:dyDescent="0.25">
      <c r="A771" s="258"/>
      <c r="B771" s="120">
        <f t="shared" si="11"/>
        <v>43251.333330000001</v>
      </c>
      <c r="C771" s="121">
        <v>8</v>
      </c>
      <c r="D771" s="35">
        <f>ROUND(АТС!F769*$D$41*$D$42/100,2)</f>
        <v>192.27</v>
      </c>
      <c r="E771" s="35">
        <f>ROUND(АТС!F769*$E$41*$E$42/100,2)</f>
        <v>176.71</v>
      </c>
      <c r="F771" s="35">
        <f>ROUND(АТС!$F769*$F$41*$F$42/100,2)</f>
        <v>120.28</v>
      </c>
      <c r="G771" s="35">
        <f>ROUND(АТС!$F769*$G$41*$G$42/100,2)</f>
        <v>70.39</v>
      </c>
    </row>
    <row r="772" spans="1:7" hidden="1" x14ac:dyDescent="0.25">
      <c r="A772" s="258"/>
      <c r="B772" s="120">
        <f t="shared" si="11"/>
        <v>43251.375</v>
      </c>
      <c r="C772" s="121">
        <v>9</v>
      </c>
      <c r="D772" s="35">
        <f>ROUND(АТС!F770*$D$41*$D$42/100,2)</f>
        <v>177.37</v>
      </c>
      <c r="E772" s="35">
        <f>ROUND(АТС!F770*$E$41*$E$42/100,2)</f>
        <v>163.01</v>
      </c>
      <c r="F772" s="35">
        <f>ROUND(АТС!$F770*$F$41*$F$42/100,2)</f>
        <v>110.95</v>
      </c>
      <c r="G772" s="35">
        <f>ROUND(АТС!$F770*$G$41*$G$42/100,2)</f>
        <v>64.94</v>
      </c>
    </row>
    <row r="773" spans="1:7" hidden="1" x14ac:dyDescent="0.25">
      <c r="A773" s="258"/>
      <c r="B773" s="120">
        <f t="shared" si="11"/>
        <v>43251.416669999999</v>
      </c>
      <c r="C773" s="121">
        <v>10</v>
      </c>
      <c r="D773" s="35">
        <f>ROUND(АТС!F771*$D$41*$D$42/100,2)</f>
        <v>183.28</v>
      </c>
      <c r="E773" s="35">
        <f>ROUND(АТС!F771*$E$41*$E$42/100,2)</f>
        <v>168.44</v>
      </c>
      <c r="F773" s="35">
        <f>ROUND(АТС!$F771*$F$41*$F$42/100,2)</f>
        <v>114.65</v>
      </c>
      <c r="G773" s="35">
        <f>ROUND(АТС!$F771*$G$41*$G$42/100,2)</f>
        <v>67.099999999999994</v>
      </c>
    </row>
    <row r="774" spans="1:7" hidden="1" x14ac:dyDescent="0.25">
      <c r="A774" s="258"/>
      <c r="B774" s="120">
        <f t="shared" si="11"/>
        <v>43251.458330000001</v>
      </c>
      <c r="C774" s="121">
        <v>11</v>
      </c>
      <c r="D774" s="35">
        <f>ROUND(АТС!F772*$D$41*$D$42/100,2)</f>
        <v>183.24</v>
      </c>
      <c r="E774" s="35">
        <f>ROUND(АТС!F772*$E$41*$E$42/100,2)</f>
        <v>168.41</v>
      </c>
      <c r="F774" s="35">
        <f>ROUND(АТС!$F772*$F$41*$F$42/100,2)</f>
        <v>114.63</v>
      </c>
      <c r="G774" s="35">
        <f>ROUND(АТС!$F772*$G$41*$G$42/100,2)</f>
        <v>67.09</v>
      </c>
    </row>
    <row r="775" spans="1:7" hidden="1" x14ac:dyDescent="0.25">
      <c r="A775" s="258"/>
      <c r="B775" s="120">
        <f t="shared" si="11"/>
        <v>43251.5</v>
      </c>
      <c r="C775" s="121">
        <v>12</v>
      </c>
      <c r="D775" s="35">
        <f>ROUND(АТС!F773*$D$41*$D$42/100,2)</f>
        <v>178.16</v>
      </c>
      <c r="E775" s="35">
        <f>ROUND(АТС!F773*$E$41*$E$42/100,2)</f>
        <v>163.74</v>
      </c>
      <c r="F775" s="35">
        <f>ROUND(АТС!$F773*$F$41*$F$42/100,2)</f>
        <v>111.45</v>
      </c>
      <c r="G775" s="35">
        <f>ROUND(АТС!$F773*$G$41*$G$42/100,2)</f>
        <v>65.23</v>
      </c>
    </row>
    <row r="776" spans="1:7" hidden="1" x14ac:dyDescent="0.25">
      <c r="A776" s="258"/>
      <c r="B776" s="120">
        <f t="shared" si="11"/>
        <v>43251.541669999999</v>
      </c>
      <c r="C776" s="121">
        <v>13</v>
      </c>
      <c r="D776" s="35">
        <f>ROUND(АТС!F774*$D$41*$D$42/100,2)</f>
        <v>179.46</v>
      </c>
      <c r="E776" s="35">
        <f>ROUND(АТС!F774*$E$41*$E$42/100,2)</f>
        <v>164.93</v>
      </c>
      <c r="F776" s="35">
        <f>ROUND(АТС!$F774*$F$41*$F$42/100,2)</f>
        <v>112.26</v>
      </c>
      <c r="G776" s="35">
        <f>ROUND(АТС!$F774*$G$41*$G$42/100,2)</f>
        <v>65.7</v>
      </c>
    </row>
    <row r="777" spans="1:7" hidden="1" x14ac:dyDescent="0.25">
      <c r="A777" s="258"/>
      <c r="B777" s="120">
        <f t="shared" si="11"/>
        <v>43251.583330000001</v>
      </c>
      <c r="C777" s="121">
        <v>14</v>
      </c>
      <c r="D777" s="35">
        <f>ROUND(АТС!F775*$D$41*$D$42/100,2)</f>
        <v>179.92</v>
      </c>
      <c r="E777" s="35">
        <f>ROUND(АТС!F775*$E$41*$E$42/100,2)</f>
        <v>165.36</v>
      </c>
      <c r="F777" s="35">
        <f>ROUND(АТС!$F775*$F$41*$F$42/100,2)</f>
        <v>112.55</v>
      </c>
      <c r="G777" s="35">
        <f>ROUND(АТС!$F775*$G$41*$G$42/100,2)</f>
        <v>65.87</v>
      </c>
    </row>
    <row r="778" spans="1:7" hidden="1" x14ac:dyDescent="0.25">
      <c r="A778" s="258"/>
      <c r="B778" s="120">
        <f t="shared" si="11"/>
        <v>43251.625</v>
      </c>
      <c r="C778" s="121">
        <v>15</v>
      </c>
      <c r="D778" s="35">
        <f>ROUND(АТС!F776*$D$41*$D$42/100,2)</f>
        <v>180.12</v>
      </c>
      <c r="E778" s="35">
        <f>ROUND(АТС!F776*$E$41*$E$42/100,2)</f>
        <v>165.54</v>
      </c>
      <c r="F778" s="35">
        <f>ROUND(АТС!$F776*$F$41*$F$42/100,2)</f>
        <v>112.68</v>
      </c>
      <c r="G778" s="35">
        <f>ROUND(АТС!$F776*$G$41*$G$42/100,2)</f>
        <v>65.94</v>
      </c>
    </row>
    <row r="779" spans="1:7" hidden="1" x14ac:dyDescent="0.25">
      <c r="A779" s="258"/>
      <c r="B779" s="120">
        <f t="shared" si="11"/>
        <v>43251.666669999999</v>
      </c>
      <c r="C779" s="121">
        <v>16</v>
      </c>
      <c r="D779" s="35">
        <f>ROUND(АТС!F777*$D$41*$D$42/100,2)</f>
        <v>180.24</v>
      </c>
      <c r="E779" s="35">
        <f>ROUND(АТС!F777*$E$41*$E$42/100,2)</f>
        <v>165.65</v>
      </c>
      <c r="F779" s="35">
        <f>ROUND(АТС!$F777*$F$41*$F$42/100,2)</f>
        <v>112.75</v>
      </c>
      <c r="G779" s="35">
        <f>ROUND(АТС!$F777*$G$41*$G$42/100,2)</f>
        <v>65.989999999999995</v>
      </c>
    </row>
    <row r="780" spans="1:7" hidden="1" x14ac:dyDescent="0.25">
      <c r="A780" s="258"/>
      <c r="B780" s="120">
        <f t="shared" si="11"/>
        <v>43251.708330000001</v>
      </c>
      <c r="C780" s="121">
        <v>17</v>
      </c>
      <c r="D780" s="35">
        <f>ROUND(АТС!F778*$D$41*$D$42/100,2)</f>
        <v>180.13</v>
      </c>
      <c r="E780" s="35">
        <f>ROUND(АТС!F778*$E$41*$E$42/100,2)</f>
        <v>165.55</v>
      </c>
      <c r="F780" s="35">
        <f>ROUND(АТС!$F778*$F$41*$F$42/100,2)</f>
        <v>112.68</v>
      </c>
      <c r="G780" s="35">
        <f>ROUND(АТС!$F778*$G$41*$G$42/100,2)</f>
        <v>65.95</v>
      </c>
    </row>
    <row r="781" spans="1:7" hidden="1" x14ac:dyDescent="0.25">
      <c r="A781" s="258"/>
      <c r="B781" s="120">
        <f t="shared" si="11"/>
        <v>43251.75</v>
      </c>
      <c r="C781" s="121">
        <v>18</v>
      </c>
      <c r="D781" s="35">
        <f>ROUND(АТС!F779*$D$41*$D$42/100,2)</f>
        <v>183.54</v>
      </c>
      <c r="E781" s="35">
        <f>ROUND(АТС!F779*$E$41*$E$42/100,2)</f>
        <v>168.68</v>
      </c>
      <c r="F781" s="35">
        <f>ROUND(АТС!$F779*$F$41*$F$42/100,2)</f>
        <v>114.81</v>
      </c>
      <c r="G781" s="35">
        <f>ROUND(АТС!$F779*$G$41*$G$42/100,2)</f>
        <v>67.19</v>
      </c>
    </row>
    <row r="782" spans="1:7" hidden="1" x14ac:dyDescent="0.25">
      <c r="A782" s="258"/>
      <c r="B782" s="120">
        <f t="shared" si="11"/>
        <v>43251.791669999999</v>
      </c>
      <c r="C782" s="121">
        <v>19</v>
      </c>
      <c r="D782" s="35">
        <f>ROUND(АТС!F780*$D$41*$D$42/100,2)</f>
        <v>212.66</v>
      </c>
      <c r="E782" s="35">
        <f>ROUND(АТС!F780*$E$41*$E$42/100,2)</f>
        <v>195.45</v>
      </c>
      <c r="F782" s="35">
        <f>ROUND(АТС!$F780*$F$41*$F$42/100,2)</f>
        <v>133.03</v>
      </c>
      <c r="G782" s="35">
        <f>ROUND(АТС!$F780*$G$41*$G$42/100,2)</f>
        <v>77.86</v>
      </c>
    </row>
    <row r="783" spans="1:7" hidden="1" x14ac:dyDescent="0.25">
      <c r="A783" s="258"/>
      <c r="B783" s="120">
        <f t="shared" si="11"/>
        <v>43251.833330000001</v>
      </c>
      <c r="C783" s="121">
        <v>20</v>
      </c>
      <c r="D783" s="35">
        <f>ROUND(АТС!F781*$D$41*$D$42/100,2)</f>
        <v>185.15</v>
      </c>
      <c r="E783" s="35">
        <f>ROUND(АТС!F781*$E$41*$E$42/100,2)</f>
        <v>170.17</v>
      </c>
      <c r="F783" s="35">
        <f>ROUND(АТС!$F781*$F$41*$F$42/100,2)</f>
        <v>115.83</v>
      </c>
      <c r="G783" s="35">
        <f>ROUND(АТС!$F781*$G$41*$G$42/100,2)</f>
        <v>67.790000000000006</v>
      </c>
    </row>
    <row r="784" spans="1:7" hidden="1" x14ac:dyDescent="0.25">
      <c r="A784" s="258"/>
      <c r="B784" s="120">
        <f t="shared" si="11"/>
        <v>43251.875</v>
      </c>
      <c r="C784" s="121">
        <v>21</v>
      </c>
      <c r="D784" s="35">
        <f>ROUND(АТС!F782*$D$41*$D$42/100,2)</f>
        <v>184.46</v>
      </c>
      <c r="E784" s="35">
        <f>ROUND(АТС!F782*$E$41*$E$42/100,2)</f>
        <v>169.53</v>
      </c>
      <c r="F784" s="35">
        <f>ROUND(АТС!$F782*$F$41*$F$42/100,2)</f>
        <v>115.39</v>
      </c>
      <c r="G784" s="35">
        <f>ROUND(АТС!$F782*$G$41*$G$42/100,2)</f>
        <v>67.53</v>
      </c>
    </row>
    <row r="785" spans="1:9" hidden="1" x14ac:dyDescent="0.25">
      <c r="A785" s="258"/>
      <c r="B785" s="120">
        <f t="shared" si="11"/>
        <v>43251.916669999999</v>
      </c>
      <c r="C785" s="121">
        <v>22</v>
      </c>
      <c r="D785" s="35">
        <f>ROUND(АТС!F783*$D$41*$D$42/100,2)</f>
        <v>228.25</v>
      </c>
      <c r="E785" s="35">
        <f>ROUND(АТС!F783*$E$41*$E$42/100,2)</f>
        <v>209.77</v>
      </c>
      <c r="F785" s="35">
        <f>ROUND(АТС!$F783*$F$41*$F$42/100,2)</f>
        <v>142.78</v>
      </c>
      <c r="G785" s="35">
        <f>ROUND(АТС!$F783*$G$41*$G$42/100,2)</f>
        <v>83.56</v>
      </c>
    </row>
    <row r="786" spans="1:9" hidden="1" x14ac:dyDescent="0.25">
      <c r="A786" s="258"/>
      <c r="B786" s="120">
        <f t="shared" si="11"/>
        <v>43251.958330000001</v>
      </c>
      <c r="C786" s="121">
        <v>23</v>
      </c>
      <c r="D786" s="35">
        <f>ROUND(АТС!F784*$D$41*$D$42/100,2)</f>
        <v>196.36</v>
      </c>
      <c r="E786" s="35">
        <f>ROUND(АТС!F784*$E$41*$E$42/100,2)</f>
        <v>180.47</v>
      </c>
      <c r="F786" s="35">
        <f>ROUND(АТС!$F784*$F$41*$F$42/100,2)</f>
        <v>122.84</v>
      </c>
      <c r="G786" s="35">
        <f>ROUND(АТС!$F784*$G$41*$G$42/100,2)</f>
        <v>71.89</v>
      </c>
    </row>
    <row r="787" spans="1:9" x14ac:dyDescent="0.25">
      <c r="A787" s="103"/>
      <c r="B787" s="122"/>
      <c r="C787" s="123"/>
      <c r="D787" s="104"/>
      <c r="E787" s="104"/>
      <c r="F787" s="104"/>
      <c r="G787" s="104"/>
    </row>
    <row r="789" spans="1:9" x14ac:dyDescent="0.25">
      <c r="A789" s="256" t="s">
        <v>47</v>
      </c>
      <c r="B789" s="256"/>
      <c r="C789" s="256"/>
      <c r="D789" s="256"/>
      <c r="E789" s="256"/>
      <c r="F789" s="256"/>
      <c r="G789" s="256"/>
    </row>
    <row r="790" spans="1:9" ht="94.5" x14ac:dyDescent="0.25">
      <c r="A790" s="19" t="s">
        <v>11</v>
      </c>
      <c r="B790" s="72" t="s">
        <v>32</v>
      </c>
      <c r="C790" s="72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7" t="s">
        <v>10</v>
      </c>
      <c r="B791" s="238"/>
      <c r="C791" s="239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40" t="s">
        <v>8</v>
      </c>
      <c r="B792" s="241"/>
      <c r="C792" s="242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6"/>
    </row>
    <row r="793" spans="1:9" x14ac:dyDescent="0.25">
      <c r="A793" s="258" t="s">
        <v>180</v>
      </c>
      <c r="B793" s="118">
        <f>B43</f>
        <v>43221</v>
      </c>
      <c r="C793" s="121">
        <v>0</v>
      </c>
      <c r="D793" s="35">
        <f>ROUND($D$791/100*$D$792*АТС!$C41,2)</f>
        <v>185.49</v>
      </c>
      <c r="E793" s="35">
        <f>ROUND($E$791/100*$E$792*АТС!C41,2)</f>
        <v>170.48</v>
      </c>
      <c r="F793" s="35">
        <f>ROUND($F$791/100*$F$792*АТС!C41,2)</f>
        <v>116.04</v>
      </c>
      <c r="G793" s="35">
        <f>ROUND($G$791/100*$G$792*АТС!C41,2)</f>
        <v>67.91</v>
      </c>
    </row>
    <row r="794" spans="1:9" x14ac:dyDescent="0.25">
      <c r="A794" s="258"/>
      <c r="B794" s="120">
        <f>B$43+ROUND(C794/24,5)</f>
        <v>43221.041669999999</v>
      </c>
      <c r="C794" s="121">
        <v>1</v>
      </c>
      <c r="D794" s="35">
        <f>ROUND($D$791/100*$D$792*АТС!$C42,2)</f>
        <v>173.06</v>
      </c>
      <c r="E794" s="35">
        <f>ROUND($E$791/100*$E$792*АТС!C42,2)</f>
        <v>159.06</v>
      </c>
      <c r="F794" s="35">
        <f>ROUND($F$791/100*$F$792*АТС!C42,2)</f>
        <v>108.26</v>
      </c>
      <c r="G794" s="35">
        <f>ROUND($G$791/100*$G$792*АТС!C42,2)</f>
        <v>63.36</v>
      </c>
    </row>
    <row r="795" spans="1:9" x14ac:dyDescent="0.25">
      <c r="A795" s="258"/>
      <c r="B795" s="118">
        <f>B$43+ROUND(C795/24,5)</f>
        <v>43221.083330000001</v>
      </c>
      <c r="C795" s="121">
        <v>2</v>
      </c>
      <c r="D795" s="35">
        <f>ROUND($D$791/100*$D$792*АТС!$C43,2)</f>
        <v>172.94</v>
      </c>
      <c r="E795" s="35">
        <f>ROUND($E$791/100*$E$792*АТС!C43,2)</f>
        <v>158.94999999999999</v>
      </c>
      <c r="F795" s="35">
        <f>ROUND($F$791/100*$F$792*АТС!C43,2)</f>
        <v>108.19</v>
      </c>
      <c r="G795" s="35">
        <f>ROUND($G$791/100*$G$792*АТС!C43,2)</f>
        <v>63.32</v>
      </c>
    </row>
    <row r="796" spans="1:9" x14ac:dyDescent="0.25">
      <c r="A796" s="258"/>
      <c r="B796" s="120">
        <f t="shared" ref="B796:B816" si="12">B$43+ROUND(C796/24,5)</f>
        <v>43221.125</v>
      </c>
      <c r="C796" s="121">
        <v>3</v>
      </c>
      <c r="D796" s="35">
        <f>ROUND($D$791/100*$D$792*АТС!$C44,2)</f>
        <v>172.83</v>
      </c>
      <c r="E796" s="35">
        <f>ROUND($E$791/100*$E$792*АТС!C44,2)</f>
        <v>158.84</v>
      </c>
      <c r="F796" s="35">
        <f>ROUND($F$791/100*$F$792*АТС!C44,2)</f>
        <v>108.12</v>
      </c>
      <c r="G796" s="35">
        <f>ROUND($G$791/100*$G$792*АТС!C44,2)</f>
        <v>63.28</v>
      </c>
    </row>
    <row r="797" spans="1:9" x14ac:dyDescent="0.25">
      <c r="A797" s="258"/>
      <c r="B797" s="118">
        <f t="shared" si="12"/>
        <v>43221.166669999999</v>
      </c>
      <c r="C797" s="121">
        <v>4</v>
      </c>
      <c r="D797" s="35">
        <f>ROUND($D$791/100*$D$792*АТС!$C45,2)</f>
        <v>172.86</v>
      </c>
      <c r="E797" s="35">
        <f>ROUND($E$791/100*$E$792*АТС!C45,2)</f>
        <v>158.87</v>
      </c>
      <c r="F797" s="35">
        <f>ROUND($F$791/100*$F$792*АТС!C45,2)</f>
        <v>108.14</v>
      </c>
      <c r="G797" s="35">
        <f>ROUND($G$791/100*$G$792*АТС!C45,2)</f>
        <v>63.29</v>
      </c>
    </row>
    <row r="798" spans="1:9" x14ac:dyDescent="0.25">
      <c r="A798" s="258"/>
      <c r="B798" s="120">
        <f t="shared" si="12"/>
        <v>43221.208330000001</v>
      </c>
      <c r="C798" s="121">
        <v>5</v>
      </c>
      <c r="D798" s="35">
        <f>ROUND($D$791/100*$D$792*АТС!$C46,2)</f>
        <v>172.75</v>
      </c>
      <c r="E798" s="35">
        <f>ROUND($E$791/100*$E$792*АТС!C46,2)</f>
        <v>158.77000000000001</v>
      </c>
      <c r="F798" s="35">
        <f>ROUND($F$791/100*$F$792*АТС!C46,2)</f>
        <v>108.07</v>
      </c>
      <c r="G798" s="35">
        <f>ROUND($G$791/100*$G$792*АТС!C46,2)</f>
        <v>63.25</v>
      </c>
    </row>
    <row r="799" spans="1:9" x14ac:dyDescent="0.25">
      <c r="A799" s="258"/>
      <c r="B799" s="118">
        <f t="shared" si="12"/>
        <v>43221.25</v>
      </c>
      <c r="C799" s="121">
        <v>6</v>
      </c>
      <c r="D799" s="35">
        <f>ROUND($D$791/100*$D$792*АТС!$C47,2)</f>
        <v>172.42</v>
      </c>
      <c r="E799" s="35">
        <f>ROUND($E$791/100*$E$792*АТС!C47,2)</f>
        <v>158.47</v>
      </c>
      <c r="F799" s="35">
        <f>ROUND($F$791/100*$F$792*АТС!C47,2)</f>
        <v>107.86</v>
      </c>
      <c r="G799" s="35">
        <f>ROUND($G$791/100*$G$792*АТС!C47,2)</f>
        <v>63.13</v>
      </c>
    </row>
    <row r="800" spans="1:9" x14ac:dyDescent="0.25">
      <c r="A800" s="258"/>
      <c r="B800" s="120">
        <f t="shared" si="12"/>
        <v>43221.291669999999</v>
      </c>
      <c r="C800" s="121">
        <v>7</v>
      </c>
      <c r="D800" s="35">
        <f>ROUND($D$791/100*$D$792*АТС!$C48,2)</f>
        <v>186.28</v>
      </c>
      <c r="E800" s="35">
        <f>ROUND($E$791/100*$E$792*АТС!C48,2)</f>
        <v>171.2</v>
      </c>
      <c r="F800" s="35">
        <f>ROUND($F$791/100*$F$792*АТС!C48,2)</f>
        <v>116.53</v>
      </c>
      <c r="G800" s="35">
        <f>ROUND($G$791/100*$G$792*АТС!C48,2)</f>
        <v>68.2</v>
      </c>
    </row>
    <row r="801" spans="1:7" x14ac:dyDescent="0.25">
      <c r="A801" s="258"/>
      <c r="B801" s="118">
        <f t="shared" si="12"/>
        <v>43221.333330000001</v>
      </c>
      <c r="C801" s="121">
        <v>8</v>
      </c>
      <c r="D801" s="35">
        <f>ROUND($D$791/100*$D$792*АТС!$C49,2)</f>
        <v>175</v>
      </c>
      <c r="E801" s="35">
        <f>ROUND($E$791/100*$E$792*АТС!C49,2)</f>
        <v>160.84</v>
      </c>
      <c r="F801" s="35">
        <f>ROUND($F$791/100*$F$792*АТС!C49,2)</f>
        <v>109.47</v>
      </c>
      <c r="G801" s="35">
        <f>ROUND($G$791/100*$G$792*АТС!C49,2)</f>
        <v>64.069999999999993</v>
      </c>
    </row>
    <row r="802" spans="1:7" x14ac:dyDescent="0.25">
      <c r="A802" s="258"/>
      <c r="B802" s="120">
        <f t="shared" si="12"/>
        <v>43221.375</v>
      </c>
      <c r="C802" s="121">
        <v>9</v>
      </c>
      <c r="D802" s="35">
        <f>ROUND($D$791/100*$D$792*АТС!$C50,2)</f>
        <v>174.9</v>
      </c>
      <c r="E802" s="35">
        <f>ROUND($E$791/100*$E$792*АТС!C50,2)</f>
        <v>160.74</v>
      </c>
      <c r="F802" s="35">
        <f>ROUND($F$791/100*$F$792*АТС!C50,2)</f>
        <v>109.41</v>
      </c>
      <c r="G802" s="35">
        <f>ROUND($G$791/100*$G$792*АТС!C50,2)</f>
        <v>64.03</v>
      </c>
    </row>
    <row r="803" spans="1:7" x14ac:dyDescent="0.25">
      <c r="A803" s="258"/>
      <c r="B803" s="118">
        <f t="shared" si="12"/>
        <v>43221.416669999999</v>
      </c>
      <c r="C803" s="121">
        <v>10</v>
      </c>
      <c r="D803" s="35">
        <f>ROUND($D$791/100*$D$792*АТС!$C51,2)</f>
        <v>174.83</v>
      </c>
      <c r="E803" s="35">
        <f>ROUND($E$791/100*$E$792*АТС!C51,2)</f>
        <v>160.68</v>
      </c>
      <c r="F803" s="35">
        <f>ROUND($F$791/100*$F$792*АТС!C51,2)</f>
        <v>109.37</v>
      </c>
      <c r="G803" s="35">
        <f>ROUND($G$791/100*$G$792*АТС!C51,2)</f>
        <v>64.010000000000005</v>
      </c>
    </row>
    <row r="804" spans="1:7" x14ac:dyDescent="0.25">
      <c r="A804" s="258"/>
      <c r="B804" s="120">
        <f t="shared" si="12"/>
        <v>43221.458330000001</v>
      </c>
      <c r="C804" s="121">
        <v>11</v>
      </c>
      <c r="D804" s="35">
        <f>ROUND($D$791/100*$D$792*АТС!$C52,2)</f>
        <v>174.93</v>
      </c>
      <c r="E804" s="35">
        <f>ROUND($E$791/100*$E$792*АТС!C52,2)</f>
        <v>160.77000000000001</v>
      </c>
      <c r="F804" s="35">
        <f>ROUND($F$791/100*$F$792*АТС!C52,2)</f>
        <v>109.43</v>
      </c>
      <c r="G804" s="35">
        <f>ROUND($G$791/100*$G$792*АТС!C52,2)</f>
        <v>64.040000000000006</v>
      </c>
    </row>
    <row r="805" spans="1:7" x14ac:dyDescent="0.25">
      <c r="A805" s="258"/>
      <c r="B805" s="118">
        <f t="shared" si="12"/>
        <v>43221.5</v>
      </c>
      <c r="C805" s="121">
        <v>12</v>
      </c>
      <c r="D805" s="35">
        <f>ROUND($D$791/100*$D$792*АТС!$C53,2)</f>
        <v>174.66</v>
      </c>
      <c r="E805" s="35">
        <f>ROUND($E$791/100*$E$792*АТС!C53,2)</f>
        <v>160.52000000000001</v>
      </c>
      <c r="F805" s="35">
        <f>ROUND($F$791/100*$F$792*АТС!C53,2)</f>
        <v>109.26</v>
      </c>
      <c r="G805" s="35">
        <f>ROUND($G$791/100*$G$792*АТС!C53,2)</f>
        <v>63.95</v>
      </c>
    </row>
    <row r="806" spans="1:7" x14ac:dyDescent="0.25">
      <c r="A806" s="258"/>
      <c r="B806" s="120">
        <f t="shared" si="12"/>
        <v>43221.541669999999</v>
      </c>
      <c r="C806" s="121">
        <v>13</v>
      </c>
      <c r="D806" s="35">
        <f>ROUND($D$791/100*$D$792*АТС!$C54,2)</f>
        <v>174.5</v>
      </c>
      <c r="E806" s="35">
        <f>ROUND($E$791/100*$E$792*АТС!C54,2)</f>
        <v>160.38</v>
      </c>
      <c r="F806" s="35">
        <f>ROUND($F$791/100*$F$792*АТС!C54,2)</f>
        <v>109.16</v>
      </c>
      <c r="G806" s="35">
        <f>ROUND($G$791/100*$G$792*АТС!C54,2)</f>
        <v>63.89</v>
      </c>
    </row>
    <row r="807" spans="1:7" x14ac:dyDescent="0.25">
      <c r="A807" s="258"/>
      <c r="B807" s="118">
        <f t="shared" si="12"/>
        <v>43221.583330000001</v>
      </c>
      <c r="C807" s="121">
        <v>14</v>
      </c>
      <c r="D807" s="35">
        <f>ROUND($D$791/100*$D$792*АТС!$C55,2)</f>
        <v>175.23</v>
      </c>
      <c r="E807" s="35">
        <f>ROUND($E$791/100*$E$792*АТС!C55,2)</f>
        <v>161.04</v>
      </c>
      <c r="F807" s="35">
        <f>ROUND($F$791/100*$F$792*АТС!C55,2)</f>
        <v>109.62</v>
      </c>
      <c r="G807" s="35">
        <f>ROUND($G$791/100*$G$792*АТС!C55,2)</f>
        <v>64.150000000000006</v>
      </c>
    </row>
    <row r="808" spans="1:7" x14ac:dyDescent="0.25">
      <c r="A808" s="258"/>
      <c r="B808" s="120">
        <f t="shared" si="12"/>
        <v>43221.625</v>
      </c>
      <c r="C808" s="121">
        <v>15</v>
      </c>
      <c r="D808" s="35">
        <f>ROUND($D$791/100*$D$792*АТС!$C56,2)</f>
        <v>174.97</v>
      </c>
      <c r="E808" s="35">
        <f>ROUND($E$791/100*$E$792*АТС!C56,2)</f>
        <v>160.81</v>
      </c>
      <c r="F808" s="35">
        <f>ROUND($F$791/100*$F$792*АТС!C56,2)</f>
        <v>109.46</v>
      </c>
      <c r="G808" s="35">
        <f>ROUND($G$791/100*$G$792*АТС!C56,2)</f>
        <v>64.06</v>
      </c>
    </row>
    <row r="809" spans="1:7" x14ac:dyDescent="0.25">
      <c r="A809" s="258"/>
      <c r="B809" s="118">
        <f t="shared" si="12"/>
        <v>43221.666669999999</v>
      </c>
      <c r="C809" s="121">
        <v>16</v>
      </c>
      <c r="D809" s="35">
        <f>ROUND($D$791/100*$D$792*АТС!$C57,2)</f>
        <v>175.03</v>
      </c>
      <c r="E809" s="35">
        <f>ROUND($E$791/100*$E$792*АТС!C57,2)</f>
        <v>160.86000000000001</v>
      </c>
      <c r="F809" s="35">
        <f>ROUND($F$791/100*$F$792*АТС!C57,2)</f>
        <v>109.49</v>
      </c>
      <c r="G809" s="35">
        <f>ROUND($G$791/100*$G$792*АТС!C57,2)</f>
        <v>64.08</v>
      </c>
    </row>
    <row r="810" spans="1:7" x14ac:dyDescent="0.25">
      <c r="A810" s="258"/>
      <c r="B810" s="120">
        <f t="shared" si="12"/>
        <v>43221.708330000001</v>
      </c>
      <c r="C810" s="121">
        <v>17</v>
      </c>
      <c r="D810" s="35">
        <f>ROUND($D$791/100*$D$792*АТС!$C58,2)</f>
        <v>174.84</v>
      </c>
      <c r="E810" s="35">
        <f>ROUND($E$791/100*$E$792*АТС!C58,2)</f>
        <v>160.69</v>
      </c>
      <c r="F810" s="35">
        <f>ROUND($F$791/100*$F$792*АТС!C58,2)</f>
        <v>109.38</v>
      </c>
      <c r="G810" s="35">
        <f>ROUND($G$791/100*$G$792*АТС!C58,2)</f>
        <v>64.010000000000005</v>
      </c>
    </row>
    <row r="811" spans="1:7" x14ac:dyDescent="0.25">
      <c r="A811" s="258"/>
      <c r="B811" s="118">
        <f t="shared" si="12"/>
        <v>43221.75</v>
      </c>
      <c r="C811" s="121">
        <v>18</v>
      </c>
      <c r="D811" s="35">
        <f>ROUND($D$791/100*$D$792*АТС!$C59,2)</f>
        <v>175.6</v>
      </c>
      <c r="E811" s="35">
        <f>ROUND($E$791/100*$E$792*АТС!C59,2)</f>
        <v>161.38999999999999</v>
      </c>
      <c r="F811" s="35">
        <f>ROUND($F$791/100*$F$792*АТС!C59,2)</f>
        <v>109.85</v>
      </c>
      <c r="G811" s="35">
        <f>ROUND($G$791/100*$G$792*АТС!C59,2)</f>
        <v>64.290000000000006</v>
      </c>
    </row>
    <row r="812" spans="1:7" x14ac:dyDescent="0.25">
      <c r="A812" s="258"/>
      <c r="B812" s="120">
        <f t="shared" si="12"/>
        <v>43221.791669999999</v>
      </c>
      <c r="C812" s="121">
        <v>19</v>
      </c>
      <c r="D812" s="35">
        <f>ROUND($D$791/100*$D$792*АТС!$C60,2)</f>
        <v>180.06</v>
      </c>
      <c r="E812" s="35">
        <f>ROUND($E$791/100*$E$792*АТС!C60,2)</f>
        <v>165.49</v>
      </c>
      <c r="F812" s="35">
        <f>ROUND($F$791/100*$F$792*АТС!C60,2)</f>
        <v>112.64</v>
      </c>
      <c r="G812" s="35">
        <f>ROUND($G$791/100*$G$792*АТС!C60,2)</f>
        <v>65.92</v>
      </c>
    </row>
    <row r="813" spans="1:7" x14ac:dyDescent="0.25">
      <c r="A813" s="258"/>
      <c r="B813" s="118">
        <f t="shared" si="12"/>
        <v>43221.833330000001</v>
      </c>
      <c r="C813" s="121">
        <v>20</v>
      </c>
      <c r="D813" s="35">
        <f>ROUND($D$791/100*$D$792*АТС!$C61,2)</f>
        <v>180.56</v>
      </c>
      <c r="E813" s="35">
        <f>ROUND($E$791/100*$E$792*АТС!C61,2)</f>
        <v>165.94</v>
      </c>
      <c r="F813" s="35">
        <f>ROUND($F$791/100*$F$792*АТС!C61,2)</f>
        <v>112.95</v>
      </c>
      <c r="G813" s="35">
        <f>ROUND($G$791/100*$G$792*АТС!C61,2)</f>
        <v>66.099999999999994</v>
      </c>
    </row>
    <row r="814" spans="1:7" x14ac:dyDescent="0.25">
      <c r="A814" s="258"/>
      <c r="B814" s="120">
        <f t="shared" si="12"/>
        <v>43221.875</v>
      </c>
      <c r="C814" s="121">
        <v>21</v>
      </c>
      <c r="D814" s="35">
        <f>ROUND($D$791/100*$D$792*АТС!$C62,2)</f>
        <v>176.74</v>
      </c>
      <c r="E814" s="35">
        <f>ROUND($E$791/100*$E$792*АТС!C62,2)</f>
        <v>162.44</v>
      </c>
      <c r="F814" s="35">
        <f>ROUND($F$791/100*$F$792*АТС!C62,2)</f>
        <v>110.56</v>
      </c>
      <c r="G814" s="35">
        <f>ROUND($G$791/100*$G$792*АТС!C62,2)</f>
        <v>64.709999999999994</v>
      </c>
    </row>
    <row r="815" spans="1:7" x14ac:dyDescent="0.25">
      <c r="A815" s="258"/>
      <c r="B815" s="118">
        <f t="shared" si="12"/>
        <v>43221.916669999999</v>
      </c>
      <c r="C815" s="121">
        <v>22</v>
      </c>
      <c r="D815" s="35">
        <f>ROUND($D$791/100*$D$792*АТС!$C63,2)</f>
        <v>205.56</v>
      </c>
      <c r="E815" s="35">
        <f>ROUND($E$791/100*$E$792*АТС!C63,2)</f>
        <v>188.92</v>
      </c>
      <c r="F815" s="35">
        <f>ROUND($F$791/100*$F$792*АТС!C63,2)</f>
        <v>128.59</v>
      </c>
      <c r="G815" s="35">
        <f>ROUND($G$791/100*$G$792*АТС!C63,2)</f>
        <v>75.260000000000005</v>
      </c>
    </row>
    <row r="816" spans="1:7" x14ac:dyDescent="0.25">
      <c r="A816" s="258"/>
      <c r="B816" s="120">
        <f t="shared" si="12"/>
        <v>43221.958330000001</v>
      </c>
      <c r="C816" s="121">
        <v>23</v>
      </c>
      <c r="D816" s="35">
        <f>ROUND($D$791/100*$D$792*АТС!$C64,2)</f>
        <v>203.83</v>
      </c>
      <c r="E816" s="35">
        <f>ROUND($E$791/100*$E$792*АТС!C64,2)</f>
        <v>187.34</v>
      </c>
      <c r="F816" s="35">
        <f>ROUND($F$791/100*$F$792*АТС!C64,2)</f>
        <v>127.51</v>
      </c>
      <c r="G816" s="35">
        <f>ROUND($G$791/100*$G$792*АТС!C64,2)</f>
        <v>74.63</v>
      </c>
    </row>
    <row r="817" spans="1:7" x14ac:dyDescent="0.25">
      <c r="A817" s="258"/>
      <c r="B817" s="118">
        <f>B793+1</f>
        <v>43222</v>
      </c>
      <c r="C817" s="121">
        <v>0</v>
      </c>
      <c r="D817" s="35">
        <f>ROUND($D$791/100*$D$792*АТС!$C65,2)</f>
        <v>185.75</v>
      </c>
      <c r="E817" s="35">
        <f>ROUND($E$791/100*$E$792*АТС!C65,2)</f>
        <v>170.72</v>
      </c>
      <c r="F817" s="35">
        <f>ROUND($F$791/100*$F$792*АТС!C65,2)</f>
        <v>116.2</v>
      </c>
      <c r="G817" s="35">
        <f>ROUND($G$791/100*$G$792*АТС!C65,2)</f>
        <v>68.010000000000005</v>
      </c>
    </row>
    <row r="818" spans="1:7" x14ac:dyDescent="0.25">
      <c r="A818" s="258"/>
      <c r="B818" s="120">
        <f t="shared" ref="B818:B881" si="13">B794+1</f>
        <v>43222.041669999999</v>
      </c>
      <c r="C818" s="121">
        <v>1</v>
      </c>
      <c r="D818" s="35">
        <f>ROUND($D$791/100*$D$792*АТС!$C66,2)</f>
        <v>172.83</v>
      </c>
      <c r="E818" s="35">
        <f>ROUND($E$791/100*$E$792*АТС!C66,2)</f>
        <v>158.84</v>
      </c>
      <c r="F818" s="35">
        <f>ROUND($F$791/100*$F$792*АТС!C66,2)</f>
        <v>108.12</v>
      </c>
      <c r="G818" s="35">
        <f>ROUND($G$791/100*$G$792*АТС!C66,2)</f>
        <v>63.27</v>
      </c>
    </row>
    <row r="819" spans="1:7" x14ac:dyDescent="0.25">
      <c r="A819" s="258"/>
      <c r="B819" s="118">
        <f t="shared" si="13"/>
        <v>43222.083330000001</v>
      </c>
      <c r="C819" s="121">
        <v>2</v>
      </c>
      <c r="D819" s="35">
        <f>ROUND($D$791/100*$D$792*АТС!$C67,2)</f>
        <v>170.9</v>
      </c>
      <c r="E819" s="35">
        <f>ROUND($E$791/100*$E$792*АТС!C67,2)</f>
        <v>157.07</v>
      </c>
      <c r="F819" s="35">
        <f>ROUND($F$791/100*$F$792*АТС!C67,2)</f>
        <v>106.91</v>
      </c>
      <c r="G819" s="35">
        <f>ROUND($G$791/100*$G$792*АТС!C67,2)</f>
        <v>62.57</v>
      </c>
    </row>
    <row r="820" spans="1:7" x14ac:dyDescent="0.25">
      <c r="A820" s="258"/>
      <c r="B820" s="120">
        <f t="shared" si="13"/>
        <v>43222.125</v>
      </c>
      <c r="C820" s="121">
        <v>3</v>
      </c>
      <c r="D820" s="35">
        <f>ROUND($D$791/100*$D$792*АТС!$C68,2)</f>
        <v>172.72</v>
      </c>
      <c r="E820" s="35">
        <f>ROUND($E$791/100*$E$792*АТС!C68,2)</f>
        <v>158.74</v>
      </c>
      <c r="F820" s="35">
        <f>ROUND($F$791/100*$F$792*АТС!C68,2)</f>
        <v>108.05</v>
      </c>
      <c r="G820" s="35">
        <f>ROUND($G$791/100*$G$792*АТС!C68,2)</f>
        <v>63.23</v>
      </c>
    </row>
    <row r="821" spans="1:7" x14ac:dyDescent="0.25">
      <c r="A821" s="258"/>
      <c r="B821" s="118">
        <f t="shared" si="13"/>
        <v>43222.166669999999</v>
      </c>
      <c r="C821" s="121">
        <v>4</v>
      </c>
      <c r="D821" s="35">
        <f>ROUND($D$791/100*$D$792*АТС!$C69,2)</f>
        <v>172.69</v>
      </c>
      <c r="E821" s="35">
        <f>ROUND($E$791/100*$E$792*АТС!C69,2)</f>
        <v>158.71</v>
      </c>
      <c r="F821" s="35">
        <f>ROUND($F$791/100*$F$792*АТС!C69,2)</f>
        <v>108.03</v>
      </c>
      <c r="G821" s="35">
        <f>ROUND($G$791/100*$G$792*АТС!C69,2)</f>
        <v>63.22</v>
      </c>
    </row>
    <row r="822" spans="1:7" x14ac:dyDescent="0.25">
      <c r="A822" s="258"/>
      <c r="B822" s="120">
        <f t="shared" si="13"/>
        <v>43222.208330000001</v>
      </c>
      <c r="C822" s="121">
        <v>5</v>
      </c>
      <c r="D822" s="35">
        <f>ROUND($D$791/100*$D$792*АТС!$C70,2)</f>
        <v>172.39</v>
      </c>
      <c r="E822" s="35">
        <f>ROUND($E$791/100*$E$792*АТС!C70,2)</f>
        <v>158.44</v>
      </c>
      <c r="F822" s="35">
        <f>ROUND($F$791/100*$F$792*АТС!C70,2)</f>
        <v>107.84</v>
      </c>
      <c r="G822" s="35">
        <f>ROUND($G$791/100*$G$792*АТС!C70,2)</f>
        <v>63.11</v>
      </c>
    </row>
    <row r="823" spans="1:7" x14ac:dyDescent="0.25">
      <c r="A823" s="258"/>
      <c r="B823" s="118">
        <f t="shared" si="13"/>
        <v>43222.25</v>
      </c>
      <c r="C823" s="121">
        <v>6</v>
      </c>
      <c r="D823" s="35">
        <f>ROUND($D$791/100*$D$792*АТС!$C71,2)</f>
        <v>171.22</v>
      </c>
      <c r="E823" s="35">
        <f>ROUND($E$791/100*$E$792*АТС!C71,2)</f>
        <v>157.37</v>
      </c>
      <c r="F823" s="35">
        <f>ROUND($F$791/100*$F$792*АТС!C71,2)</f>
        <v>107.11</v>
      </c>
      <c r="G823" s="35">
        <f>ROUND($G$791/100*$G$792*АТС!C71,2)</f>
        <v>62.69</v>
      </c>
    </row>
    <row r="824" spans="1:7" x14ac:dyDescent="0.25">
      <c r="A824" s="258"/>
      <c r="B824" s="120">
        <f t="shared" si="13"/>
        <v>43222.291669999999</v>
      </c>
      <c r="C824" s="121">
        <v>7</v>
      </c>
      <c r="D824" s="35">
        <f>ROUND($D$791/100*$D$792*АТС!$C72,2)</f>
        <v>186.52</v>
      </c>
      <c r="E824" s="35">
        <f>ROUND($E$791/100*$E$792*АТС!C72,2)</f>
        <v>171.42</v>
      </c>
      <c r="F824" s="35">
        <f>ROUND($F$791/100*$F$792*АТС!C72,2)</f>
        <v>116.68</v>
      </c>
      <c r="G824" s="35">
        <f>ROUND($G$791/100*$G$792*АТС!C72,2)</f>
        <v>68.290000000000006</v>
      </c>
    </row>
    <row r="825" spans="1:7" x14ac:dyDescent="0.25">
      <c r="A825" s="258"/>
      <c r="B825" s="118">
        <f t="shared" si="13"/>
        <v>43222.333330000001</v>
      </c>
      <c r="C825" s="121">
        <v>8</v>
      </c>
      <c r="D825" s="35">
        <f>ROUND($D$791/100*$D$792*АТС!$C73,2)</f>
        <v>174.96</v>
      </c>
      <c r="E825" s="35">
        <f>ROUND($E$791/100*$E$792*АТС!C73,2)</f>
        <v>160.80000000000001</v>
      </c>
      <c r="F825" s="35">
        <f>ROUND($F$791/100*$F$792*АТС!C73,2)</f>
        <v>109.45</v>
      </c>
      <c r="G825" s="35">
        <f>ROUND($G$791/100*$G$792*АТС!C73,2)</f>
        <v>64.06</v>
      </c>
    </row>
    <row r="826" spans="1:7" x14ac:dyDescent="0.25">
      <c r="A826" s="258"/>
      <c r="B826" s="120">
        <f t="shared" si="13"/>
        <v>43222.375</v>
      </c>
      <c r="C826" s="121">
        <v>9</v>
      </c>
      <c r="D826" s="35">
        <f>ROUND($D$791/100*$D$792*АТС!$C74,2)</f>
        <v>175.13</v>
      </c>
      <c r="E826" s="35">
        <f>ROUND($E$791/100*$E$792*АТС!C74,2)</f>
        <v>160.96</v>
      </c>
      <c r="F826" s="35">
        <f>ROUND($F$791/100*$F$792*АТС!C74,2)</f>
        <v>109.56</v>
      </c>
      <c r="G826" s="35">
        <f>ROUND($G$791/100*$G$792*АТС!C74,2)</f>
        <v>64.12</v>
      </c>
    </row>
    <row r="827" spans="1:7" x14ac:dyDescent="0.25">
      <c r="A827" s="258"/>
      <c r="B827" s="118">
        <f t="shared" si="13"/>
        <v>43222.416669999999</v>
      </c>
      <c r="C827" s="121">
        <v>10</v>
      </c>
      <c r="D827" s="35">
        <f>ROUND($D$791/100*$D$792*АТС!$C75,2)</f>
        <v>175.05</v>
      </c>
      <c r="E827" s="35">
        <f>ROUND($E$791/100*$E$792*АТС!C75,2)</f>
        <v>160.88</v>
      </c>
      <c r="F827" s="35">
        <f>ROUND($F$791/100*$F$792*АТС!C75,2)</f>
        <v>109.51</v>
      </c>
      <c r="G827" s="35">
        <f>ROUND($G$791/100*$G$792*АТС!C75,2)</f>
        <v>64.09</v>
      </c>
    </row>
    <row r="828" spans="1:7" x14ac:dyDescent="0.25">
      <c r="A828" s="258"/>
      <c r="B828" s="120">
        <f t="shared" si="13"/>
        <v>43222.458330000001</v>
      </c>
      <c r="C828" s="121">
        <v>11</v>
      </c>
      <c r="D828" s="35">
        <f>ROUND($D$791/100*$D$792*АТС!$C76,2)</f>
        <v>174.84</v>
      </c>
      <c r="E828" s="35">
        <f>ROUND($E$791/100*$E$792*АТС!C76,2)</f>
        <v>160.69</v>
      </c>
      <c r="F828" s="35">
        <f>ROUND($F$791/100*$F$792*АТС!C76,2)</f>
        <v>109.37</v>
      </c>
      <c r="G828" s="35">
        <f>ROUND($G$791/100*$G$792*АТС!C76,2)</f>
        <v>64.010000000000005</v>
      </c>
    </row>
    <row r="829" spans="1:7" x14ac:dyDescent="0.25">
      <c r="A829" s="258"/>
      <c r="B829" s="118">
        <f t="shared" si="13"/>
        <v>43222.5</v>
      </c>
      <c r="C829" s="121">
        <v>12</v>
      </c>
      <c r="D829" s="35">
        <f>ROUND($D$791/100*$D$792*АТС!$C77,2)</f>
        <v>174.82</v>
      </c>
      <c r="E829" s="35">
        <f>ROUND($E$791/100*$E$792*АТС!C77,2)</f>
        <v>160.66999999999999</v>
      </c>
      <c r="F829" s="35">
        <f>ROUND($F$791/100*$F$792*АТС!C77,2)</f>
        <v>109.36</v>
      </c>
      <c r="G829" s="35">
        <f>ROUND($G$791/100*$G$792*АТС!C77,2)</f>
        <v>64</v>
      </c>
    </row>
    <row r="830" spans="1:7" x14ac:dyDescent="0.25">
      <c r="A830" s="258"/>
      <c r="B830" s="120">
        <f t="shared" si="13"/>
        <v>43222.541669999999</v>
      </c>
      <c r="C830" s="121">
        <v>13</v>
      </c>
      <c r="D830" s="35">
        <f>ROUND($D$791/100*$D$792*АТС!$C78,2)</f>
        <v>174.73</v>
      </c>
      <c r="E830" s="35">
        <f>ROUND($E$791/100*$E$792*АТС!C78,2)</f>
        <v>160.59</v>
      </c>
      <c r="F830" s="35">
        <f>ROUND($F$791/100*$F$792*АТС!C78,2)</f>
        <v>109.3</v>
      </c>
      <c r="G830" s="35">
        <f>ROUND($G$791/100*$G$792*АТС!C78,2)</f>
        <v>63.97</v>
      </c>
    </row>
    <row r="831" spans="1:7" x14ac:dyDescent="0.25">
      <c r="A831" s="258"/>
      <c r="B831" s="118">
        <f t="shared" si="13"/>
        <v>43222.583330000001</v>
      </c>
      <c r="C831" s="121">
        <v>14</v>
      </c>
      <c r="D831" s="35">
        <f>ROUND($D$791/100*$D$792*АТС!$C79,2)</f>
        <v>175.73</v>
      </c>
      <c r="E831" s="35">
        <f>ROUND($E$791/100*$E$792*АТС!C79,2)</f>
        <v>161.51</v>
      </c>
      <c r="F831" s="35">
        <f>ROUND($F$791/100*$F$792*АТС!C79,2)</f>
        <v>109.93</v>
      </c>
      <c r="G831" s="35">
        <f>ROUND($G$791/100*$G$792*АТС!C79,2)</f>
        <v>64.34</v>
      </c>
    </row>
    <row r="832" spans="1:7" x14ac:dyDescent="0.25">
      <c r="A832" s="258"/>
      <c r="B832" s="120">
        <f t="shared" si="13"/>
        <v>43222.625</v>
      </c>
      <c r="C832" s="121">
        <v>15</v>
      </c>
      <c r="D832" s="35">
        <f>ROUND($D$791/100*$D$792*АТС!$C80,2)</f>
        <v>175.54</v>
      </c>
      <c r="E832" s="35">
        <f>ROUND($E$791/100*$E$792*АТС!C80,2)</f>
        <v>161.33000000000001</v>
      </c>
      <c r="F832" s="35">
        <f>ROUND($F$791/100*$F$792*АТС!C80,2)</f>
        <v>109.81</v>
      </c>
      <c r="G832" s="35">
        <f>ROUND($G$791/100*$G$792*АТС!C80,2)</f>
        <v>64.27</v>
      </c>
    </row>
    <row r="833" spans="1:7" x14ac:dyDescent="0.25">
      <c r="A833" s="258"/>
      <c r="B833" s="118">
        <f t="shared" si="13"/>
        <v>43222.666669999999</v>
      </c>
      <c r="C833" s="121">
        <v>16</v>
      </c>
      <c r="D833" s="35">
        <f>ROUND($D$791/100*$D$792*АТС!$C81,2)</f>
        <v>175.36</v>
      </c>
      <c r="E833" s="35">
        <f>ROUND($E$791/100*$E$792*АТС!C81,2)</f>
        <v>161.16999999999999</v>
      </c>
      <c r="F833" s="35">
        <f>ROUND($F$791/100*$F$792*АТС!C81,2)</f>
        <v>109.7</v>
      </c>
      <c r="G833" s="35">
        <f>ROUND($G$791/100*$G$792*АТС!C81,2)</f>
        <v>64.2</v>
      </c>
    </row>
    <row r="834" spans="1:7" x14ac:dyDescent="0.25">
      <c r="A834" s="258"/>
      <c r="B834" s="120">
        <f t="shared" si="13"/>
        <v>43222.708330000001</v>
      </c>
      <c r="C834" s="121">
        <v>17</v>
      </c>
      <c r="D834" s="35">
        <f>ROUND($D$791/100*$D$792*АТС!$C82,2)</f>
        <v>175.12</v>
      </c>
      <c r="E834" s="35">
        <f>ROUND($E$791/100*$E$792*АТС!C82,2)</f>
        <v>160.94</v>
      </c>
      <c r="F834" s="35">
        <f>ROUND($F$791/100*$F$792*АТС!C82,2)</f>
        <v>109.55</v>
      </c>
      <c r="G834" s="35">
        <f>ROUND($G$791/100*$G$792*АТС!C82,2)</f>
        <v>64.11</v>
      </c>
    </row>
    <row r="835" spans="1:7" x14ac:dyDescent="0.25">
      <c r="A835" s="258"/>
      <c r="B835" s="118">
        <f t="shared" si="13"/>
        <v>43222.75</v>
      </c>
      <c r="C835" s="121">
        <v>18</v>
      </c>
      <c r="D835" s="35">
        <f>ROUND($D$791/100*$D$792*АТС!$C83,2)</f>
        <v>175.73</v>
      </c>
      <c r="E835" s="35">
        <f>ROUND($E$791/100*$E$792*АТС!C83,2)</f>
        <v>161.51</v>
      </c>
      <c r="F835" s="35">
        <f>ROUND($F$791/100*$F$792*АТС!C83,2)</f>
        <v>109.93</v>
      </c>
      <c r="G835" s="35">
        <f>ROUND($G$791/100*$G$792*АТС!C83,2)</f>
        <v>64.34</v>
      </c>
    </row>
    <row r="836" spans="1:7" x14ac:dyDescent="0.25">
      <c r="A836" s="258"/>
      <c r="B836" s="120">
        <f t="shared" si="13"/>
        <v>43222.791669999999</v>
      </c>
      <c r="C836" s="121">
        <v>19</v>
      </c>
      <c r="D836" s="35">
        <f>ROUND($D$791/100*$D$792*АТС!$C84,2)</f>
        <v>180.51</v>
      </c>
      <c r="E836" s="35">
        <f>ROUND($E$791/100*$E$792*АТС!C84,2)</f>
        <v>165.9</v>
      </c>
      <c r="F836" s="35">
        <f>ROUND($F$791/100*$F$792*АТС!C84,2)</f>
        <v>112.92</v>
      </c>
      <c r="G836" s="35">
        <f>ROUND($G$791/100*$G$792*АТС!C84,2)</f>
        <v>66.09</v>
      </c>
    </row>
    <row r="837" spans="1:7" x14ac:dyDescent="0.25">
      <c r="A837" s="258"/>
      <c r="B837" s="118">
        <f t="shared" si="13"/>
        <v>43222.833330000001</v>
      </c>
      <c r="C837" s="121">
        <v>20</v>
      </c>
      <c r="D837" s="35">
        <f>ROUND($D$791/100*$D$792*АТС!$C85,2)</f>
        <v>181.51</v>
      </c>
      <c r="E837" s="35">
        <f>ROUND($E$791/100*$E$792*АТС!C85,2)</f>
        <v>166.82</v>
      </c>
      <c r="F837" s="35">
        <f>ROUND($F$791/100*$F$792*АТС!C85,2)</f>
        <v>113.55</v>
      </c>
      <c r="G837" s="35">
        <f>ROUND($G$791/100*$G$792*АТС!C85,2)</f>
        <v>66.45</v>
      </c>
    </row>
    <row r="838" spans="1:7" x14ac:dyDescent="0.25">
      <c r="A838" s="258"/>
      <c r="B838" s="120">
        <f t="shared" si="13"/>
        <v>43222.875</v>
      </c>
      <c r="C838" s="121">
        <v>21</v>
      </c>
      <c r="D838" s="35">
        <f>ROUND($D$791/100*$D$792*АТС!$C86,2)</f>
        <v>177.07</v>
      </c>
      <c r="E838" s="35">
        <f>ROUND($E$791/100*$E$792*АТС!C86,2)</f>
        <v>162.74</v>
      </c>
      <c r="F838" s="35">
        <f>ROUND($F$791/100*$F$792*АТС!C86,2)</f>
        <v>110.77</v>
      </c>
      <c r="G838" s="35">
        <f>ROUND($G$791/100*$G$792*АТС!C86,2)</f>
        <v>64.83</v>
      </c>
    </row>
    <row r="839" spans="1:7" x14ac:dyDescent="0.25">
      <c r="A839" s="258"/>
      <c r="B839" s="118">
        <f t="shared" si="13"/>
        <v>43222.916669999999</v>
      </c>
      <c r="C839" s="121">
        <v>22</v>
      </c>
      <c r="D839" s="35">
        <f>ROUND($D$791/100*$D$792*АТС!$C87,2)</f>
        <v>206.82</v>
      </c>
      <c r="E839" s="35">
        <f>ROUND($E$791/100*$E$792*АТС!C87,2)</f>
        <v>190.08</v>
      </c>
      <c r="F839" s="35">
        <f>ROUND($F$791/100*$F$792*АТС!C87,2)</f>
        <v>129.38</v>
      </c>
      <c r="G839" s="35">
        <f>ROUND($G$791/100*$G$792*АТС!C87,2)</f>
        <v>75.72</v>
      </c>
    </row>
    <row r="840" spans="1:7" x14ac:dyDescent="0.25">
      <c r="A840" s="258"/>
      <c r="B840" s="120">
        <f t="shared" si="13"/>
        <v>43222.958330000001</v>
      </c>
      <c r="C840" s="121">
        <v>23</v>
      </c>
      <c r="D840" s="35">
        <f>ROUND($D$791/100*$D$792*АТС!$C88,2)</f>
        <v>199.24</v>
      </c>
      <c r="E840" s="35">
        <f>ROUND($E$791/100*$E$792*АТС!C88,2)</f>
        <v>183.12</v>
      </c>
      <c r="F840" s="35">
        <f>ROUND($F$791/100*$F$792*АТС!C88,2)</f>
        <v>124.64</v>
      </c>
      <c r="G840" s="35">
        <f>ROUND($G$791/100*$G$792*АТС!C88,2)</f>
        <v>72.95</v>
      </c>
    </row>
    <row r="841" spans="1:7" x14ac:dyDescent="0.25">
      <c r="A841" s="258"/>
      <c r="B841" s="118">
        <f t="shared" si="13"/>
        <v>43223</v>
      </c>
      <c r="C841" s="121">
        <v>0</v>
      </c>
      <c r="D841" s="35">
        <f>ROUND($D$791/100*$D$792*АТС!$C89,2)</f>
        <v>188.51</v>
      </c>
      <c r="E841" s="35">
        <f>ROUND($E$791/100*$E$792*АТС!C89,2)</f>
        <v>173.25</v>
      </c>
      <c r="F841" s="35">
        <f>ROUND($F$791/100*$F$792*АТС!C89,2)</f>
        <v>117.92</v>
      </c>
      <c r="G841" s="35">
        <f>ROUND($G$791/100*$G$792*АТС!C89,2)</f>
        <v>69.010000000000005</v>
      </c>
    </row>
    <row r="842" spans="1:7" x14ac:dyDescent="0.25">
      <c r="A842" s="258"/>
      <c r="B842" s="120">
        <f t="shared" si="13"/>
        <v>43223.041669999999</v>
      </c>
      <c r="C842" s="121">
        <v>1</v>
      </c>
      <c r="D842" s="35">
        <f>ROUND($D$791/100*$D$792*АТС!$C90,2)</f>
        <v>170.85</v>
      </c>
      <c r="E842" s="35">
        <f>ROUND($E$791/100*$E$792*АТС!C90,2)</f>
        <v>157.02000000000001</v>
      </c>
      <c r="F842" s="35">
        <f>ROUND($F$791/100*$F$792*АТС!C90,2)</f>
        <v>106.88</v>
      </c>
      <c r="G842" s="35">
        <f>ROUND($G$791/100*$G$792*АТС!C90,2)</f>
        <v>62.55</v>
      </c>
    </row>
    <row r="843" spans="1:7" x14ac:dyDescent="0.25">
      <c r="A843" s="258"/>
      <c r="B843" s="118">
        <f t="shared" si="13"/>
        <v>43223.083330000001</v>
      </c>
      <c r="C843" s="121">
        <v>2</v>
      </c>
      <c r="D843" s="35">
        <f>ROUND($D$791/100*$D$792*АТС!$C91,2)</f>
        <v>170.74</v>
      </c>
      <c r="E843" s="35">
        <f>ROUND($E$791/100*$E$792*АТС!C91,2)</f>
        <v>156.91999999999999</v>
      </c>
      <c r="F843" s="35">
        <f>ROUND($F$791/100*$F$792*АТС!C91,2)</f>
        <v>106.81</v>
      </c>
      <c r="G843" s="35">
        <f>ROUND($G$791/100*$G$792*АТС!C91,2)</f>
        <v>62.51</v>
      </c>
    </row>
    <row r="844" spans="1:7" x14ac:dyDescent="0.25">
      <c r="A844" s="258"/>
      <c r="B844" s="120">
        <f t="shared" si="13"/>
        <v>43223.125</v>
      </c>
      <c r="C844" s="121">
        <v>3</v>
      </c>
      <c r="D844" s="35">
        <f>ROUND($D$791/100*$D$792*АТС!$C92,2)</f>
        <v>170.75</v>
      </c>
      <c r="E844" s="35">
        <f>ROUND($E$791/100*$E$792*АТС!C92,2)</f>
        <v>156.93</v>
      </c>
      <c r="F844" s="35">
        <f>ROUND($F$791/100*$F$792*АТС!C92,2)</f>
        <v>106.82</v>
      </c>
      <c r="G844" s="35">
        <f>ROUND($G$791/100*$G$792*АТС!C92,2)</f>
        <v>62.51</v>
      </c>
    </row>
    <row r="845" spans="1:7" x14ac:dyDescent="0.25">
      <c r="A845" s="258"/>
      <c r="B845" s="118">
        <f t="shared" si="13"/>
        <v>43223.166669999999</v>
      </c>
      <c r="C845" s="121">
        <v>4</v>
      </c>
      <c r="D845" s="35">
        <f>ROUND($D$791/100*$D$792*АТС!$C93,2)</f>
        <v>170.77</v>
      </c>
      <c r="E845" s="35">
        <f>ROUND($E$791/100*$E$792*АТС!C93,2)</f>
        <v>156.94999999999999</v>
      </c>
      <c r="F845" s="35">
        <f>ROUND($F$791/100*$F$792*АТС!C93,2)</f>
        <v>106.83</v>
      </c>
      <c r="G845" s="35">
        <f>ROUND($G$791/100*$G$792*АТС!C93,2)</f>
        <v>62.52</v>
      </c>
    </row>
    <row r="846" spans="1:7" x14ac:dyDescent="0.25">
      <c r="A846" s="258"/>
      <c r="B846" s="120">
        <f t="shared" si="13"/>
        <v>43223.208330000001</v>
      </c>
      <c r="C846" s="121">
        <v>5</v>
      </c>
      <c r="D846" s="35">
        <f>ROUND($D$791/100*$D$792*АТС!$C94,2)</f>
        <v>172.43</v>
      </c>
      <c r="E846" s="35">
        <f>ROUND($E$791/100*$E$792*АТС!C94,2)</f>
        <v>158.47</v>
      </c>
      <c r="F846" s="35">
        <f>ROUND($F$791/100*$F$792*АТС!C94,2)</f>
        <v>107.86</v>
      </c>
      <c r="G846" s="35">
        <f>ROUND($G$791/100*$G$792*АТС!C94,2)</f>
        <v>63.13</v>
      </c>
    </row>
    <row r="847" spans="1:7" x14ac:dyDescent="0.25">
      <c r="A847" s="258"/>
      <c r="B847" s="118">
        <f t="shared" si="13"/>
        <v>43223.25</v>
      </c>
      <c r="C847" s="121">
        <v>6</v>
      </c>
      <c r="D847" s="35">
        <f>ROUND($D$791/100*$D$792*АТС!$C95,2)</f>
        <v>169.15</v>
      </c>
      <c r="E847" s="35">
        <f>ROUND($E$791/100*$E$792*АТС!C95,2)</f>
        <v>155.46</v>
      </c>
      <c r="F847" s="35">
        <f>ROUND($F$791/100*$F$792*АТС!C95,2)</f>
        <v>105.81</v>
      </c>
      <c r="G847" s="35">
        <f>ROUND($G$791/100*$G$792*АТС!C95,2)</f>
        <v>61.93</v>
      </c>
    </row>
    <row r="848" spans="1:7" x14ac:dyDescent="0.25">
      <c r="A848" s="258"/>
      <c r="B848" s="120">
        <f t="shared" si="13"/>
        <v>43223.291669999999</v>
      </c>
      <c r="C848" s="121">
        <v>7</v>
      </c>
      <c r="D848" s="35">
        <f>ROUND($D$791/100*$D$792*АТС!$C96,2)</f>
        <v>187.5</v>
      </c>
      <c r="E848" s="35">
        <f>ROUND($E$791/100*$E$792*АТС!C96,2)</f>
        <v>172.33</v>
      </c>
      <c r="F848" s="35">
        <f>ROUND($F$791/100*$F$792*АТС!C96,2)</f>
        <v>117.3</v>
      </c>
      <c r="G848" s="35">
        <f>ROUND($G$791/100*$G$792*АТС!C96,2)</f>
        <v>68.650000000000006</v>
      </c>
    </row>
    <row r="849" spans="1:7" x14ac:dyDescent="0.25">
      <c r="A849" s="258"/>
      <c r="B849" s="118">
        <f t="shared" si="13"/>
        <v>43223.333330000001</v>
      </c>
      <c r="C849" s="121">
        <v>8</v>
      </c>
      <c r="D849" s="35">
        <f>ROUND($D$791/100*$D$792*АТС!$C97,2)</f>
        <v>170.73</v>
      </c>
      <c r="E849" s="35">
        <f>ROUND($E$791/100*$E$792*АТС!C97,2)</f>
        <v>156.91</v>
      </c>
      <c r="F849" s="35">
        <f>ROUND($F$791/100*$F$792*АТС!C97,2)</f>
        <v>106.8</v>
      </c>
      <c r="G849" s="35">
        <f>ROUND($G$791/100*$G$792*АТС!C97,2)</f>
        <v>62.51</v>
      </c>
    </row>
    <row r="850" spans="1:7" x14ac:dyDescent="0.25">
      <c r="A850" s="258"/>
      <c r="B850" s="120">
        <f t="shared" si="13"/>
        <v>43223.375</v>
      </c>
      <c r="C850" s="121">
        <v>9</v>
      </c>
      <c r="D850" s="35">
        <f>ROUND($D$791/100*$D$792*АТС!$C98,2)</f>
        <v>170.82</v>
      </c>
      <c r="E850" s="35">
        <f>ROUND($E$791/100*$E$792*АТС!C98,2)</f>
        <v>156.99</v>
      </c>
      <c r="F850" s="35">
        <f>ROUND($F$791/100*$F$792*АТС!C98,2)</f>
        <v>106.86</v>
      </c>
      <c r="G850" s="35">
        <f>ROUND($G$791/100*$G$792*АТС!C98,2)</f>
        <v>62.54</v>
      </c>
    </row>
    <row r="851" spans="1:7" x14ac:dyDescent="0.25">
      <c r="A851" s="258"/>
      <c r="B851" s="118">
        <f t="shared" si="13"/>
        <v>43223.416669999999</v>
      </c>
      <c r="C851" s="121">
        <v>10</v>
      </c>
      <c r="D851" s="35">
        <f>ROUND($D$791/100*$D$792*АТС!$C99,2)</f>
        <v>170.8</v>
      </c>
      <c r="E851" s="35">
        <f>ROUND($E$791/100*$E$792*АТС!C99,2)</f>
        <v>156.97</v>
      </c>
      <c r="F851" s="35">
        <f>ROUND($F$791/100*$F$792*АТС!C99,2)</f>
        <v>106.85</v>
      </c>
      <c r="G851" s="35">
        <f>ROUND($G$791/100*$G$792*АТС!C99,2)</f>
        <v>62.53</v>
      </c>
    </row>
    <row r="852" spans="1:7" x14ac:dyDescent="0.25">
      <c r="A852" s="258"/>
      <c r="B852" s="120">
        <f t="shared" si="13"/>
        <v>43223.458330000001</v>
      </c>
      <c r="C852" s="121">
        <v>11</v>
      </c>
      <c r="D852" s="35">
        <f>ROUND($D$791/100*$D$792*АТС!$C100,2)</f>
        <v>170.77</v>
      </c>
      <c r="E852" s="35">
        <f>ROUND($E$791/100*$E$792*АТС!C100,2)</f>
        <v>156.94999999999999</v>
      </c>
      <c r="F852" s="35">
        <f>ROUND($F$791/100*$F$792*АТС!C100,2)</f>
        <v>106.83</v>
      </c>
      <c r="G852" s="35">
        <f>ROUND($G$791/100*$G$792*АТС!C100,2)</f>
        <v>62.52</v>
      </c>
    </row>
    <row r="853" spans="1:7" x14ac:dyDescent="0.25">
      <c r="A853" s="258"/>
      <c r="B853" s="118">
        <f t="shared" si="13"/>
        <v>43223.5</v>
      </c>
      <c r="C853" s="121">
        <v>12</v>
      </c>
      <c r="D853" s="35">
        <f>ROUND($D$791/100*$D$792*АТС!$C101,2)</f>
        <v>170.6</v>
      </c>
      <c r="E853" s="35">
        <f>ROUND($E$791/100*$E$792*АТС!C101,2)</f>
        <v>156.79</v>
      </c>
      <c r="F853" s="35">
        <f>ROUND($F$791/100*$F$792*АТС!C101,2)</f>
        <v>106.72</v>
      </c>
      <c r="G853" s="35">
        <f>ROUND($G$791/100*$G$792*АТС!C101,2)</f>
        <v>62.46</v>
      </c>
    </row>
    <row r="854" spans="1:7" x14ac:dyDescent="0.25">
      <c r="A854" s="258"/>
      <c r="B854" s="120">
        <f t="shared" si="13"/>
        <v>43223.541669999999</v>
      </c>
      <c r="C854" s="121">
        <v>13</v>
      </c>
      <c r="D854" s="35">
        <f>ROUND($D$791/100*$D$792*АТС!$C102,2)</f>
        <v>170.73</v>
      </c>
      <c r="E854" s="35">
        <f>ROUND($E$791/100*$E$792*АТС!C102,2)</f>
        <v>156.91</v>
      </c>
      <c r="F854" s="35">
        <f>ROUND($F$791/100*$F$792*АТС!C102,2)</f>
        <v>106.8</v>
      </c>
      <c r="G854" s="35">
        <f>ROUND($G$791/100*$G$792*АТС!C102,2)</f>
        <v>62.51</v>
      </c>
    </row>
    <row r="855" spans="1:7" x14ac:dyDescent="0.25">
      <c r="A855" s="258"/>
      <c r="B855" s="118">
        <f t="shared" si="13"/>
        <v>43223.583330000001</v>
      </c>
      <c r="C855" s="121">
        <v>14</v>
      </c>
      <c r="D855" s="35">
        <f>ROUND($D$791/100*$D$792*АТС!$C103,2)</f>
        <v>171.73</v>
      </c>
      <c r="E855" s="35">
        <f>ROUND($E$791/100*$E$792*АТС!C103,2)</f>
        <v>157.83000000000001</v>
      </c>
      <c r="F855" s="35">
        <f>ROUND($F$791/100*$F$792*АТС!C103,2)</f>
        <v>107.43</v>
      </c>
      <c r="G855" s="35">
        <f>ROUND($G$791/100*$G$792*АТС!C103,2)</f>
        <v>62.87</v>
      </c>
    </row>
    <row r="856" spans="1:7" x14ac:dyDescent="0.25">
      <c r="A856" s="258"/>
      <c r="B856" s="120">
        <f t="shared" si="13"/>
        <v>43223.625</v>
      </c>
      <c r="C856" s="121">
        <v>15</v>
      </c>
      <c r="D856" s="35">
        <f>ROUND($D$791/100*$D$792*АТС!$C104,2)</f>
        <v>171.89</v>
      </c>
      <c r="E856" s="35">
        <f>ROUND($E$791/100*$E$792*АТС!C104,2)</f>
        <v>157.97999999999999</v>
      </c>
      <c r="F856" s="35">
        <f>ROUND($F$791/100*$F$792*АТС!C104,2)</f>
        <v>107.53</v>
      </c>
      <c r="G856" s="35">
        <f>ROUND($G$791/100*$G$792*АТС!C104,2)</f>
        <v>62.93</v>
      </c>
    </row>
    <row r="857" spans="1:7" x14ac:dyDescent="0.25">
      <c r="A857" s="258"/>
      <c r="B857" s="118">
        <f t="shared" si="13"/>
        <v>43223.666669999999</v>
      </c>
      <c r="C857" s="121">
        <v>16</v>
      </c>
      <c r="D857" s="35">
        <f>ROUND($D$791/100*$D$792*АТС!$C105,2)</f>
        <v>171.64</v>
      </c>
      <c r="E857" s="35">
        <f>ROUND($E$791/100*$E$792*АТС!C105,2)</f>
        <v>157.75</v>
      </c>
      <c r="F857" s="35">
        <f>ROUND($F$791/100*$F$792*АТС!C105,2)</f>
        <v>107.37</v>
      </c>
      <c r="G857" s="35">
        <f>ROUND($G$791/100*$G$792*АТС!C105,2)</f>
        <v>62.84</v>
      </c>
    </row>
    <row r="858" spans="1:7" x14ac:dyDescent="0.25">
      <c r="A858" s="258"/>
      <c r="B858" s="120">
        <f t="shared" si="13"/>
        <v>43223.708330000001</v>
      </c>
      <c r="C858" s="121">
        <v>17</v>
      </c>
      <c r="D858" s="35">
        <f>ROUND($D$791/100*$D$792*АТС!$C106,2)</f>
        <v>171.63</v>
      </c>
      <c r="E858" s="35">
        <f>ROUND($E$791/100*$E$792*АТС!C106,2)</f>
        <v>157.74</v>
      </c>
      <c r="F858" s="35">
        <f>ROUND($F$791/100*$F$792*АТС!C106,2)</f>
        <v>107.36</v>
      </c>
      <c r="G858" s="35">
        <f>ROUND($G$791/100*$G$792*АТС!C106,2)</f>
        <v>62.83</v>
      </c>
    </row>
    <row r="859" spans="1:7" x14ac:dyDescent="0.25">
      <c r="A859" s="258"/>
      <c r="B859" s="118">
        <f t="shared" si="13"/>
        <v>43223.75</v>
      </c>
      <c r="C859" s="121">
        <v>18</v>
      </c>
      <c r="D859" s="35">
        <f>ROUND($D$791/100*$D$792*АТС!$C107,2)</f>
        <v>175.47</v>
      </c>
      <c r="E859" s="35">
        <f>ROUND($E$791/100*$E$792*АТС!C107,2)</f>
        <v>161.27000000000001</v>
      </c>
      <c r="F859" s="35">
        <f>ROUND($F$791/100*$F$792*АТС!C107,2)</f>
        <v>109.77</v>
      </c>
      <c r="G859" s="35">
        <f>ROUND($G$791/100*$G$792*АТС!C107,2)</f>
        <v>64.239999999999995</v>
      </c>
    </row>
    <row r="860" spans="1:7" x14ac:dyDescent="0.25">
      <c r="A860" s="258"/>
      <c r="B860" s="120">
        <f t="shared" si="13"/>
        <v>43223.791669999999</v>
      </c>
      <c r="C860" s="121">
        <v>19</v>
      </c>
      <c r="D860" s="35">
        <f>ROUND($D$791/100*$D$792*АТС!$C108,2)</f>
        <v>177.72</v>
      </c>
      <c r="E860" s="35">
        <f>ROUND($E$791/100*$E$792*АТС!C108,2)</f>
        <v>163.33000000000001</v>
      </c>
      <c r="F860" s="35">
        <f>ROUND($F$791/100*$F$792*АТС!C108,2)</f>
        <v>111.18</v>
      </c>
      <c r="G860" s="35">
        <f>ROUND($G$791/100*$G$792*АТС!C108,2)</f>
        <v>65.069999999999993</v>
      </c>
    </row>
    <row r="861" spans="1:7" x14ac:dyDescent="0.25">
      <c r="A861" s="258"/>
      <c r="B861" s="118">
        <f t="shared" si="13"/>
        <v>43223.833330000001</v>
      </c>
      <c r="C861" s="121">
        <v>20</v>
      </c>
      <c r="D861" s="35">
        <f>ROUND($D$791/100*$D$792*АТС!$C109,2)</f>
        <v>178.14</v>
      </c>
      <c r="E861" s="35">
        <f>ROUND($E$791/100*$E$792*АТС!C109,2)</f>
        <v>163.72</v>
      </c>
      <c r="F861" s="35">
        <f>ROUND($F$791/100*$F$792*АТС!C109,2)</f>
        <v>111.44</v>
      </c>
      <c r="G861" s="35">
        <f>ROUND($G$791/100*$G$792*АТС!C109,2)</f>
        <v>65.22</v>
      </c>
    </row>
    <row r="862" spans="1:7" x14ac:dyDescent="0.25">
      <c r="A862" s="258"/>
      <c r="B862" s="120">
        <f t="shared" si="13"/>
        <v>43223.875</v>
      </c>
      <c r="C862" s="121">
        <v>21</v>
      </c>
      <c r="D862" s="35">
        <f>ROUND($D$791/100*$D$792*АТС!$C110,2)</f>
        <v>177.27</v>
      </c>
      <c r="E862" s="35">
        <f>ROUND($E$791/100*$E$792*АТС!C110,2)</f>
        <v>162.91999999999999</v>
      </c>
      <c r="F862" s="35">
        <f>ROUND($F$791/100*$F$792*АТС!C110,2)</f>
        <v>110.89</v>
      </c>
      <c r="G862" s="35">
        <f>ROUND($G$791/100*$G$792*АТС!C110,2)</f>
        <v>64.900000000000006</v>
      </c>
    </row>
    <row r="863" spans="1:7" x14ac:dyDescent="0.25">
      <c r="A863" s="258"/>
      <c r="B863" s="118">
        <f t="shared" si="13"/>
        <v>43223.916669999999</v>
      </c>
      <c r="C863" s="121">
        <v>22</v>
      </c>
      <c r="D863" s="35">
        <f>ROUND($D$791/100*$D$792*АТС!$C111,2)</f>
        <v>178.62</v>
      </c>
      <c r="E863" s="35">
        <f>ROUND($E$791/100*$E$792*АТС!C111,2)</f>
        <v>164.16</v>
      </c>
      <c r="F863" s="35">
        <f>ROUND($F$791/100*$F$792*АТС!C111,2)</f>
        <v>111.74</v>
      </c>
      <c r="G863" s="35">
        <f>ROUND($G$791/100*$G$792*АТС!C111,2)</f>
        <v>65.39</v>
      </c>
    </row>
    <row r="864" spans="1:7" x14ac:dyDescent="0.25">
      <c r="A864" s="258"/>
      <c r="B864" s="120">
        <f t="shared" si="13"/>
        <v>43223.958330000001</v>
      </c>
      <c r="C864" s="121">
        <v>23</v>
      </c>
      <c r="D864" s="35">
        <f>ROUND($D$791/100*$D$792*АТС!$C112,2)</f>
        <v>180.27</v>
      </c>
      <c r="E864" s="35">
        <f>ROUND($E$791/100*$E$792*АТС!C112,2)</f>
        <v>165.68</v>
      </c>
      <c r="F864" s="35">
        <f>ROUND($F$791/100*$F$792*АТС!C112,2)</f>
        <v>112.77</v>
      </c>
      <c r="G864" s="35">
        <f>ROUND($G$791/100*$G$792*АТС!C112,2)</f>
        <v>66</v>
      </c>
    </row>
    <row r="865" spans="1:7" x14ac:dyDescent="0.25">
      <c r="A865" s="258"/>
      <c r="B865" s="118">
        <f t="shared" si="13"/>
        <v>43224</v>
      </c>
      <c r="C865" s="121">
        <v>0</v>
      </c>
      <c r="D865" s="35">
        <f>ROUND($D$791/100*$D$792*АТС!$C113,2)</f>
        <v>169.89</v>
      </c>
      <c r="E865" s="35">
        <f>ROUND($E$791/100*$E$792*АТС!C113,2)</f>
        <v>156.13999999999999</v>
      </c>
      <c r="F865" s="35">
        <f>ROUND($F$791/100*$F$792*АТС!C113,2)</f>
        <v>106.28</v>
      </c>
      <c r="G865" s="35">
        <f>ROUND($G$791/100*$G$792*АТС!C113,2)</f>
        <v>62.2</v>
      </c>
    </row>
    <row r="866" spans="1:7" x14ac:dyDescent="0.25">
      <c r="A866" s="258"/>
      <c r="B866" s="120">
        <f t="shared" si="13"/>
        <v>43224.041669999999</v>
      </c>
      <c r="C866" s="121">
        <v>1</v>
      </c>
      <c r="D866" s="35">
        <f>ROUND($D$791/100*$D$792*АТС!$C114,2)</f>
        <v>178.47</v>
      </c>
      <c r="E866" s="35">
        <f>ROUND($E$791/100*$E$792*АТС!C114,2)</f>
        <v>164.03</v>
      </c>
      <c r="F866" s="35">
        <f>ROUND($F$791/100*$F$792*АТС!C114,2)</f>
        <v>111.65</v>
      </c>
      <c r="G866" s="35">
        <f>ROUND($G$791/100*$G$792*АТС!C114,2)</f>
        <v>65.34</v>
      </c>
    </row>
    <row r="867" spans="1:7" x14ac:dyDescent="0.25">
      <c r="A867" s="258"/>
      <c r="B867" s="118">
        <f t="shared" si="13"/>
        <v>43224.083330000001</v>
      </c>
      <c r="C867" s="121">
        <v>2</v>
      </c>
      <c r="D867" s="35">
        <f>ROUND($D$791/100*$D$792*АТС!$C115,2)</f>
        <v>188.3</v>
      </c>
      <c r="E867" s="35">
        <f>ROUND($E$791/100*$E$792*АТС!C115,2)</f>
        <v>173.06</v>
      </c>
      <c r="F867" s="35">
        <f>ROUND($F$791/100*$F$792*АТС!C115,2)</f>
        <v>117.79</v>
      </c>
      <c r="G867" s="35">
        <f>ROUND($G$791/100*$G$792*АТС!C115,2)</f>
        <v>68.94</v>
      </c>
    </row>
    <row r="868" spans="1:7" x14ac:dyDescent="0.25">
      <c r="A868" s="258"/>
      <c r="B868" s="120">
        <f t="shared" si="13"/>
        <v>43224.125</v>
      </c>
      <c r="C868" s="121">
        <v>3</v>
      </c>
      <c r="D868" s="35">
        <f>ROUND($D$791/100*$D$792*АТС!$C116,2)</f>
        <v>187.98</v>
      </c>
      <c r="E868" s="35">
        <f>ROUND($E$791/100*$E$792*АТС!C116,2)</f>
        <v>172.76</v>
      </c>
      <c r="F868" s="35">
        <f>ROUND($F$791/100*$F$792*АТС!C116,2)</f>
        <v>117.59</v>
      </c>
      <c r="G868" s="35">
        <f>ROUND($G$791/100*$G$792*АТС!C116,2)</f>
        <v>68.819999999999993</v>
      </c>
    </row>
    <row r="869" spans="1:7" x14ac:dyDescent="0.25">
      <c r="A869" s="258"/>
      <c r="B869" s="118">
        <f t="shared" si="13"/>
        <v>43224.166669999999</v>
      </c>
      <c r="C869" s="121">
        <v>4</v>
      </c>
      <c r="D869" s="35">
        <f>ROUND($D$791/100*$D$792*АТС!$C117,2)</f>
        <v>199.53</v>
      </c>
      <c r="E869" s="35">
        <f>ROUND($E$791/100*$E$792*АТС!C117,2)</f>
        <v>183.38</v>
      </c>
      <c r="F869" s="35">
        <f>ROUND($F$791/100*$F$792*АТС!C117,2)</f>
        <v>124.82</v>
      </c>
      <c r="G869" s="35">
        <f>ROUND($G$791/100*$G$792*АТС!C117,2)</f>
        <v>73.05</v>
      </c>
    </row>
    <row r="870" spans="1:7" x14ac:dyDescent="0.25">
      <c r="A870" s="258"/>
      <c r="B870" s="120">
        <f t="shared" si="13"/>
        <v>43224.208330000001</v>
      </c>
      <c r="C870" s="121">
        <v>5</v>
      </c>
      <c r="D870" s="35">
        <f>ROUND($D$791/100*$D$792*АТС!$C118,2)</f>
        <v>212.71</v>
      </c>
      <c r="E870" s="35">
        <f>ROUND($E$791/100*$E$792*АТС!C118,2)</f>
        <v>195.49</v>
      </c>
      <c r="F870" s="35">
        <f>ROUND($F$791/100*$F$792*АТС!C118,2)</f>
        <v>133.06</v>
      </c>
      <c r="G870" s="35">
        <f>ROUND($G$791/100*$G$792*АТС!C118,2)</f>
        <v>77.88</v>
      </c>
    </row>
    <row r="871" spans="1:7" x14ac:dyDescent="0.25">
      <c r="A871" s="258"/>
      <c r="B871" s="118">
        <f t="shared" si="13"/>
        <v>43224.25</v>
      </c>
      <c r="C871" s="121">
        <v>6</v>
      </c>
      <c r="D871" s="35">
        <f>ROUND($D$791/100*$D$792*АТС!$C119,2)</f>
        <v>251.5</v>
      </c>
      <c r="E871" s="35">
        <f>ROUND($E$791/100*$E$792*АТС!C119,2)</f>
        <v>231.14</v>
      </c>
      <c r="F871" s="35">
        <f>ROUND($F$791/100*$F$792*АТС!C119,2)</f>
        <v>157.33000000000001</v>
      </c>
      <c r="G871" s="35">
        <f>ROUND($G$791/100*$G$792*АТС!C119,2)</f>
        <v>92.08</v>
      </c>
    </row>
    <row r="872" spans="1:7" x14ac:dyDescent="0.25">
      <c r="A872" s="258"/>
      <c r="B872" s="120">
        <f t="shared" si="13"/>
        <v>43224.291669999999</v>
      </c>
      <c r="C872" s="121">
        <v>7</v>
      </c>
      <c r="D872" s="35">
        <f>ROUND($D$791/100*$D$792*АТС!$C120,2)</f>
        <v>200.49</v>
      </c>
      <c r="E872" s="35">
        <f>ROUND($E$791/100*$E$792*АТС!C120,2)</f>
        <v>184.26</v>
      </c>
      <c r="F872" s="35">
        <f>ROUND($F$791/100*$F$792*АТС!C120,2)</f>
        <v>125.42</v>
      </c>
      <c r="G872" s="35">
        <f>ROUND($G$791/100*$G$792*АТС!C120,2)</f>
        <v>73.400000000000006</v>
      </c>
    </row>
    <row r="873" spans="1:7" x14ac:dyDescent="0.25">
      <c r="A873" s="258"/>
      <c r="B873" s="118">
        <f t="shared" si="13"/>
        <v>43224.333330000001</v>
      </c>
      <c r="C873" s="121">
        <v>8</v>
      </c>
      <c r="D873" s="35">
        <f>ROUND($D$791/100*$D$792*АТС!$C121,2)</f>
        <v>218.28</v>
      </c>
      <c r="E873" s="35">
        <f>ROUND($E$791/100*$E$792*АТС!C121,2)</f>
        <v>200.61</v>
      </c>
      <c r="F873" s="35">
        <f>ROUND($F$791/100*$F$792*АТС!C121,2)</f>
        <v>136.55000000000001</v>
      </c>
      <c r="G873" s="35">
        <f>ROUND($G$791/100*$G$792*АТС!C121,2)</f>
        <v>79.91</v>
      </c>
    </row>
    <row r="874" spans="1:7" x14ac:dyDescent="0.25">
      <c r="A874" s="258"/>
      <c r="B874" s="120">
        <f t="shared" si="13"/>
        <v>43224.375</v>
      </c>
      <c r="C874" s="121">
        <v>9</v>
      </c>
      <c r="D874" s="35">
        <f>ROUND($D$791/100*$D$792*АТС!$C122,2)</f>
        <v>193.78</v>
      </c>
      <c r="E874" s="35">
        <f>ROUND($E$791/100*$E$792*АТС!C122,2)</f>
        <v>178.1</v>
      </c>
      <c r="F874" s="35">
        <f>ROUND($F$791/100*$F$792*АТС!C122,2)</f>
        <v>121.22</v>
      </c>
      <c r="G874" s="35">
        <f>ROUND($G$791/100*$G$792*АТС!C122,2)</f>
        <v>70.95</v>
      </c>
    </row>
    <row r="875" spans="1:7" x14ac:dyDescent="0.25">
      <c r="A875" s="258"/>
      <c r="B875" s="118">
        <f t="shared" si="13"/>
        <v>43224.416669999999</v>
      </c>
      <c r="C875" s="121">
        <v>10</v>
      </c>
      <c r="D875" s="35">
        <f>ROUND($D$791/100*$D$792*АТС!$C123,2)</f>
        <v>170.55</v>
      </c>
      <c r="E875" s="35">
        <f>ROUND($E$791/100*$E$792*АТС!C123,2)</f>
        <v>156.75</v>
      </c>
      <c r="F875" s="35">
        <f>ROUND($F$791/100*$F$792*АТС!C123,2)</f>
        <v>106.69</v>
      </c>
      <c r="G875" s="35">
        <f>ROUND($G$791/100*$G$792*АТС!C123,2)</f>
        <v>62.44</v>
      </c>
    </row>
    <row r="876" spans="1:7" x14ac:dyDescent="0.25">
      <c r="A876" s="258"/>
      <c r="B876" s="120">
        <f t="shared" si="13"/>
        <v>43224.458330000001</v>
      </c>
      <c r="C876" s="121">
        <v>11</v>
      </c>
      <c r="D876" s="35">
        <f>ROUND($D$791/100*$D$792*АТС!$C124,2)</f>
        <v>170.53</v>
      </c>
      <c r="E876" s="35">
        <f>ROUND($E$791/100*$E$792*АТС!C124,2)</f>
        <v>156.72999999999999</v>
      </c>
      <c r="F876" s="35">
        <f>ROUND($F$791/100*$F$792*АТС!C124,2)</f>
        <v>106.68</v>
      </c>
      <c r="G876" s="35">
        <f>ROUND($G$791/100*$G$792*АТС!C124,2)</f>
        <v>62.43</v>
      </c>
    </row>
    <row r="877" spans="1:7" x14ac:dyDescent="0.25">
      <c r="A877" s="258"/>
      <c r="B877" s="118">
        <f t="shared" si="13"/>
        <v>43224.5</v>
      </c>
      <c r="C877" s="121">
        <v>12</v>
      </c>
      <c r="D877" s="35">
        <f>ROUND($D$791/100*$D$792*АТС!$C125,2)</f>
        <v>170.43</v>
      </c>
      <c r="E877" s="35">
        <f>ROUND($E$791/100*$E$792*АТС!C125,2)</f>
        <v>156.63999999999999</v>
      </c>
      <c r="F877" s="35">
        <f>ROUND($F$791/100*$F$792*АТС!C125,2)</f>
        <v>106.62</v>
      </c>
      <c r="G877" s="35">
        <f>ROUND($G$791/100*$G$792*АТС!C125,2)</f>
        <v>62.4</v>
      </c>
    </row>
    <row r="878" spans="1:7" x14ac:dyDescent="0.25">
      <c r="A878" s="258"/>
      <c r="B878" s="120">
        <f t="shared" si="13"/>
        <v>43224.541669999999</v>
      </c>
      <c r="C878" s="121">
        <v>13</v>
      </c>
      <c r="D878" s="35">
        <f>ROUND($D$791/100*$D$792*АТС!$C126,2)</f>
        <v>173.99</v>
      </c>
      <c r="E878" s="35">
        <f>ROUND($E$791/100*$E$792*АТС!C126,2)</f>
        <v>159.91</v>
      </c>
      <c r="F878" s="35">
        <f>ROUND($F$791/100*$F$792*АТС!C126,2)</f>
        <v>108.84</v>
      </c>
      <c r="G878" s="35">
        <f>ROUND($G$791/100*$G$792*АТС!C126,2)</f>
        <v>63.7</v>
      </c>
    </row>
    <row r="879" spans="1:7" x14ac:dyDescent="0.25">
      <c r="A879" s="258"/>
      <c r="B879" s="118">
        <f t="shared" si="13"/>
        <v>43224.583330000001</v>
      </c>
      <c r="C879" s="121">
        <v>14</v>
      </c>
      <c r="D879" s="35">
        <f>ROUND($D$791/100*$D$792*АТС!$C127,2)</f>
        <v>174.56</v>
      </c>
      <c r="E879" s="35">
        <f>ROUND($E$791/100*$E$792*АТС!C127,2)</f>
        <v>160.43</v>
      </c>
      <c r="F879" s="35">
        <f>ROUND($F$791/100*$F$792*АТС!C127,2)</f>
        <v>109.2</v>
      </c>
      <c r="G879" s="35">
        <f>ROUND($G$791/100*$G$792*АТС!C127,2)</f>
        <v>63.91</v>
      </c>
    </row>
    <row r="880" spans="1:7" x14ac:dyDescent="0.25">
      <c r="A880" s="258"/>
      <c r="B880" s="120">
        <f t="shared" si="13"/>
        <v>43224.625</v>
      </c>
      <c r="C880" s="121">
        <v>15</v>
      </c>
      <c r="D880" s="35">
        <f>ROUND($D$791/100*$D$792*АТС!$C128,2)</f>
        <v>183.85</v>
      </c>
      <c r="E880" s="35">
        <f>ROUND($E$791/100*$E$792*АТС!C128,2)</f>
        <v>168.97</v>
      </c>
      <c r="F880" s="35">
        <f>ROUND($F$791/100*$F$792*АТС!C128,2)</f>
        <v>115.01</v>
      </c>
      <c r="G880" s="35">
        <f>ROUND($G$791/100*$G$792*АТС!C128,2)</f>
        <v>67.31</v>
      </c>
    </row>
    <row r="881" spans="1:7" x14ac:dyDescent="0.25">
      <c r="A881" s="258"/>
      <c r="B881" s="118">
        <f t="shared" si="13"/>
        <v>43224.666669999999</v>
      </c>
      <c r="C881" s="121">
        <v>16</v>
      </c>
      <c r="D881" s="35">
        <f>ROUND($D$791/100*$D$792*АТС!$C129,2)</f>
        <v>183.93</v>
      </c>
      <c r="E881" s="35">
        <f>ROUND($E$791/100*$E$792*АТС!C129,2)</f>
        <v>169.04</v>
      </c>
      <c r="F881" s="35">
        <f>ROUND($F$791/100*$F$792*АТС!C129,2)</f>
        <v>115.06</v>
      </c>
      <c r="G881" s="35">
        <f>ROUND($G$791/100*$G$792*АТС!C129,2)</f>
        <v>67.34</v>
      </c>
    </row>
    <row r="882" spans="1:7" x14ac:dyDescent="0.25">
      <c r="A882" s="258"/>
      <c r="B882" s="120">
        <f t="shared" ref="B882:B945" si="14">B858+1</f>
        <v>43224.708330000001</v>
      </c>
      <c r="C882" s="121">
        <v>17</v>
      </c>
      <c r="D882" s="35">
        <f>ROUND($D$791/100*$D$792*АТС!$C130,2)</f>
        <v>183.84</v>
      </c>
      <c r="E882" s="35">
        <f>ROUND($E$791/100*$E$792*АТС!C130,2)</f>
        <v>168.96</v>
      </c>
      <c r="F882" s="35">
        <f>ROUND($F$791/100*$F$792*АТС!C130,2)</f>
        <v>115</v>
      </c>
      <c r="G882" s="35">
        <f>ROUND($G$791/100*$G$792*АТС!C130,2)</f>
        <v>67.3</v>
      </c>
    </row>
    <row r="883" spans="1:7" x14ac:dyDescent="0.25">
      <c r="A883" s="258"/>
      <c r="B883" s="118">
        <f t="shared" si="14"/>
        <v>43224.75</v>
      </c>
      <c r="C883" s="121">
        <v>18</v>
      </c>
      <c r="D883" s="35">
        <f>ROUND($D$791/100*$D$792*АТС!$C131,2)</f>
        <v>194.65</v>
      </c>
      <c r="E883" s="35">
        <f>ROUND($E$791/100*$E$792*АТС!C131,2)</f>
        <v>178.89</v>
      </c>
      <c r="F883" s="35">
        <f>ROUND($F$791/100*$F$792*АТС!C131,2)</f>
        <v>121.76</v>
      </c>
      <c r="G883" s="35">
        <f>ROUND($G$791/100*$G$792*АТС!C131,2)</f>
        <v>71.260000000000005</v>
      </c>
    </row>
    <row r="884" spans="1:7" x14ac:dyDescent="0.25">
      <c r="A884" s="258"/>
      <c r="B884" s="120">
        <f t="shared" si="14"/>
        <v>43224.791669999999</v>
      </c>
      <c r="C884" s="121">
        <v>19</v>
      </c>
      <c r="D884" s="35">
        <f>ROUND($D$791/100*$D$792*АТС!$C132,2)</f>
        <v>196.09</v>
      </c>
      <c r="E884" s="35">
        <f>ROUND($E$791/100*$E$792*АТС!C132,2)</f>
        <v>180.22</v>
      </c>
      <c r="F884" s="35">
        <f>ROUND($F$791/100*$F$792*АТС!C132,2)</f>
        <v>122.67</v>
      </c>
      <c r="G884" s="35">
        <f>ROUND($G$791/100*$G$792*АТС!C132,2)</f>
        <v>71.790000000000006</v>
      </c>
    </row>
    <row r="885" spans="1:7" x14ac:dyDescent="0.25">
      <c r="A885" s="258"/>
      <c r="B885" s="118">
        <f t="shared" si="14"/>
        <v>43224.833330000001</v>
      </c>
      <c r="C885" s="121">
        <v>20</v>
      </c>
      <c r="D885" s="35">
        <f>ROUND($D$791/100*$D$792*АТС!$C133,2)</f>
        <v>175.65</v>
      </c>
      <c r="E885" s="35">
        <f>ROUND($E$791/100*$E$792*АТС!C133,2)</f>
        <v>161.43</v>
      </c>
      <c r="F885" s="35">
        <f>ROUND($F$791/100*$F$792*АТС!C133,2)</f>
        <v>109.88</v>
      </c>
      <c r="G885" s="35">
        <f>ROUND($G$791/100*$G$792*АТС!C133,2)</f>
        <v>64.31</v>
      </c>
    </row>
    <row r="886" spans="1:7" x14ac:dyDescent="0.25">
      <c r="A886" s="258"/>
      <c r="B886" s="120">
        <f t="shared" si="14"/>
        <v>43224.875</v>
      </c>
      <c r="C886" s="121">
        <v>21</v>
      </c>
      <c r="D886" s="35">
        <f>ROUND($D$791/100*$D$792*АТС!$C134,2)</f>
        <v>175.92</v>
      </c>
      <c r="E886" s="35">
        <f>ROUND($E$791/100*$E$792*АТС!C134,2)</f>
        <v>161.68</v>
      </c>
      <c r="F886" s="35">
        <f>ROUND($F$791/100*$F$792*АТС!C134,2)</f>
        <v>110.05</v>
      </c>
      <c r="G886" s="35">
        <f>ROUND($G$791/100*$G$792*АТС!C134,2)</f>
        <v>64.41</v>
      </c>
    </row>
    <row r="887" spans="1:7" x14ac:dyDescent="0.25">
      <c r="A887" s="258"/>
      <c r="B887" s="118">
        <f t="shared" si="14"/>
        <v>43224.916669999999</v>
      </c>
      <c r="C887" s="121">
        <v>22</v>
      </c>
      <c r="D887" s="35">
        <f>ROUND($D$791/100*$D$792*АТС!$C135,2)</f>
        <v>212.33</v>
      </c>
      <c r="E887" s="35">
        <f>ROUND($E$791/100*$E$792*АТС!C135,2)</f>
        <v>195.15</v>
      </c>
      <c r="F887" s="35">
        <f>ROUND($F$791/100*$F$792*АТС!C135,2)</f>
        <v>132.83000000000001</v>
      </c>
      <c r="G887" s="35">
        <f>ROUND($G$791/100*$G$792*АТС!C135,2)</f>
        <v>77.739999999999995</v>
      </c>
    </row>
    <row r="888" spans="1:7" x14ac:dyDescent="0.25">
      <c r="A888" s="258"/>
      <c r="B888" s="120">
        <f t="shared" si="14"/>
        <v>43224.958330000001</v>
      </c>
      <c r="C888" s="121">
        <v>23</v>
      </c>
      <c r="D888" s="35">
        <f>ROUND($D$791/100*$D$792*АТС!$C136,2)</f>
        <v>174.61</v>
      </c>
      <c r="E888" s="35">
        <f>ROUND($E$791/100*$E$792*АТС!C136,2)</f>
        <v>160.47999999999999</v>
      </c>
      <c r="F888" s="35">
        <f>ROUND($F$791/100*$F$792*АТС!C136,2)</f>
        <v>109.23</v>
      </c>
      <c r="G888" s="35">
        <f>ROUND($G$791/100*$G$792*АТС!C136,2)</f>
        <v>63.93</v>
      </c>
    </row>
    <row r="889" spans="1:7" x14ac:dyDescent="0.25">
      <c r="A889" s="258"/>
      <c r="B889" s="118">
        <f t="shared" si="14"/>
        <v>43225</v>
      </c>
      <c r="C889" s="121">
        <v>0</v>
      </c>
      <c r="D889" s="35">
        <f>ROUND($D$791/100*$D$792*АТС!$C137,2)</f>
        <v>169.23</v>
      </c>
      <c r="E889" s="35">
        <f>ROUND($E$791/100*$E$792*АТС!C137,2)</f>
        <v>155.53</v>
      </c>
      <c r="F889" s="35">
        <f>ROUND($F$791/100*$F$792*АТС!C137,2)</f>
        <v>105.86</v>
      </c>
      <c r="G889" s="35">
        <f>ROUND($G$791/100*$G$792*АТС!C137,2)</f>
        <v>61.96</v>
      </c>
    </row>
    <row r="890" spans="1:7" x14ac:dyDescent="0.25">
      <c r="A890" s="258"/>
      <c r="B890" s="120">
        <f t="shared" si="14"/>
        <v>43225.041669999999</v>
      </c>
      <c r="C890" s="121">
        <v>1</v>
      </c>
      <c r="D890" s="35">
        <f>ROUND($D$791/100*$D$792*АТС!$C138,2)</f>
        <v>174.61</v>
      </c>
      <c r="E890" s="35">
        <f>ROUND($E$791/100*$E$792*АТС!C138,2)</f>
        <v>160.47999999999999</v>
      </c>
      <c r="F890" s="35">
        <f>ROUND($F$791/100*$F$792*АТС!C138,2)</f>
        <v>109.23</v>
      </c>
      <c r="G890" s="35">
        <f>ROUND($G$791/100*$G$792*АТС!C138,2)</f>
        <v>63.93</v>
      </c>
    </row>
    <row r="891" spans="1:7" x14ac:dyDescent="0.25">
      <c r="A891" s="258"/>
      <c r="B891" s="118">
        <f t="shared" si="14"/>
        <v>43225.083330000001</v>
      </c>
      <c r="C891" s="121">
        <v>2</v>
      </c>
      <c r="D891" s="35">
        <f>ROUND($D$791/100*$D$792*АТС!$C139,2)</f>
        <v>182.38</v>
      </c>
      <c r="E891" s="35">
        <f>ROUND($E$791/100*$E$792*АТС!C139,2)</f>
        <v>167.62</v>
      </c>
      <c r="F891" s="35">
        <f>ROUND($F$791/100*$F$792*АТС!C139,2)</f>
        <v>114.09</v>
      </c>
      <c r="G891" s="35">
        <f>ROUND($G$791/100*$G$792*АТС!C139,2)</f>
        <v>66.77</v>
      </c>
    </row>
    <row r="892" spans="1:7" x14ac:dyDescent="0.25">
      <c r="A892" s="258"/>
      <c r="B892" s="120">
        <f t="shared" si="14"/>
        <v>43225.125</v>
      </c>
      <c r="C892" s="121">
        <v>3</v>
      </c>
      <c r="D892" s="35">
        <f>ROUND($D$791/100*$D$792*АТС!$C140,2)</f>
        <v>188.66</v>
      </c>
      <c r="E892" s="35">
        <f>ROUND($E$791/100*$E$792*АТС!C140,2)</f>
        <v>173.39</v>
      </c>
      <c r="F892" s="35">
        <f>ROUND($F$791/100*$F$792*АТС!C140,2)</f>
        <v>118.02</v>
      </c>
      <c r="G892" s="35">
        <f>ROUND($G$791/100*$G$792*АТС!C140,2)</f>
        <v>69.069999999999993</v>
      </c>
    </row>
    <row r="893" spans="1:7" x14ac:dyDescent="0.25">
      <c r="A893" s="258"/>
      <c r="B893" s="118">
        <f t="shared" si="14"/>
        <v>43225.166669999999</v>
      </c>
      <c r="C893" s="121">
        <v>4</v>
      </c>
      <c r="D893" s="35">
        <f>ROUND($D$791/100*$D$792*АТС!$C141,2)</f>
        <v>195.36</v>
      </c>
      <c r="E893" s="35">
        <f>ROUND($E$791/100*$E$792*АТС!C141,2)</f>
        <v>179.55</v>
      </c>
      <c r="F893" s="35">
        <f>ROUND($F$791/100*$F$792*АТС!C141,2)</f>
        <v>122.21</v>
      </c>
      <c r="G893" s="35">
        <f>ROUND($G$791/100*$G$792*АТС!C141,2)</f>
        <v>71.53</v>
      </c>
    </row>
    <row r="894" spans="1:7" x14ac:dyDescent="0.25">
      <c r="A894" s="258"/>
      <c r="B894" s="120">
        <f t="shared" si="14"/>
        <v>43225.208330000001</v>
      </c>
      <c r="C894" s="121">
        <v>5</v>
      </c>
      <c r="D894" s="35">
        <f>ROUND($D$791/100*$D$792*АТС!$C142,2)</f>
        <v>199.37</v>
      </c>
      <c r="E894" s="35">
        <f>ROUND($E$791/100*$E$792*АТС!C142,2)</f>
        <v>183.24</v>
      </c>
      <c r="F894" s="35">
        <f>ROUND($F$791/100*$F$792*АТС!C142,2)</f>
        <v>124.72</v>
      </c>
      <c r="G894" s="35">
        <f>ROUND($G$791/100*$G$792*АТС!C142,2)</f>
        <v>72.989999999999995</v>
      </c>
    </row>
    <row r="895" spans="1:7" x14ac:dyDescent="0.25">
      <c r="A895" s="258"/>
      <c r="B895" s="118">
        <f t="shared" si="14"/>
        <v>43225.25</v>
      </c>
      <c r="C895" s="121">
        <v>6</v>
      </c>
      <c r="D895" s="35">
        <f>ROUND($D$791/100*$D$792*АТС!$C143,2)</f>
        <v>199.48</v>
      </c>
      <c r="E895" s="35">
        <f>ROUND($E$791/100*$E$792*АТС!C143,2)</f>
        <v>183.34</v>
      </c>
      <c r="F895" s="35">
        <f>ROUND($F$791/100*$F$792*АТС!C143,2)</f>
        <v>124.79</v>
      </c>
      <c r="G895" s="35">
        <f>ROUND($G$791/100*$G$792*АТС!C143,2)</f>
        <v>73.03</v>
      </c>
    </row>
    <row r="896" spans="1:7" x14ac:dyDescent="0.25">
      <c r="A896" s="258"/>
      <c r="B896" s="120">
        <f t="shared" si="14"/>
        <v>43225.291669999999</v>
      </c>
      <c r="C896" s="121">
        <v>7</v>
      </c>
      <c r="D896" s="35">
        <f>ROUND($D$791/100*$D$792*АТС!$C144,2)</f>
        <v>171.16</v>
      </c>
      <c r="E896" s="35">
        <f>ROUND($E$791/100*$E$792*АТС!C144,2)</f>
        <v>157.31</v>
      </c>
      <c r="F896" s="35">
        <f>ROUND($F$791/100*$F$792*АТС!C144,2)</f>
        <v>107.07</v>
      </c>
      <c r="G896" s="35">
        <f>ROUND($G$791/100*$G$792*АТС!C144,2)</f>
        <v>62.66</v>
      </c>
    </row>
    <row r="897" spans="1:7" x14ac:dyDescent="0.25">
      <c r="A897" s="258"/>
      <c r="B897" s="118">
        <f t="shared" si="14"/>
        <v>43225.333330000001</v>
      </c>
      <c r="C897" s="121">
        <v>8</v>
      </c>
      <c r="D897" s="35">
        <f>ROUND($D$791/100*$D$792*АТС!$C145,2)</f>
        <v>208.31</v>
      </c>
      <c r="E897" s="35">
        <f>ROUND($E$791/100*$E$792*АТС!C145,2)</f>
        <v>191.45</v>
      </c>
      <c r="F897" s="35">
        <f>ROUND($F$791/100*$F$792*АТС!C145,2)</f>
        <v>130.31</v>
      </c>
      <c r="G897" s="35">
        <f>ROUND($G$791/100*$G$792*АТС!C145,2)</f>
        <v>76.27</v>
      </c>
    </row>
    <row r="898" spans="1:7" x14ac:dyDescent="0.25">
      <c r="A898" s="258"/>
      <c r="B898" s="120">
        <f t="shared" si="14"/>
        <v>43225.375</v>
      </c>
      <c r="C898" s="121">
        <v>9</v>
      </c>
      <c r="D898" s="35">
        <f>ROUND($D$791/100*$D$792*АТС!$C146,2)</f>
        <v>205.85</v>
      </c>
      <c r="E898" s="35">
        <f>ROUND($E$791/100*$E$792*АТС!C146,2)</f>
        <v>189.19</v>
      </c>
      <c r="F898" s="35">
        <f>ROUND($F$791/100*$F$792*АТС!C146,2)</f>
        <v>128.77000000000001</v>
      </c>
      <c r="G898" s="35">
        <f>ROUND($G$791/100*$G$792*АТС!C146,2)</f>
        <v>75.36</v>
      </c>
    </row>
    <row r="899" spans="1:7" x14ac:dyDescent="0.25">
      <c r="A899" s="258"/>
      <c r="B899" s="118">
        <f t="shared" si="14"/>
        <v>43225.416669999999</v>
      </c>
      <c r="C899" s="121">
        <v>10</v>
      </c>
      <c r="D899" s="35">
        <f>ROUND($D$791/100*$D$792*АТС!$C147,2)</f>
        <v>194.21</v>
      </c>
      <c r="E899" s="35">
        <f>ROUND($E$791/100*$E$792*АТС!C147,2)</f>
        <v>178.49</v>
      </c>
      <c r="F899" s="35">
        <f>ROUND($F$791/100*$F$792*АТС!C147,2)</f>
        <v>121.49</v>
      </c>
      <c r="G899" s="35">
        <f>ROUND($G$791/100*$G$792*АТС!C147,2)</f>
        <v>71.099999999999994</v>
      </c>
    </row>
    <row r="900" spans="1:7" x14ac:dyDescent="0.25">
      <c r="A900" s="258"/>
      <c r="B900" s="120">
        <f t="shared" si="14"/>
        <v>43225.458330000001</v>
      </c>
      <c r="C900" s="121">
        <v>11</v>
      </c>
      <c r="D900" s="35">
        <f>ROUND($D$791/100*$D$792*АТС!$C148,2)</f>
        <v>205.74</v>
      </c>
      <c r="E900" s="35">
        <f>ROUND($E$791/100*$E$792*АТС!C148,2)</f>
        <v>189.09</v>
      </c>
      <c r="F900" s="35">
        <f>ROUND($F$791/100*$F$792*АТС!C148,2)</f>
        <v>128.69999999999999</v>
      </c>
      <c r="G900" s="35">
        <f>ROUND($G$791/100*$G$792*АТС!C148,2)</f>
        <v>75.319999999999993</v>
      </c>
    </row>
    <row r="901" spans="1:7" x14ac:dyDescent="0.25">
      <c r="A901" s="258"/>
      <c r="B901" s="118">
        <f t="shared" si="14"/>
        <v>43225.5</v>
      </c>
      <c r="C901" s="121">
        <v>12</v>
      </c>
      <c r="D901" s="35">
        <f>ROUND($D$791/100*$D$792*АТС!$C149,2)</f>
        <v>205.71</v>
      </c>
      <c r="E901" s="35">
        <f>ROUND($E$791/100*$E$792*АТС!C149,2)</f>
        <v>189.06</v>
      </c>
      <c r="F901" s="35">
        <f>ROUND($F$791/100*$F$792*АТС!C149,2)</f>
        <v>128.68</v>
      </c>
      <c r="G901" s="35">
        <f>ROUND($G$791/100*$G$792*АТС!C149,2)</f>
        <v>75.31</v>
      </c>
    </row>
    <row r="902" spans="1:7" x14ac:dyDescent="0.25">
      <c r="A902" s="258"/>
      <c r="B902" s="120">
        <f t="shared" si="14"/>
        <v>43225.541669999999</v>
      </c>
      <c r="C902" s="121">
        <v>13</v>
      </c>
      <c r="D902" s="35">
        <f>ROUND($D$791/100*$D$792*АТС!$C150,2)</f>
        <v>205.49</v>
      </c>
      <c r="E902" s="35">
        <f>ROUND($E$791/100*$E$792*АТС!C150,2)</f>
        <v>188.86</v>
      </c>
      <c r="F902" s="35">
        <f>ROUND($F$791/100*$F$792*АТС!C150,2)</f>
        <v>128.55000000000001</v>
      </c>
      <c r="G902" s="35">
        <f>ROUND($G$791/100*$G$792*АТС!C150,2)</f>
        <v>75.23</v>
      </c>
    </row>
    <row r="903" spans="1:7" x14ac:dyDescent="0.25">
      <c r="A903" s="258"/>
      <c r="B903" s="118">
        <f t="shared" si="14"/>
        <v>43225.583330000001</v>
      </c>
      <c r="C903" s="121">
        <v>14</v>
      </c>
      <c r="D903" s="35">
        <f>ROUND($D$791/100*$D$792*АТС!$C151,2)</f>
        <v>205.17</v>
      </c>
      <c r="E903" s="35">
        <f>ROUND($E$791/100*$E$792*АТС!C151,2)</f>
        <v>188.56</v>
      </c>
      <c r="F903" s="35">
        <f>ROUND($F$791/100*$F$792*АТС!C151,2)</f>
        <v>128.34</v>
      </c>
      <c r="G903" s="35">
        <f>ROUND($G$791/100*$G$792*АТС!C151,2)</f>
        <v>75.11</v>
      </c>
    </row>
    <row r="904" spans="1:7" x14ac:dyDescent="0.25">
      <c r="A904" s="258"/>
      <c r="B904" s="120">
        <f t="shared" si="14"/>
        <v>43225.625</v>
      </c>
      <c r="C904" s="121">
        <v>15</v>
      </c>
      <c r="D904" s="35">
        <f>ROUND($D$791/100*$D$792*АТС!$C152,2)</f>
        <v>205.51</v>
      </c>
      <c r="E904" s="35">
        <f>ROUND($E$791/100*$E$792*АТС!C152,2)</f>
        <v>188.87</v>
      </c>
      <c r="F904" s="35">
        <f>ROUND($F$791/100*$F$792*АТС!C152,2)</f>
        <v>128.56</v>
      </c>
      <c r="G904" s="35">
        <f>ROUND($G$791/100*$G$792*АТС!C152,2)</f>
        <v>75.239999999999995</v>
      </c>
    </row>
    <row r="905" spans="1:7" x14ac:dyDescent="0.25">
      <c r="A905" s="258"/>
      <c r="B905" s="118">
        <f t="shared" si="14"/>
        <v>43225.666669999999</v>
      </c>
      <c r="C905" s="121">
        <v>16</v>
      </c>
      <c r="D905" s="35">
        <f>ROUND($D$791/100*$D$792*АТС!$C153,2)</f>
        <v>205.51</v>
      </c>
      <c r="E905" s="35">
        <f>ROUND($E$791/100*$E$792*АТС!C153,2)</f>
        <v>188.88</v>
      </c>
      <c r="F905" s="35">
        <f>ROUND($F$791/100*$F$792*АТС!C153,2)</f>
        <v>128.56</v>
      </c>
      <c r="G905" s="35">
        <f>ROUND($G$791/100*$G$792*АТС!C153,2)</f>
        <v>75.239999999999995</v>
      </c>
    </row>
    <row r="906" spans="1:7" x14ac:dyDescent="0.25">
      <c r="A906" s="258"/>
      <c r="B906" s="120">
        <f t="shared" si="14"/>
        <v>43225.708330000001</v>
      </c>
      <c r="C906" s="121">
        <v>17</v>
      </c>
      <c r="D906" s="35">
        <f>ROUND($D$791/100*$D$792*АТС!$C154,2)</f>
        <v>205.09</v>
      </c>
      <c r="E906" s="35">
        <f>ROUND($E$791/100*$E$792*АТС!C154,2)</f>
        <v>188.49</v>
      </c>
      <c r="F906" s="35">
        <f>ROUND($F$791/100*$F$792*АТС!C154,2)</f>
        <v>128.30000000000001</v>
      </c>
      <c r="G906" s="35">
        <f>ROUND($G$791/100*$G$792*АТС!C154,2)</f>
        <v>75.09</v>
      </c>
    </row>
    <row r="907" spans="1:7" x14ac:dyDescent="0.25">
      <c r="A907" s="258"/>
      <c r="B907" s="118">
        <f t="shared" si="14"/>
        <v>43225.75</v>
      </c>
      <c r="C907" s="121">
        <v>18</v>
      </c>
      <c r="D907" s="35">
        <f>ROUND($D$791/100*$D$792*АТС!$C155,2)</f>
        <v>205.07</v>
      </c>
      <c r="E907" s="35">
        <f>ROUND($E$791/100*$E$792*АТС!C155,2)</f>
        <v>188.47</v>
      </c>
      <c r="F907" s="35">
        <f>ROUND($F$791/100*$F$792*АТС!C155,2)</f>
        <v>128.28</v>
      </c>
      <c r="G907" s="35">
        <f>ROUND($G$791/100*$G$792*АТС!C155,2)</f>
        <v>75.08</v>
      </c>
    </row>
    <row r="908" spans="1:7" x14ac:dyDescent="0.25">
      <c r="A908" s="258"/>
      <c r="B908" s="120">
        <f t="shared" si="14"/>
        <v>43225.791669999999</v>
      </c>
      <c r="C908" s="121">
        <v>19</v>
      </c>
      <c r="D908" s="35">
        <f>ROUND($D$791/100*$D$792*АТС!$C156,2)</f>
        <v>205.28</v>
      </c>
      <c r="E908" s="35">
        <f>ROUND($E$791/100*$E$792*АТС!C156,2)</f>
        <v>188.67</v>
      </c>
      <c r="F908" s="35">
        <f>ROUND($F$791/100*$F$792*АТС!C156,2)</f>
        <v>128.41999999999999</v>
      </c>
      <c r="G908" s="35">
        <f>ROUND($G$791/100*$G$792*АТС!C156,2)</f>
        <v>75.16</v>
      </c>
    </row>
    <row r="909" spans="1:7" x14ac:dyDescent="0.25">
      <c r="A909" s="258"/>
      <c r="B909" s="118">
        <f t="shared" si="14"/>
        <v>43225.833330000001</v>
      </c>
      <c r="C909" s="121">
        <v>20</v>
      </c>
      <c r="D909" s="35">
        <f>ROUND($D$791/100*$D$792*АТС!$C157,2)</f>
        <v>174.65</v>
      </c>
      <c r="E909" s="35">
        <f>ROUND($E$791/100*$E$792*АТС!C157,2)</f>
        <v>160.52000000000001</v>
      </c>
      <c r="F909" s="35">
        <f>ROUND($F$791/100*$F$792*АТС!C157,2)</f>
        <v>109.26</v>
      </c>
      <c r="G909" s="35">
        <f>ROUND($G$791/100*$G$792*АТС!C157,2)</f>
        <v>63.94</v>
      </c>
    </row>
    <row r="910" spans="1:7" x14ac:dyDescent="0.25">
      <c r="A910" s="258"/>
      <c r="B910" s="120">
        <f t="shared" si="14"/>
        <v>43225.875</v>
      </c>
      <c r="C910" s="121">
        <v>21</v>
      </c>
      <c r="D910" s="35">
        <f>ROUND($D$791/100*$D$792*АТС!$C158,2)</f>
        <v>179.77</v>
      </c>
      <c r="E910" s="35">
        <f>ROUND($E$791/100*$E$792*АТС!C158,2)</f>
        <v>165.22</v>
      </c>
      <c r="F910" s="35">
        <f>ROUND($F$791/100*$F$792*АТС!C158,2)</f>
        <v>112.46</v>
      </c>
      <c r="G910" s="35">
        <f>ROUND($G$791/100*$G$792*АТС!C158,2)</f>
        <v>65.819999999999993</v>
      </c>
    </row>
    <row r="911" spans="1:7" x14ac:dyDescent="0.25">
      <c r="A911" s="258"/>
      <c r="B911" s="118">
        <f t="shared" si="14"/>
        <v>43225.916669999999</v>
      </c>
      <c r="C911" s="121">
        <v>22</v>
      </c>
      <c r="D911" s="35">
        <f>ROUND($D$791/100*$D$792*АТС!$C159,2)</f>
        <v>231.6</v>
      </c>
      <c r="E911" s="35">
        <f>ROUND($E$791/100*$E$792*АТС!C159,2)</f>
        <v>212.85</v>
      </c>
      <c r="F911" s="35">
        <f>ROUND($F$791/100*$F$792*АТС!C159,2)</f>
        <v>144.88</v>
      </c>
      <c r="G911" s="35">
        <f>ROUND($G$791/100*$G$792*АТС!C159,2)</f>
        <v>84.79</v>
      </c>
    </row>
    <row r="912" spans="1:7" x14ac:dyDescent="0.25">
      <c r="A912" s="258"/>
      <c r="B912" s="120">
        <f t="shared" si="14"/>
        <v>43225.958330000001</v>
      </c>
      <c r="C912" s="121">
        <v>23</v>
      </c>
      <c r="D912" s="35">
        <f>ROUND($D$791/100*$D$792*АТС!$C160,2)</f>
        <v>179.25</v>
      </c>
      <c r="E912" s="35">
        <f>ROUND($E$791/100*$E$792*АТС!C160,2)</f>
        <v>164.75</v>
      </c>
      <c r="F912" s="35">
        <f>ROUND($F$791/100*$F$792*АТС!C160,2)</f>
        <v>112.14</v>
      </c>
      <c r="G912" s="35">
        <f>ROUND($G$791/100*$G$792*АТС!C160,2)</f>
        <v>65.63</v>
      </c>
    </row>
    <row r="913" spans="1:7" x14ac:dyDescent="0.25">
      <c r="A913" s="258"/>
      <c r="B913" s="118">
        <f t="shared" si="14"/>
        <v>43226</v>
      </c>
      <c r="C913" s="121">
        <v>0</v>
      </c>
      <c r="D913" s="35">
        <f>ROUND($D$791/100*$D$792*АТС!$C161,2)</f>
        <v>169.09</v>
      </c>
      <c r="E913" s="35">
        <f>ROUND($E$791/100*$E$792*АТС!C161,2)</f>
        <v>155.4</v>
      </c>
      <c r="F913" s="35">
        <f>ROUND($F$791/100*$F$792*АТС!C161,2)</f>
        <v>105.77</v>
      </c>
      <c r="G913" s="35">
        <f>ROUND($G$791/100*$G$792*АТС!C161,2)</f>
        <v>61.9</v>
      </c>
    </row>
    <row r="914" spans="1:7" x14ac:dyDescent="0.25">
      <c r="A914" s="258"/>
      <c r="B914" s="120">
        <f t="shared" si="14"/>
        <v>43226.041669999999</v>
      </c>
      <c r="C914" s="121">
        <v>1</v>
      </c>
      <c r="D914" s="35">
        <f>ROUND($D$791/100*$D$792*АТС!$C162,2)</f>
        <v>176.44</v>
      </c>
      <c r="E914" s="35">
        <f>ROUND($E$791/100*$E$792*АТС!C162,2)</f>
        <v>162.16</v>
      </c>
      <c r="F914" s="35">
        <f>ROUND($F$791/100*$F$792*АТС!C162,2)</f>
        <v>110.38</v>
      </c>
      <c r="G914" s="35">
        <f>ROUND($G$791/100*$G$792*АТС!C162,2)</f>
        <v>64.599999999999994</v>
      </c>
    </row>
    <row r="915" spans="1:7" x14ac:dyDescent="0.25">
      <c r="A915" s="258"/>
      <c r="B915" s="118">
        <f t="shared" si="14"/>
        <v>43226.083330000001</v>
      </c>
      <c r="C915" s="121">
        <v>2</v>
      </c>
      <c r="D915" s="35">
        <f>ROUND($D$791/100*$D$792*АТС!$C163,2)</f>
        <v>184.15</v>
      </c>
      <c r="E915" s="35">
        <f>ROUND($E$791/100*$E$792*АТС!C163,2)</f>
        <v>169.24</v>
      </c>
      <c r="F915" s="35">
        <f>ROUND($F$791/100*$F$792*АТС!C163,2)</f>
        <v>115.2</v>
      </c>
      <c r="G915" s="35">
        <f>ROUND($G$791/100*$G$792*АТС!C163,2)</f>
        <v>67.42</v>
      </c>
    </row>
    <row r="916" spans="1:7" x14ac:dyDescent="0.25">
      <c r="A916" s="258"/>
      <c r="B916" s="120">
        <f t="shared" si="14"/>
        <v>43226.125</v>
      </c>
      <c r="C916" s="121">
        <v>3</v>
      </c>
      <c r="D916" s="35">
        <f>ROUND($D$791/100*$D$792*АТС!$C164,2)</f>
        <v>190.52</v>
      </c>
      <c r="E916" s="35">
        <f>ROUND($E$791/100*$E$792*АТС!C164,2)</f>
        <v>175.1</v>
      </c>
      <c r="F916" s="35">
        <f>ROUND($F$791/100*$F$792*АТС!C164,2)</f>
        <v>119.18</v>
      </c>
      <c r="G916" s="35">
        <f>ROUND($G$791/100*$G$792*АТС!C164,2)</f>
        <v>69.75</v>
      </c>
    </row>
    <row r="917" spans="1:7" x14ac:dyDescent="0.25">
      <c r="A917" s="258"/>
      <c r="B917" s="118">
        <f t="shared" si="14"/>
        <v>43226.166669999999</v>
      </c>
      <c r="C917" s="121">
        <v>4</v>
      </c>
      <c r="D917" s="35">
        <f>ROUND($D$791/100*$D$792*АТС!$C165,2)</f>
        <v>197.09</v>
      </c>
      <c r="E917" s="35">
        <f>ROUND($E$791/100*$E$792*АТС!C165,2)</f>
        <v>181.14</v>
      </c>
      <c r="F917" s="35">
        <f>ROUND($F$791/100*$F$792*АТС!C165,2)</f>
        <v>123.3</v>
      </c>
      <c r="G917" s="35">
        <f>ROUND($G$791/100*$G$792*АТС!C165,2)</f>
        <v>72.16</v>
      </c>
    </row>
    <row r="918" spans="1:7" x14ac:dyDescent="0.25">
      <c r="A918" s="258"/>
      <c r="B918" s="120">
        <f t="shared" si="14"/>
        <v>43226.208330000001</v>
      </c>
      <c r="C918" s="121">
        <v>5</v>
      </c>
      <c r="D918" s="35">
        <f>ROUND($D$791/100*$D$792*АТС!$C166,2)</f>
        <v>199.18</v>
      </c>
      <c r="E918" s="35">
        <f>ROUND($E$791/100*$E$792*АТС!C166,2)</f>
        <v>183.06</v>
      </c>
      <c r="F918" s="35">
        <f>ROUND($F$791/100*$F$792*АТС!C166,2)</f>
        <v>124.6</v>
      </c>
      <c r="G918" s="35">
        <f>ROUND($G$791/100*$G$792*АТС!C166,2)</f>
        <v>72.92</v>
      </c>
    </row>
    <row r="919" spans="1:7" x14ac:dyDescent="0.25">
      <c r="A919" s="258"/>
      <c r="B919" s="118">
        <f t="shared" si="14"/>
        <v>43226.25</v>
      </c>
      <c r="C919" s="121">
        <v>6</v>
      </c>
      <c r="D919" s="35">
        <f>ROUND($D$791/100*$D$792*АТС!$C167,2)</f>
        <v>199.51</v>
      </c>
      <c r="E919" s="35">
        <f>ROUND($E$791/100*$E$792*АТС!C167,2)</f>
        <v>183.36</v>
      </c>
      <c r="F919" s="35">
        <f>ROUND($F$791/100*$F$792*АТС!C167,2)</f>
        <v>124.8</v>
      </c>
      <c r="G919" s="35">
        <f>ROUND($G$791/100*$G$792*АТС!C167,2)</f>
        <v>73.040000000000006</v>
      </c>
    </row>
    <row r="920" spans="1:7" x14ac:dyDescent="0.25">
      <c r="A920" s="258"/>
      <c r="B920" s="120">
        <f t="shared" si="14"/>
        <v>43226.291669999999</v>
      </c>
      <c r="C920" s="121">
        <v>7</v>
      </c>
      <c r="D920" s="35">
        <f>ROUND($D$791/100*$D$792*АТС!$C168,2)</f>
        <v>171.17</v>
      </c>
      <c r="E920" s="35">
        <f>ROUND($E$791/100*$E$792*АТС!C168,2)</f>
        <v>157.32</v>
      </c>
      <c r="F920" s="35">
        <f>ROUND($F$791/100*$F$792*АТС!C168,2)</f>
        <v>107.08</v>
      </c>
      <c r="G920" s="35">
        <f>ROUND($G$791/100*$G$792*АТС!C168,2)</f>
        <v>62.67</v>
      </c>
    </row>
    <row r="921" spans="1:7" x14ac:dyDescent="0.25">
      <c r="A921" s="258"/>
      <c r="B921" s="118">
        <f t="shared" si="14"/>
        <v>43226.333330000001</v>
      </c>
      <c r="C921" s="121">
        <v>8</v>
      </c>
      <c r="D921" s="35">
        <f>ROUND($D$791/100*$D$792*АТС!$C169,2)</f>
        <v>206.8</v>
      </c>
      <c r="E921" s="35">
        <f>ROUND($E$791/100*$E$792*АТС!C169,2)</f>
        <v>190.06</v>
      </c>
      <c r="F921" s="35">
        <f>ROUND($F$791/100*$F$792*АТС!C169,2)</f>
        <v>129.37</v>
      </c>
      <c r="G921" s="35">
        <f>ROUND($G$791/100*$G$792*АТС!C169,2)</f>
        <v>75.709999999999994</v>
      </c>
    </row>
    <row r="922" spans="1:7" x14ac:dyDescent="0.25">
      <c r="A922" s="258"/>
      <c r="B922" s="120">
        <f t="shared" si="14"/>
        <v>43226.375</v>
      </c>
      <c r="C922" s="121">
        <v>9</v>
      </c>
      <c r="D922" s="35">
        <f>ROUND($D$791/100*$D$792*АТС!$C170,2)</f>
        <v>205.69</v>
      </c>
      <c r="E922" s="35">
        <f>ROUND($E$791/100*$E$792*АТС!C170,2)</f>
        <v>189.04</v>
      </c>
      <c r="F922" s="35">
        <f>ROUND($F$791/100*$F$792*АТС!C170,2)</f>
        <v>128.66999999999999</v>
      </c>
      <c r="G922" s="35">
        <f>ROUND($G$791/100*$G$792*АТС!C170,2)</f>
        <v>75.31</v>
      </c>
    </row>
    <row r="923" spans="1:7" x14ac:dyDescent="0.25">
      <c r="A923" s="258"/>
      <c r="B923" s="118">
        <f t="shared" si="14"/>
        <v>43226.416669999999</v>
      </c>
      <c r="C923" s="121">
        <v>10</v>
      </c>
      <c r="D923" s="35">
        <f>ROUND($D$791/100*$D$792*АТС!$C171,2)</f>
        <v>194.09</v>
      </c>
      <c r="E923" s="35">
        <f>ROUND($E$791/100*$E$792*АТС!C171,2)</f>
        <v>178.38</v>
      </c>
      <c r="F923" s="35">
        <f>ROUND($F$791/100*$F$792*АТС!C171,2)</f>
        <v>121.42</v>
      </c>
      <c r="G923" s="35">
        <f>ROUND($G$791/100*$G$792*АТС!C171,2)</f>
        <v>71.06</v>
      </c>
    </row>
    <row r="924" spans="1:7" x14ac:dyDescent="0.25">
      <c r="A924" s="258"/>
      <c r="B924" s="120">
        <f t="shared" si="14"/>
        <v>43226.458330000001</v>
      </c>
      <c r="C924" s="121">
        <v>11</v>
      </c>
      <c r="D924" s="35">
        <f>ROUND($D$791/100*$D$792*АТС!$C172,2)</f>
        <v>205.63</v>
      </c>
      <c r="E924" s="35">
        <f>ROUND($E$791/100*$E$792*АТС!C172,2)</f>
        <v>188.98</v>
      </c>
      <c r="F924" s="35">
        <f>ROUND($F$791/100*$F$792*АТС!C172,2)</f>
        <v>128.63</v>
      </c>
      <c r="G924" s="35">
        <f>ROUND($G$791/100*$G$792*АТС!C172,2)</f>
        <v>75.28</v>
      </c>
    </row>
    <row r="925" spans="1:7" x14ac:dyDescent="0.25">
      <c r="A925" s="258"/>
      <c r="B925" s="118">
        <f t="shared" si="14"/>
        <v>43226.5</v>
      </c>
      <c r="C925" s="121">
        <v>12</v>
      </c>
      <c r="D925" s="35">
        <f>ROUND($D$791/100*$D$792*АТС!$C173,2)</f>
        <v>205.67</v>
      </c>
      <c r="E925" s="35">
        <f>ROUND($E$791/100*$E$792*АТС!C173,2)</f>
        <v>189.02</v>
      </c>
      <c r="F925" s="35">
        <f>ROUND($F$791/100*$F$792*АТС!C173,2)</f>
        <v>128.66</v>
      </c>
      <c r="G925" s="35">
        <f>ROUND($G$791/100*$G$792*АТС!C173,2)</f>
        <v>75.3</v>
      </c>
    </row>
    <row r="926" spans="1:7" x14ac:dyDescent="0.25">
      <c r="A926" s="258"/>
      <c r="B926" s="120">
        <f t="shared" si="14"/>
        <v>43226.541669999999</v>
      </c>
      <c r="C926" s="121">
        <v>13</v>
      </c>
      <c r="D926" s="35">
        <f>ROUND($D$791/100*$D$792*АТС!$C174,2)</f>
        <v>218.56</v>
      </c>
      <c r="E926" s="35">
        <f>ROUND($E$791/100*$E$792*АТС!C174,2)</f>
        <v>200.87</v>
      </c>
      <c r="F926" s="35">
        <f>ROUND($F$791/100*$F$792*АТС!C174,2)</f>
        <v>136.72999999999999</v>
      </c>
      <c r="G926" s="35">
        <f>ROUND($G$791/100*$G$792*АТС!C174,2)</f>
        <v>80.02</v>
      </c>
    </row>
    <row r="927" spans="1:7" x14ac:dyDescent="0.25">
      <c r="A927" s="258"/>
      <c r="B927" s="118">
        <f t="shared" si="14"/>
        <v>43226.583330000001</v>
      </c>
      <c r="C927" s="121">
        <v>14</v>
      </c>
      <c r="D927" s="35">
        <f>ROUND($D$791/100*$D$792*АТС!$C175,2)</f>
        <v>218.6</v>
      </c>
      <c r="E927" s="35">
        <f>ROUND($E$791/100*$E$792*АТС!C175,2)</f>
        <v>200.9</v>
      </c>
      <c r="F927" s="35">
        <f>ROUND($F$791/100*$F$792*АТС!C175,2)</f>
        <v>136.75</v>
      </c>
      <c r="G927" s="35">
        <f>ROUND($G$791/100*$G$792*АТС!C175,2)</f>
        <v>80.03</v>
      </c>
    </row>
    <row r="928" spans="1:7" x14ac:dyDescent="0.25">
      <c r="A928" s="258"/>
      <c r="B928" s="120">
        <f t="shared" si="14"/>
        <v>43226.625</v>
      </c>
      <c r="C928" s="121">
        <v>15</v>
      </c>
      <c r="D928" s="35">
        <f>ROUND($D$791/100*$D$792*АТС!$C176,2)</f>
        <v>213.23</v>
      </c>
      <c r="E928" s="35">
        <f>ROUND($E$791/100*$E$792*АТС!C176,2)</f>
        <v>195.98</v>
      </c>
      <c r="F928" s="35">
        <f>ROUND($F$791/100*$F$792*АТС!C176,2)</f>
        <v>133.38999999999999</v>
      </c>
      <c r="G928" s="35">
        <f>ROUND($G$791/100*$G$792*АТС!C176,2)</f>
        <v>78.069999999999993</v>
      </c>
    </row>
    <row r="929" spans="1:7" x14ac:dyDescent="0.25">
      <c r="A929" s="258"/>
      <c r="B929" s="118">
        <f t="shared" si="14"/>
        <v>43226.666669999999</v>
      </c>
      <c r="C929" s="121">
        <v>16</v>
      </c>
      <c r="D929" s="35">
        <f>ROUND($D$791/100*$D$792*АТС!$C177,2)</f>
        <v>213.23</v>
      </c>
      <c r="E929" s="35">
        <f>ROUND($E$791/100*$E$792*АТС!C177,2)</f>
        <v>195.97</v>
      </c>
      <c r="F929" s="35">
        <f>ROUND($F$791/100*$F$792*АТС!C177,2)</f>
        <v>133.38999999999999</v>
      </c>
      <c r="G929" s="35">
        <f>ROUND($G$791/100*$G$792*АТС!C177,2)</f>
        <v>78.069999999999993</v>
      </c>
    </row>
    <row r="930" spans="1:7" x14ac:dyDescent="0.25">
      <c r="A930" s="258"/>
      <c r="B930" s="120">
        <f t="shared" si="14"/>
        <v>43226.708330000001</v>
      </c>
      <c r="C930" s="121">
        <v>17</v>
      </c>
      <c r="D930" s="35">
        <f>ROUND($D$791/100*$D$792*АТС!$C178,2)</f>
        <v>213.17</v>
      </c>
      <c r="E930" s="35">
        <f>ROUND($E$791/100*$E$792*АТС!C178,2)</f>
        <v>195.91</v>
      </c>
      <c r="F930" s="35">
        <f>ROUND($F$791/100*$F$792*АТС!C178,2)</f>
        <v>133.35</v>
      </c>
      <c r="G930" s="35">
        <f>ROUND($G$791/100*$G$792*АТС!C178,2)</f>
        <v>78.040000000000006</v>
      </c>
    </row>
    <row r="931" spans="1:7" x14ac:dyDescent="0.25">
      <c r="A931" s="258"/>
      <c r="B931" s="118">
        <f t="shared" si="14"/>
        <v>43226.75</v>
      </c>
      <c r="C931" s="121">
        <v>18</v>
      </c>
      <c r="D931" s="35">
        <f>ROUND($D$791/100*$D$792*АТС!$C179,2)</f>
        <v>212.61</v>
      </c>
      <c r="E931" s="35">
        <f>ROUND($E$791/100*$E$792*АТС!C179,2)</f>
        <v>195.4</v>
      </c>
      <c r="F931" s="35">
        <f>ROUND($F$791/100*$F$792*АТС!C179,2)</f>
        <v>133</v>
      </c>
      <c r="G931" s="35">
        <f>ROUND($G$791/100*$G$792*АТС!C179,2)</f>
        <v>77.84</v>
      </c>
    </row>
    <row r="932" spans="1:7" x14ac:dyDescent="0.25">
      <c r="A932" s="258"/>
      <c r="B932" s="120">
        <f t="shared" si="14"/>
        <v>43226.791669999999</v>
      </c>
      <c r="C932" s="121">
        <v>19</v>
      </c>
      <c r="D932" s="35">
        <f>ROUND($D$791/100*$D$792*АТС!$C180,2)</f>
        <v>212.09</v>
      </c>
      <c r="E932" s="35">
        <f>ROUND($E$791/100*$E$792*АТС!C180,2)</f>
        <v>194.93</v>
      </c>
      <c r="F932" s="35">
        <f>ROUND($F$791/100*$F$792*АТС!C180,2)</f>
        <v>132.68</v>
      </c>
      <c r="G932" s="35">
        <f>ROUND($G$791/100*$G$792*АТС!C180,2)</f>
        <v>77.650000000000006</v>
      </c>
    </row>
    <row r="933" spans="1:7" x14ac:dyDescent="0.25">
      <c r="A933" s="258"/>
      <c r="B933" s="118">
        <f t="shared" si="14"/>
        <v>43226.833330000001</v>
      </c>
      <c r="C933" s="121">
        <v>20</v>
      </c>
      <c r="D933" s="35">
        <f>ROUND($D$791/100*$D$792*АТС!$C181,2)</f>
        <v>174.68</v>
      </c>
      <c r="E933" s="35">
        <f>ROUND($E$791/100*$E$792*АТС!C181,2)</f>
        <v>160.54</v>
      </c>
      <c r="F933" s="35">
        <f>ROUND($F$791/100*$F$792*АТС!C181,2)</f>
        <v>109.27</v>
      </c>
      <c r="G933" s="35">
        <f>ROUND($G$791/100*$G$792*АТС!C181,2)</f>
        <v>63.95</v>
      </c>
    </row>
    <row r="934" spans="1:7" x14ac:dyDescent="0.25">
      <c r="A934" s="258"/>
      <c r="B934" s="120">
        <f t="shared" si="14"/>
        <v>43226.875</v>
      </c>
      <c r="C934" s="121">
        <v>21</v>
      </c>
      <c r="D934" s="35">
        <f>ROUND($D$791/100*$D$792*АТС!$C182,2)</f>
        <v>194.23</v>
      </c>
      <c r="E934" s="35">
        <f>ROUND($E$791/100*$E$792*АТС!C182,2)</f>
        <v>178.51</v>
      </c>
      <c r="F934" s="35">
        <f>ROUND($F$791/100*$F$792*АТС!C182,2)</f>
        <v>121.51</v>
      </c>
      <c r="G934" s="35">
        <f>ROUND($G$791/100*$G$792*АТС!C182,2)</f>
        <v>71.11</v>
      </c>
    </row>
    <row r="935" spans="1:7" x14ac:dyDescent="0.25">
      <c r="A935" s="258"/>
      <c r="B935" s="118">
        <f t="shared" si="14"/>
        <v>43226.916669999999</v>
      </c>
      <c r="C935" s="121">
        <v>22</v>
      </c>
      <c r="D935" s="35">
        <f>ROUND($D$791/100*$D$792*АТС!$C183,2)</f>
        <v>255.54</v>
      </c>
      <c r="E935" s="35">
        <f>ROUND($E$791/100*$E$792*АТС!C183,2)</f>
        <v>234.86</v>
      </c>
      <c r="F935" s="35">
        <f>ROUND($F$791/100*$F$792*АТС!C183,2)</f>
        <v>159.86000000000001</v>
      </c>
      <c r="G935" s="35">
        <f>ROUND($G$791/100*$G$792*АТС!C183,2)</f>
        <v>93.56</v>
      </c>
    </row>
    <row r="936" spans="1:7" x14ac:dyDescent="0.25">
      <c r="A936" s="258"/>
      <c r="B936" s="120">
        <f t="shared" si="14"/>
        <v>43226.958330000001</v>
      </c>
      <c r="C936" s="121">
        <v>23</v>
      </c>
      <c r="D936" s="35">
        <f>ROUND($D$791/100*$D$792*АТС!$C184,2)</f>
        <v>175.37</v>
      </c>
      <c r="E936" s="35">
        <f>ROUND($E$791/100*$E$792*АТС!C184,2)</f>
        <v>161.18</v>
      </c>
      <c r="F936" s="35">
        <f>ROUND($F$791/100*$F$792*АТС!C184,2)</f>
        <v>109.71</v>
      </c>
      <c r="G936" s="35">
        <f>ROUND($G$791/100*$G$792*АТС!C184,2)</f>
        <v>64.209999999999994</v>
      </c>
    </row>
    <row r="937" spans="1:7" x14ac:dyDescent="0.25">
      <c r="A937" s="258"/>
      <c r="B937" s="118">
        <f t="shared" si="14"/>
        <v>43227</v>
      </c>
      <c r="C937" s="121">
        <v>0</v>
      </c>
      <c r="D937" s="35">
        <f>ROUND($D$791/100*$D$792*АТС!$C185,2)</f>
        <v>169.16</v>
      </c>
      <c r="E937" s="35">
        <f>ROUND($E$791/100*$E$792*АТС!C185,2)</f>
        <v>155.47</v>
      </c>
      <c r="F937" s="35">
        <f>ROUND($F$791/100*$F$792*АТС!C185,2)</f>
        <v>105.82</v>
      </c>
      <c r="G937" s="35">
        <f>ROUND($G$791/100*$G$792*АТС!C185,2)</f>
        <v>61.93</v>
      </c>
    </row>
    <row r="938" spans="1:7" x14ac:dyDescent="0.25">
      <c r="A938" s="258"/>
      <c r="B938" s="120">
        <f t="shared" si="14"/>
        <v>43227.041669999999</v>
      </c>
      <c r="C938" s="121">
        <v>1</v>
      </c>
      <c r="D938" s="35">
        <f>ROUND($D$791/100*$D$792*АТС!$C186,2)</f>
        <v>178.2</v>
      </c>
      <c r="E938" s="35">
        <f>ROUND($E$791/100*$E$792*АТС!C186,2)</f>
        <v>163.77000000000001</v>
      </c>
      <c r="F938" s="35">
        <f>ROUND($F$791/100*$F$792*АТС!C186,2)</f>
        <v>111.47</v>
      </c>
      <c r="G938" s="35">
        <f>ROUND($G$791/100*$G$792*АТС!C186,2)</f>
        <v>65.239999999999995</v>
      </c>
    </row>
    <row r="939" spans="1:7" x14ac:dyDescent="0.25">
      <c r="A939" s="258"/>
      <c r="B939" s="118">
        <f t="shared" si="14"/>
        <v>43227.083330000001</v>
      </c>
      <c r="C939" s="121">
        <v>2</v>
      </c>
      <c r="D939" s="35">
        <f>ROUND($D$791/100*$D$792*АТС!$C187,2)</f>
        <v>187.66</v>
      </c>
      <c r="E939" s="35">
        <f>ROUND($E$791/100*$E$792*АТС!C187,2)</f>
        <v>172.47</v>
      </c>
      <c r="F939" s="35">
        <f>ROUND($F$791/100*$F$792*АТС!C187,2)</f>
        <v>117.39</v>
      </c>
      <c r="G939" s="35">
        <f>ROUND($G$791/100*$G$792*АТС!C187,2)</f>
        <v>68.7</v>
      </c>
    </row>
    <row r="940" spans="1:7" x14ac:dyDescent="0.25">
      <c r="A940" s="258"/>
      <c r="B940" s="120">
        <f t="shared" si="14"/>
        <v>43227.125</v>
      </c>
      <c r="C940" s="121">
        <v>3</v>
      </c>
      <c r="D940" s="35">
        <f>ROUND($D$791/100*$D$792*АТС!$C188,2)</f>
        <v>185.35</v>
      </c>
      <c r="E940" s="35">
        <f>ROUND($E$791/100*$E$792*АТС!C188,2)</f>
        <v>170.35</v>
      </c>
      <c r="F940" s="35">
        <f>ROUND($F$791/100*$F$792*АТС!C188,2)</f>
        <v>115.95</v>
      </c>
      <c r="G940" s="35">
        <f>ROUND($G$791/100*$G$792*АТС!C188,2)</f>
        <v>67.86</v>
      </c>
    </row>
    <row r="941" spans="1:7" x14ac:dyDescent="0.25">
      <c r="A941" s="258"/>
      <c r="B941" s="118">
        <f t="shared" si="14"/>
        <v>43227.166669999999</v>
      </c>
      <c r="C941" s="121">
        <v>4</v>
      </c>
      <c r="D941" s="35">
        <f>ROUND($D$791/100*$D$792*АТС!$C189,2)</f>
        <v>199.22</v>
      </c>
      <c r="E941" s="35">
        <f>ROUND($E$791/100*$E$792*АТС!C189,2)</f>
        <v>183.1</v>
      </c>
      <c r="F941" s="35">
        <f>ROUND($F$791/100*$F$792*АТС!C189,2)</f>
        <v>124.63</v>
      </c>
      <c r="G941" s="35">
        <f>ROUND($G$791/100*$G$792*АТС!C189,2)</f>
        <v>72.94</v>
      </c>
    </row>
    <row r="942" spans="1:7" x14ac:dyDescent="0.25">
      <c r="A942" s="258"/>
      <c r="B942" s="120">
        <f t="shared" si="14"/>
        <v>43227.208330000001</v>
      </c>
      <c r="C942" s="121">
        <v>5</v>
      </c>
      <c r="D942" s="35">
        <f>ROUND($D$791/100*$D$792*АТС!$C190,2)</f>
        <v>199.62</v>
      </c>
      <c r="E942" s="35">
        <f>ROUND($E$791/100*$E$792*АТС!C190,2)</f>
        <v>183.46</v>
      </c>
      <c r="F942" s="35">
        <f>ROUND($F$791/100*$F$792*АТС!C190,2)</f>
        <v>124.87</v>
      </c>
      <c r="G942" s="35">
        <f>ROUND($G$791/100*$G$792*АТС!C190,2)</f>
        <v>73.08</v>
      </c>
    </row>
    <row r="943" spans="1:7" x14ac:dyDescent="0.25">
      <c r="A943" s="258"/>
      <c r="B943" s="118">
        <f t="shared" si="14"/>
        <v>43227.25</v>
      </c>
      <c r="C943" s="121">
        <v>6</v>
      </c>
      <c r="D943" s="35">
        <f>ROUND($D$791/100*$D$792*АТС!$C191,2)</f>
        <v>200.52</v>
      </c>
      <c r="E943" s="35">
        <f>ROUND($E$791/100*$E$792*АТС!C191,2)</f>
        <v>184.29</v>
      </c>
      <c r="F943" s="35">
        <f>ROUND($F$791/100*$F$792*АТС!C191,2)</f>
        <v>125.44</v>
      </c>
      <c r="G943" s="35">
        <f>ROUND($G$791/100*$G$792*АТС!C191,2)</f>
        <v>73.41</v>
      </c>
    </row>
    <row r="944" spans="1:7" x14ac:dyDescent="0.25">
      <c r="A944" s="258"/>
      <c r="B944" s="120">
        <f t="shared" si="14"/>
        <v>43227.291669999999</v>
      </c>
      <c r="C944" s="121">
        <v>7</v>
      </c>
      <c r="D944" s="35">
        <f>ROUND($D$791/100*$D$792*АТС!$C192,2)</f>
        <v>171.94</v>
      </c>
      <c r="E944" s="35">
        <f>ROUND($E$791/100*$E$792*АТС!C192,2)</f>
        <v>158.03</v>
      </c>
      <c r="F944" s="35">
        <f>ROUND($F$791/100*$F$792*АТС!C192,2)</f>
        <v>107.56</v>
      </c>
      <c r="G944" s="35">
        <f>ROUND($G$791/100*$G$792*АТС!C192,2)</f>
        <v>62.95</v>
      </c>
    </row>
    <row r="945" spans="1:7" x14ac:dyDescent="0.25">
      <c r="A945" s="258"/>
      <c r="B945" s="118">
        <f t="shared" si="14"/>
        <v>43227.333330000001</v>
      </c>
      <c r="C945" s="121">
        <v>8</v>
      </c>
      <c r="D945" s="35">
        <f>ROUND($D$791/100*$D$792*АТС!$C193,2)</f>
        <v>194.11</v>
      </c>
      <c r="E945" s="35">
        <f>ROUND($E$791/100*$E$792*АТС!C193,2)</f>
        <v>178.4</v>
      </c>
      <c r="F945" s="35">
        <f>ROUND($F$791/100*$F$792*АТС!C193,2)</f>
        <v>121.43</v>
      </c>
      <c r="G945" s="35">
        <f>ROUND($G$791/100*$G$792*АТС!C193,2)</f>
        <v>71.06</v>
      </c>
    </row>
    <row r="946" spans="1:7" x14ac:dyDescent="0.25">
      <c r="A946" s="258"/>
      <c r="B946" s="120">
        <f t="shared" ref="B946:B1009" si="15">B922+1</f>
        <v>43227.375</v>
      </c>
      <c r="C946" s="121">
        <v>9</v>
      </c>
      <c r="D946" s="35">
        <f>ROUND($D$791/100*$D$792*АТС!$C194,2)</f>
        <v>174.45</v>
      </c>
      <c r="E946" s="35">
        <f>ROUND($E$791/100*$E$792*АТС!C194,2)</f>
        <v>160.33000000000001</v>
      </c>
      <c r="F946" s="35">
        <f>ROUND($F$791/100*$F$792*АТС!C194,2)</f>
        <v>109.13</v>
      </c>
      <c r="G946" s="35">
        <f>ROUND($G$791/100*$G$792*АТС!C194,2)</f>
        <v>63.87</v>
      </c>
    </row>
    <row r="947" spans="1:7" x14ac:dyDescent="0.25">
      <c r="A947" s="258"/>
      <c r="B947" s="118">
        <f t="shared" si="15"/>
        <v>43227.416669999999</v>
      </c>
      <c r="C947" s="121">
        <v>10</v>
      </c>
      <c r="D947" s="35">
        <f>ROUND($D$791/100*$D$792*АТС!$C195,2)</f>
        <v>170.95</v>
      </c>
      <c r="E947" s="35">
        <f>ROUND($E$791/100*$E$792*АТС!C195,2)</f>
        <v>157.12</v>
      </c>
      <c r="F947" s="35">
        <f>ROUND($F$791/100*$F$792*АТС!C195,2)</f>
        <v>106.94</v>
      </c>
      <c r="G947" s="35">
        <f>ROUND($G$791/100*$G$792*АТС!C195,2)</f>
        <v>62.59</v>
      </c>
    </row>
    <row r="948" spans="1:7" x14ac:dyDescent="0.25">
      <c r="A948" s="258"/>
      <c r="B948" s="120">
        <f t="shared" si="15"/>
        <v>43227.458330000001</v>
      </c>
      <c r="C948" s="121">
        <v>11</v>
      </c>
      <c r="D948" s="35">
        <f>ROUND($D$791/100*$D$792*АТС!$C196,2)</f>
        <v>171.04</v>
      </c>
      <c r="E948" s="35">
        <f>ROUND($E$791/100*$E$792*АТС!C196,2)</f>
        <v>157.19</v>
      </c>
      <c r="F948" s="35">
        <f>ROUND($F$791/100*$F$792*АТС!C196,2)</f>
        <v>107</v>
      </c>
      <c r="G948" s="35">
        <f>ROUND($G$791/100*$G$792*АТС!C196,2)</f>
        <v>62.62</v>
      </c>
    </row>
    <row r="949" spans="1:7" x14ac:dyDescent="0.25">
      <c r="A949" s="258"/>
      <c r="B949" s="118">
        <f t="shared" si="15"/>
        <v>43227.5</v>
      </c>
      <c r="C949" s="121">
        <v>12</v>
      </c>
      <c r="D949" s="35">
        <f>ROUND($D$791/100*$D$792*АТС!$C197,2)</f>
        <v>171.04</v>
      </c>
      <c r="E949" s="35">
        <f>ROUND($E$791/100*$E$792*АТС!C197,2)</f>
        <v>157.19999999999999</v>
      </c>
      <c r="F949" s="35">
        <f>ROUND($F$791/100*$F$792*АТС!C197,2)</f>
        <v>107</v>
      </c>
      <c r="G949" s="35">
        <f>ROUND($G$791/100*$G$792*АТС!C197,2)</f>
        <v>62.62</v>
      </c>
    </row>
    <row r="950" spans="1:7" x14ac:dyDescent="0.25">
      <c r="A950" s="258"/>
      <c r="B950" s="120">
        <f t="shared" si="15"/>
        <v>43227.541669999999</v>
      </c>
      <c r="C950" s="121">
        <v>13</v>
      </c>
      <c r="D950" s="35">
        <f>ROUND($D$791/100*$D$792*АТС!$C198,2)</f>
        <v>174.56</v>
      </c>
      <c r="E950" s="35">
        <f>ROUND($E$791/100*$E$792*АТС!C198,2)</f>
        <v>160.43</v>
      </c>
      <c r="F950" s="35">
        <f>ROUND($F$791/100*$F$792*АТС!C198,2)</f>
        <v>109.2</v>
      </c>
      <c r="G950" s="35">
        <f>ROUND($G$791/100*$G$792*АТС!C198,2)</f>
        <v>63.91</v>
      </c>
    </row>
    <row r="951" spans="1:7" x14ac:dyDescent="0.25">
      <c r="A951" s="258"/>
      <c r="B951" s="118">
        <f t="shared" si="15"/>
        <v>43227.583330000001</v>
      </c>
      <c r="C951" s="121">
        <v>14</v>
      </c>
      <c r="D951" s="35">
        <f>ROUND($D$791/100*$D$792*АТС!$C199,2)</f>
        <v>174.46</v>
      </c>
      <c r="E951" s="35">
        <f>ROUND($E$791/100*$E$792*АТС!C199,2)</f>
        <v>160.34</v>
      </c>
      <c r="F951" s="35">
        <f>ROUND($F$791/100*$F$792*АТС!C199,2)</f>
        <v>109.14</v>
      </c>
      <c r="G951" s="35">
        <f>ROUND($G$791/100*$G$792*АТС!C199,2)</f>
        <v>63.87</v>
      </c>
    </row>
    <row r="952" spans="1:7" x14ac:dyDescent="0.25">
      <c r="A952" s="258"/>
      <c r="B952" s="120">
        <f t="shared" si="15"/>
        <v>43227.625</v>
      </c>
      <c r="C952" s="121">
        <v>15</v>
      </c>
      <c r="D952" s="35">
        <f>ROUND($D$791/100*$D$792*АТС!$C200,2)</f>
        <v>174.5</v>
      </c>
      <c r="E952" s="35">
        <f>ROUND($E$791/100*$E$792*АТС!C200,2)</f>
        <v>160.38</v>
      </c>
      <c r="F952" s="35">
        <f>ROUND($F$791/100*$F$792*АТС!C200,2)</f>
        <v>109.16</v>
      </c>
      <c r="G952" s="35">
        <f>ROUND($G$791/100*$G$792*АТС!C200,2)</f>
        <v>63.89</v>
      </c>
    </row>
    <row r="953" spans="1:7" x14ac:dyDescent="0.25">
      <c r="A953" s="258"/>
      <c r="B953" s="118">
        <f t="shared" si="15"/>
        <v>43227.666669999999</v>
      </c>
      <c r="C953" s="121">
        <v>16</v>
      </c>
      <c r="D953" s="35">
        <f>ROUND($D$791/100*$D$792*АТС!$C201,2)</f>
        <v>174.37</v>
      </c>
      <c r="E953" s="35">
        <f>ROUND($E$791/100*$E$792*АТС!C201,2)</f>
        <v>160.26</v>
      </c>
      <c r="F953" s="35">
        <f>ROUND($F$791/100*$F$792*АТС!C201,2)</f>
        <v>109.08</v>
      </c>
      <c r="G953" s="35">
        <f>ROUND($G$791/100*$G$792*АТС!C201,2)</f>
        <v>63.84</v>
      </c>
    </row>
    <row r="954" spans="1:7" x14ac:dyDescent="0.25">
      <c r="A954" s="258"/>
      <c r="B954" s="120">
        <f t="shared" si="15"/>
        <v>43227.708330000001</v>
      </c>
      <c r="C954" s="121">
        <v>17</v>
      </c>
      <c r="D954" s="35">
        <f>ROUND($D$791/100*$D$792*АТС!$C202,2)</f>
        <v>183.31</v>
      </c>
      <c r="E954" s="35">
        <f>ROUND($E$791/100*$E$792*АТС!C202,2)</f>
        <v>168.47</v>
      </c>
      <c r="F954" s="35">
        <f>ROUND($F$791/100*$F$792*АТС!C202,2)</f>
        <v>114.67</v>
      </c>
      <c r="G954" s="35">
        <f>ROUND($G$791/100*$G$792*АТС!C202,2)</f>
        <v>67.11</v>
      </c>
    </row>
    <row r="955" spans="1:7" x14ac:dyDescent="0.25">
      <c r="A955" s="258"/>
      <c r="B955" s="118">
        <f t="shared" si="15"/>
        <v>43227.75</v>
      </c>
      <c r="C955" s="121">
        <v>18</v>
      </c>
      <c r="D955" s="35">
        <f>ROUND($D$791/100*$D$792*АТС!$C203,2)</f>
        <v>174</v>
      </c>
      <c r="E955" s="35">
        <f>ROUND($E$791/100*$E$792*АТС!C203,2)</f>
        <v>159.91999999999999</v>
      </c>
      <c r="F955" s="35">
        <f>ROUND($F$791/100*$F$792*АТС!C203,2)</f>
        <v>108.85</v>
      </c>
      <c r="G955" s="35">
        <f>ROUND($G$791/100*$G$792*АТС!C203,2)</f>
        <v>63.7</v>
      </c>
    </row>
    <row r="956" spans="1:7" x14ac:dyDescent="0.25">
      <c r="A956" s="258"/>
      <c r="B956" s="120">
        <f t="shared" si="15"/>
        <v>43227.791669999999</v>
      </c>
      <c r="C956" s="121">
        <v>19</v>
      </c>
      <c r="D956" s="35">
        <f>ROUND($D$791/100*$D$792*АТС!$C204,2)</f>
        <v>195.57</v>
      </c>
      <c r="E956" s="35">
        <f>ROUND($E$791/100*$E$792*АТС!C204,2)</f>
        <v>179.74</v>
      </c>
      <c r="F956" s="35">
        <f>ROUND($F$791/100*$F$792*АТС!C204,2)</f>
        <v>122.34</v>
      </c>
      <c r="G956" s="35">
        <f>ROUND($G$791/100*$G$792*АТС!C204,2)</f>
        <v>71.599999999999994</v>
      </c>
    </row>
    <row r="957" spans="1:7" x14ac:dyDescent="0.25">
      <c r="A957" s="258"/>
      <c r="B957" s="118">
        <f t="shared" si="15"/>
        <v>43227.833330000001</v>
      </c>
      <c r="C957" s="121">
        <v>20</v>
      </c>
      <c r="D957" s="35">
        <f>ROUND($D$791/100*$D$792*АТС!$C205,2)</f>
        <v>175.81</v>
      </c>
      <c r="E957" s="35">
        <f>ROUND($E$791/100*$E$792*АТС!C205,2)</f>
        <v>161.58000000000001</v>
      </c>
      <c r="F957" s="35">
        <f>ROUND($F$791/100*$F$792*АТС!C205,2)</f>
        <v>109.98</v>
      </c>
      <c r="G957" s="35">
        <f>ROUND($G$791/100*$G$792*АТС!C205,2)</f>
        <v>64.37</v>
      </c>
    </row>
    <row r="958" spans="1:7" x14ac:dyDescent="0.25">
      <c r="A958" s="258"/>
      <c r="B958" s="120">
        <f t="shared" si="15"/>
        <v>43227.875</v>
      </c>
      <c r="C958" s="121">
        <v>21</v>
      </c>
      <c r="D958" s="35">
        <f>ROUND($D$791/100*$D$792*АТС!$C206,2)</f>
        <v>175.87</v>
      </c>
      <c r="E958" s="35">
        <f>ROUND($E$791/100*$E$792*АТС!C206,2)</f>
        <v>161.63</v>
      </c>
      <c r="F958" s="35">
        <f>ROUND($F$791/100*$F$792*АТС!C206,2)</f>
        <v>110.02</v>
      </c>
      <c r="G958" s="35">
        <f>ROUND($G$791/100*$G$792*АТС!C206,2)</f>
        <v>64.39</v>
      </c>
    </row>
    <row r="959" spans="1:7" x14ac:dyDescent="0.25">
      <c r="A959" s="258"/>
      <c r="B959" s="118">
        <f t="shared" si="15"/>
        <v>43227.916669999999</v>
      </c>
      <c r="C959" s="121">
        <v>22</v>
      </c>
      <c r="D959" s="35">
        <f>ROUND($D$791/100*$D$792*АТС!$C207,2)</f>
        <v>212.06</v>
      </c>
      <c r="E959" s="35">
        <f>ROUND($E$791/100*$E$792*АТС!C207,2)</f>
        <v>194.89</v>
      </c>
      <c r="F959" s="35">
        <f>ROUND($F$791/100*$F$792*АТС!C207,2)</f>
        <v>132.66</v>
      </c>
      <c r="G959" s="35">
        <f>ROUND($G$791/100*$G$792*АТС!C207,2)</f>
        <v>77.64</v>
      </c>
    </row>
    <row r="960" spans="1:7" x14ac:dyDescent="0.25">
      <c r="A960" s="258"/>
      <c r="B960" s="120">
        <f t="shared" si="15"/>
        <v>43227.958330000001</v>
      </c>
      <c r="C960" s="121">
        <v>23</v>
      </c>
      <c r="D960" s="35">
        <f>ROUND($D$791/100*$D$792*АТС!$C208,2)</f>
        <v>174.65</v>
      </c>
      <c r="E960" s="35">
        <f>ROUND($E$791/100*$E$792*АТС!C208,2)</f>
        <v>160.51</v>
      </c>
      <c r="F960" s="35">
        <f>ROUND($F$791/100*$F$792*АТС!C208,2)</f>
        <v>109.25</v>
      </c>
      <c r="G960" s="35">
        <f>ROUND($G$791/100*$G$792*АТС!C208,2)</f>
        <v>63.94</v>
      </c>
    </row>
    <row r="961" spans="1:7" x14ac:dyDescent="0.25">
      <c r="A961" s="258"/>
      <c r="B961" s="118">
        <f t="shared" si="15"/>
        <v>43228</v>
      </c>
      <c r="C961" s="121">
        <v>0</v>
      </c>
      <c r="D961" s="35">
        <f>ROUND($D$791/100*$D$792*АТС!$C209,2)</f>
        <v>168.71</v>
      </c>
      <c r="E961" s="35">
        <f>ROUND($E$791/100*$E$792*АТС!C209,2)</f>
        <v>155.05000000000001</v>
      </c>
      <c r="F961" s="35">
        <f>ROUND($F$791/100*$F$792*АТС!C209,2)</f>
        <v>105.54</v>
      </c>
      <c r="G961" s="35">
        <f>ROUND($G$791/100*$G$792*АТС!C209,2)</f>
        <v>61.77</v>
      </c>
    </row>
    <row r="962" spans="1:7" x14ac:dyDescent="0.25">
      <c r="A962" s="258"/>
      <c r="B962" s="120">
        <f t="shared" si="15"/>
        <v>43228.041669999999</v>
      </c>
      <c r="C962" s="121">
        <v>1</v>
      </c>
      <c r="D962" s="35">
        <f>ROUND($D$791/100*$D$792*АТС!$C210,2)</f>
        <v>177.66</v>
      </c>
      <c r="E962" s="35">
        <f>ROUND($E$791/100*$E$792*АТС!C210,2)</f>
        <v>163.28</v>
      </c>
      <c r="F962" s="35">
        <f>ROUND($F$791/100*$F$792*АТС!C210,2)</f>
        <v>111.14</v>
      </c>
      <c r="G962" s="35">
        <f>ROUND($G$791/100*$G$792*АТС!C210,2)</f>
        <v>65.040000000000006</v>
      </c>
    </row>
    <row r="963" spans="1:7" x14ac:dyDescent="0.25">
      <c r="A963" s="258"/>
      <c r="B963" s="118">
        <f t="shared" si="15"/>
        <v>43228.083330000001</v>
      </c>
      <c r="C963" s="121">
        <v>2</v>
      </c>
      <c r="D963" s="35">
        <f>ROUND($D$791/100*$D$792*АТС!$C211,2)</f>
        <v>187.76</v>
      </c>
      <c r="E963" s="35">
        <f>ROUND($E$791/100*$E$792*АТС!C211,2)</f>
        <v>172.56</v>
      </c>
      <c r="F963" s="35">
        <f>ROUND($F$791/100*$F$792*АТС!C211,2)</f>
        <v>117.46</v>
      </c>
      <c r="G963" s="35">
        <f>ROUND($G$791/100*$G$792*АТС!C211,2)</f>
        <v>68.739999999999995</v>
      </c>
    </row>
    <row r="964" spans="1:7" x14ac:dyDescent="0.25">
      <c r="A964" s="258"/>
      <c r="B964" s="120">
        <f t="shared" si="15"/>
        <v>43228.125</v>
      </c>
      <c r="C964" s="121">
        <v>3</v>
      </c>
      <c r="D964" s="35">
        <f>ROUND($D$791/100*$D$792*АТС!$C212,2)</f>
        <v>187.68</v>
      </c>
      <c r="E964" s="35">
        <f>ROUND($E$791/100*$E$792*АТС!C212,2)</f>
        <v>172.49</v>
      </c>
      <c r="F964" s="35">
        <f>ROUND($F$791/100*$F$792*АТС!C212,2)</f>
        <v>117.41</v>
      </c>
      <c r="G964" s="35">
        <f>ROUND($G$791/100*$G$792*АТС!C212,2)</f>
        <v>68.709999999999994</v>
      </c>
    </row>
    <row r="965" spans="1:7" x14ac:dyDescent="0.25">
      <c r="A965" s="258"/>
      <c r="B965" s="118">
        <f t="shared" si="15"/>
        <v>43228.166669999999</v>
      </c>
      <c r="C965" s="121">
        <v>4</v>
      </c>
      <c r="D965" s="35">
        <f>ROUND($D$791/100*$D$792*АТС!$C213,2)</f>
        <v>199.11</v>
      </c>
      <c r="E965" s="35">
        <f>ROUND($E$791/100*$E$792*АТС!C213,2)</f>
        <v>182.99</v>
      </c>
      <c r="F965" s="35">
        <f>ROUND($F$791/100*$F$792*АТС!C213,2)</f>
        <v>124.55</v>
      </c>
      <c r="G965" s="35">
        <f>ROUND($G$791/100*$G$792*АТС!C213,2)</f>
        <v>72.89</v>
      </c>
    </row>
    <row r="966" spans="1:7" x14ac:dyDescent="0.25">
      <c r="A966" s="258"/>
      <c r="B966" s="120">
        <f t="shared" si="15"/>
        <v>43228.208330000001</v>
      </c>
      <c r="C966" s="121">
        <v>5</v>
      </c>
      <c r="D966" s="35">
        <f>ROUND($D$791/100*$D$792*АТС!$C214,2)</f>
        <v>199.37</v>
      </c>
      <c r="E966" s="35">
        <f>ROUND($E$791/100*$E$792*АТС!C214,2)</f>
        <v>183.23</v>
      </c>
      <c r="F966" s="35">
        <f>ROUND($F$791/100*$F$792*АТС!C214,2)</f>
        <v>124.72</v>
      </c>
      <c r="G966" s="35">
        <f>ROUND($G$791/100*$G$792*АТС!C214,2)</f>
        <v>72.989999999999995</v>
      </c>
    </row>
    <row r="967" spans="1:7" x14ac:dyDescent="0.25">
      <c r="A967" s="258"/>
      <c r="B967" s="118">
        <f t="shared" si="15"/>
        <v>43228.25</v>
      </c>
      <c r="C967" s="121">
        <v>6</v>
      </c>
      <c r="D967" s="35">
        <f>ROUND($D$791/100*$D$792*АТС!$C215,2)</f>
        <v>250.55</v>
      </c>
      <c r="E967" s="35">
        <f>ROUND($E$791/100*$E$792*АТС!C215,2)</f>
        <v>230.27</v>
      </c>
      <c r="F967" s="35">
        <f>ROUND($F$791/100*$F$792*АТС!C215,2)</f>
        <v>156.74</v>
      </c>
      <c r="G967" s="35">
        <f>ROUND($G$791/100*$G$792*АТС!C215,2)</f>
        <v>91.73</v>
      </c>
    </row>
    <row r="968" spans="1:7" x14ac:dyDescent="0.25">
      <c r="A968" s="258"/>
      <c r="B968" s="120">
        <f t="shared" si="15"/>
        <v>43228.291669999999</v>
      </c>
      <c r="C968" s="121">
        <v>7</v>
      </c>
      <c r="D968" s="35">
        <f>ROUND($D$791/100*$D$792*АТС!$C216,2)</f>
        <v>184.78</v>
      </c>
      <c r="E968" s="35">
        <f>ROUND($E$791/100*$E$792*АТС!C216,2)</f>
        <v>169.82</v>
      </c>
      <c r="F968" s="35">
        <f>ROUND($F$791/100*$F$792*АТС!C216,2)</f>
        <v>115.59</v>
      </c>
      <c r="G968" s="35">
        <f>ROUND($G$791/100*$G$792*АТС!C216,2)</f>
        <v>67.650000000000006</v>
      </c>
    </row>
    <row r="969" spans="1:7" x14ac:dyDescent="0.25">
      <c r="A969" s="258"/>
      <c r="B969" s="118">
        <f t="shared" si="15"/>
        <v>43228.333330000001</v>
      </c>
      <c r="C969" s="121">
        <v>8</v>
      </c>
      <c r="D969" s="35">
        <f>ROUND($D$791/100*$D$792*АТС!$C217,2)</f>
        <v>223.69</v>
      </c>
      <c r="E969" s="35">
        <f>ROUND($E$791/100*$E$792*АТС!C217,2)</f>
        <v>205.58</v>
      </c>
      <c r="F969" s="35">
        <f>ROUND($F$791/100*$F$792*АТС!C217,2)</f>
        <v>139.93</v>
      </c>
      <c r="G969" s="35">
        <f>ROUND($G$791/100*$G$792*АТС!C217,2)</f>
        <v>81.89</v>
      </c>
    </row>
    <row r="970" spans="1:7" x14ac:dyDescent="0.25">
      <c r="A970" s="258"/>
      <c r="B970" s="120">
        <f t="shared" si="15"/>
        <v>43228.375</v>
      </c>
      <c r="C970" s="121">
        <v>9</v>
      </c>
      <c r="D970" s="35">
        <f>ROUND($D$791/100*$D$792*АТС!$C218,2)</f>
        <v>193.97</v>
      </c>
      <c r="E970" s="35">
        <f>ROUND($E$791/100*$E$792*АТС!C218,2)</f>
        <v>178.27</v>
      </c>
      <c r="F970" s="35">
        <f>ROUND($F$791/100*$F$792*АТС!C218,2)</f>
        <v>121.34</v>
      </c>
      <c r="G970" s="35">
        <f>ROUND($G$791/100*$G$792*АТС!C218,2)</f>
        <v>71.010000000000005</v>
      </c>
    </row>
    <row r="971" spans="1:7" x14ac:dyDescent="0.25">
      <c r="A971" s="258"/>
      <c r="B971" s="118">
        <f t="shared" si="15"/>
        <v>43228.416669999999</v>
      </c>
      <c r="C971" s="121">
        <v>10</v>
      </c>
      <c r="D971" s="35">
        <f>ROUND($D$791/100*$D$792*АТС!$C219,2)</f>
        <v>174.36</v>
      </c>
      <c r="E971" s="35">
        <f>ROUND($E$791/100*$E$792*АТС!C219,2)</f>
        <v>160.25</v>
      </c>
      <c r="F971" s="35">
        <f>ROUND($F$791/100*$F$792*АТС!C219,2)</f>
        <v>109.07</v>
      </c>
      <c r="G971" s="35">
        <f>ROUND($G$791/100*$G$792*АТС!C219,2)</f>
        <v>63.84</v>
      </c>
    </row>
    <row r="972" spans="1:7" x14ac:dyDescent="0.25">
      <c r="A972" s="258"/>
      <c r="B972" s="120">
        <f t="shared" si="15"/>
        <v>43228.458330000001</v>
      </c>
      <c r="C972" s="121">
        <v>11</v>
      </c>
      <c r="D972" s="35">
        <f>ROUND($D$791/100*$D$792*АТС!$C220,2)</f>
        <v>170.9</v>
      </c>
      <c r="E972" s="35">
        <f>ROUND($E$791/100*$E$792*АТС!C220,2)</f>
        <v>157.07</v>
      </c>
      <c r="F972" s="35">
        <f>ROUND($F$791/100*$F$792*АТС!C220,2)</f>
        <v>106.91</v>
      </c>
      <c r="G972" s="35">
        <f>ROUND($G$791/100*$G$792*АТС!C220,2)</f>
        <v>62.57</v>
      </c>
    </row>
    <row r="973" spans="1:7" x14ac:dyDescent="0.25">
      <c r="A973" s="258"/>
      <c r="B973" s="118">
        <f t="shared" si="15"/>
        <v>43228.5</v>
      </c>
      <c r="C973" s="121">
        <v>12</v>
      </c>
      <c r="D973" s="35">
        <f>ROUND($D$791/100*$D$792*АТС!$C221,2)</f>
        <v>183.76</v>
      </c>
      <c r="E973" s="35">
        <f>ROUND($E$791/100*$E$792*АТС!C221,2)</f>
        <v>168.89</v>
      </c>
      <c r="F973" s="35">
        <f>ROUND($F$791/100*$F$792*АТС!C221,2)</f>
        <v>114.96</v>
      </c>
      <c r="G973" s="35">
        <f>ROUND($G$791/100*$G$792*АТС!C221,2)</f>
        <v>67.28</v>
      </c>
    </row>
    <row r="974" spans="1:7" x14ac:dyDescent="0.25">
      <c r="A974" s="258"/>
      <c r="B974" s="120">
        <f t="shared" si="15"/>
        <v>43228.541669999999</v>
      </c>
      <c r="C974" s="121">
        <v>13</v>
      </c>
      <c r="D974" s="35">
        <f>ROUND($D$791/100*$D$792*АТС!$C222,2)</f>
        <v>183.69</v>
      </c>
      <c r="E974" s="35">
        <f>ROUND($E$791/100*$E$792*АТС!C222,2)</f>
        <v>168.82</v>
      </c>
      <c r="F974" s="35">
        <f>ROUND($F$791/100*$F$792*АТС!C222,2)</f>
        <v>114.91</v>
      </c>
      <c r="G974" s="35">
        <f>ROUND($G$791/100*$G$792*АТС!C222,2)</f>
        <v>67.25</v>
      </c>
    </row>
    <row r="975" spans="1:7" x14ac:dyDescent="0.25">
      <c r="A975" s="258"/>
      <c r="B975" s="118">
        <f t="shared" si="15"/>
        <v>43228.583330000001</v>
      </c>
      <c r="C975" s="121">
        <v>14</v>
      </c>
      <c r="D975" s="35">
        <f>ROUND($D$791/100*$D$792*АТС!$C223,2)</f>
        <v>183.61</v>
      </c>
      <c r="E975" s="35">
        <f>ROUND($E$791/100*$E$792*АТС!C223,2)</f>
        <v>168.75</v>
      </c>
      <c r="F975" s="35">
        <f>ROUND($F$791/100*$F$792*АТС!C223,2)</f>
        <v>114.86</v>
      </c>
      <c r="G975" s="35">
        <f>ROUND($G$791/100*$G$792*АТС!C223,2)</f>
        <v>67.22</v>
      </c>
    </row>
    <row r="976" spans="1:7" x14ac:dyDescent="0.25">
      <c r="A976" s="258"/>
      <c r="B976" s="120">
        <f t="shared" si="15"/>
        <v>43228.625</v>
      </c>
      <c r="C976" s="121">
        <v>15</v>
      </c>
      <c r="D976" s="35">
        <f>ROUND($D$791/100*$D$792*АТС!$C224,2)</f>
        <v>183.48</v>
      </c>
      <c r="E976" s="35">
        <f>ROUND($E$791/100*$E$792*АТС!C224,2)</f>
        <v>168.63</v>
      </c>
      <c r="F976" s="35">
        <f>ROUND($F$791/100*$F$792*АТС!C224,2)</f>
        <v>114.78</v>
      </c>
      <c r="G976" s="35">
        <f>ROUND($G$791/100*$G$792*АТС!C224,2)</f>
        <v>67.180000000000007</v>
      </c>
    </row>
    <row r="977" spans="1:7" x14ac:dyDescent="0.25">
      <c r="A977" s="258"/>
      <c r="B977" s="118">
        <f t="shared" si="15"/>
        <v>43228.666669999999</v>
      </c>
      <c r="C977" s="121">
        <v>16</v>
      </c>
      <c r="D977" s="35">
        <f>ROUND($D$791/100*$D$792*АТС!$C225,2)</f>
        <v>183.3</v>
      </c>
      <c r="E977" s="35">
        <f>ROUND($E$791/100*$E$792*АТС!C225,2)</f>
        <v>168.46</v>
      </c>
      <c r="F977" s="35">
        <f>ROUND($F$791/100*$F$792*АТС!C225,2)</f>
        <v>114.66</v>
      </c>
      <c r="G977" s="35">
        <f>ROUND($G$791/100*$G$792*АТС!C225,2)</f>
        <v>67.11</v>
      </c>
    </row>
    <row r="978" spans="1:7" x14ac:dyDescent="0.25">
      <c r="A978" s="258"/>
      <c r="B978" s="120">
        <f t="shared" si="15"/>
        <v>43228.708330000001</v>
      </c>
      <c r="C978" s="121">
        <v>17</v>
      </c>
      <c r="D978" s="35">
        <f>ROUND($D$791/100*$D$792*АТС!$C226,2)</f>
        <v>182.93</v>
      </c>
      <c r="E978" s="35">
        <f>ROUND($E$791/100*$E$792*АТС!C226,2)</f>
        <v>168.13</v>
      </c>
      <c r="F978" s="35">
        <f>ROUND($F$791/100*$F$792*АТС!C226,2)</f>
        <v>114.44</v>
      </c>
      <c r="G978" s="35">
        <f>ROUND($G$791/100*$G$792*АТС!C226,2)</f>
        <v>66.97</v>
      </c>
    </row>
    <row r="979" spans="1:7" x14ac:dyDescent="0.25">
      <c r="A979" s="258"/>
      <c r="B979" s="118">
        <f t="shared" si="15"/>
        <v>43228.75</v>
      </c>
      <c r="C979" s="121">
        <v>18</v>
      </c>
      <c r="D979" s="35">
        <f>ROUND($D$791/100*$D$792*АТС!$C227,2)</f>
        <v>182.79</v>
      </c>
      <c r="E979" s="35">
        <f>ROUND($E$791/100*$E$792*АТС!C227,2)</f>
        <v>168</v>
      </c>
      <c r="F979" s="35">
        <f>ROUND($F$791/100*$F$792*АТС!C227,2)</f>
        <v>114.35</v>
      </c>
      <c r="G979" s="35">
        <f>ROUND($G$791/100*$G$792*АТС!C227,2)</f>
        <v>66.92</v>
      </c>
    </row>
    <row r="980" spans="1:7" x14ac:dyDescent="0.25">
      <c r="A980" s="258"/>
      <c r="B980" s="120">
        <f t="shared" si="15"/>
        <v>43228.791669999999</v>
      </c>
      <c r="C980" s="121">
        <v>19</v>
      </c>
      <c r="D980" s="35">
        <f>ROUND($D$791/100*$D$792*АТС!$C228,2)</f>
        <v>194.05</v>
      </c>
      <c r="E980" s="35">
        <f>ROUND($E$791/100*$E$792*АТС!C228,2)</f>
        <v>178.34</v>
      </c>
      <c r="F980" s="35">
        <f>ROUND($F$791/100*$F$792*АТС!C228,2)</f>
        <v>121.39</v>
      </c>
      <c r="G980" s="35">
        <f>ROUND($G$791/100*$G$792*АТС!C228,2)</f>
        <v>71.040000000000006</v>
      </c>
    </row>
    <row r="981" spans="1:7" x14ac:dyDescent="0.25">
      <c r="A981" s="258"/>
      <c r="B981" s="118">
        <f t="shared" si="15"/>
        <v>43228.833330000001</v>
      </c>
      <c r="C981" s="121">
        <v>20</v>
      </c>
      <c r="D981" s="35">
        <f>ROUND($D$791/100*$D$792*АТС!$C229,2)</f>
        <v>169.65</v>
      </c>
      <c r="E981" s="35">
        <f>ROUND($E$791/100*$E$792*АТС!C229,2)</f>
        <v>155.91999999999999</v>
      </c>
      <c r="F981" s="35">
        <f>ROUND($F$791/100*$F$792*АТС!C229,2)</f>
        <v>106.13</v>
      </c>
      <c r="G981" s="35">
        <f>ROUND($G$791/100*$G$792*АТС!C229,2)</f>
        <v>62.11</v>
      </c>
    </row>
    <row r="982" spans="1:7" x14ac:dyDescent="0.25">
      <c r="A982" s="258"/>
      <c r="B982" s="120">
        <f t="shared" si="15"/>
        <v>43228.875</v>
      </c>
      <c r="C982" s="121">
        <v>21</v>
      </c>
      <c r="D982" s="35">
        <f>ROUND($D$791/100*$D$792*АТС!$C230,2)</f>
        <v>174.88</v>
      </c>
      <c r="E982" s="35">
        <f>ROUND($E$791/100*$E$792*АТС!C230,2)</f>
        <v>160.72999999999999</v>
      </c>
      <c r="F982" s="35">
        <f>ROUND($F$791/100*$F$792*АТС!C230,2)</f>
        <v>109.4</v>
      </c>
      <c r="G982" s="35">
        <f>ROUND($G$791/100*$G$792*АТС!C230,2)</f>
        <v>64.03</v>
      </c>
    </row>
    <row r="983" spans="1:7" x14ac:dyDescent="0.25">
      <c r="A983" s="258"/>
      <c r="B983" s="118">
        <f t="shared" si="15"/>
        <v>43228.916669999999</v>
      </c>
      <c r="C983" s="121">
        <v>22</v>
      </c>
      <c r="D983" s="35">
        <f>ROUND($D$791/100*$D$792*АТС!$C231,2)</f>
        <v>231.66</v>
      </c>
      <c r="E983" s="35">
        <f>ROUND($E$791/100*$E$792*АТС!C231,2)</f>
        <v>212.91</v>
      </c>
      <c r="F983" s="35">
        <f>ROUND($F$791/100*$F$792*АТС!C231,2)</f>
        <v>144.91999999999999</v>
      </c>
      <c r="G983" s="35">
        <f>ROUND($G$791/100*$G$792*АТС!C231,2)</f>
        <v>84.81</v>
      </c>
    </row>
    <row r="984" spans="1:7" x14ac:dyDescent="0.25">
      <c r="A984" s="258"/>
      <c r="B984" s="120">
        <f t="shared" si="15"/>
        <v>43228.958330000001</v>
      </c>
      <c r="C984" s="121">
        <v>23</v>
      </c>
      <c r="D984" s="35">
        <f>ROUND($D$791/100*$D$792*АТС!$C232,2)</f>
        <v>170.76</v>
      </c>
      <c r="E984" s="35">
        <f>ROUND($E$791/100*$E$792*АТС!C232,2)</f>
        <v>156.94</v>
      </c>
      <c r="F984" s="35">
        <f>ROUND($F$791/100*$F$792*АТС!C232,2)</f>
        <v>106.82</v>
      </c>
      <c r="G984" s="35">
        <f>ROUND($G$791/100*$G$792*АТС!C232,2)</f>
        <v>62.52</v>
      </c>
    </row>
    <row r="985" spans="1:7" x14ac:dyDescent="0.25">
      <c r="A985" s="258"/>
      <c r="B985" s="118">
        <f t="shared" si="15"/>
        <v>43229</v>
      </c>
      <c r="C985" s="121">
        <v>0</v>
      </c>
      <c r="D985" s="35">
        <f>ROUND($D$791/100*$D$792*АТС!$C233,2)</f>
        <v>169.53</v>
      </c>
      <c r="E985" s="35">
        <f>ROUND($E$791/100*$E$792*АТС!C233,2)</f>
        <v>155.81</v>
      </c>
      <c r="F985" s="35">
        <f>ROUND($F$791/100*$F$792*АТС!C233,2)</f>
        <v>106.05</v>
      </c>
      <c r="G985" s="35">
        <f>ROUND($G$791/100*$G$792*АТС!C233,2)</f>
        <v>62.07</v>
      </c>
    </row>
    <row r="986" spans="1:7" x14ac:dyDescent="0.25">
      <c r="A986" s="258"/>
      <c r="B986" s="120">
        <f t="shared" si="15"/>
        <v>43229.041669999999</v>
      </c>
      <c r="C986" s="121">
        <v>1</v>
      </c>
      <c r="D986" s="35">
        <f>ROUND($D$791/100*$D$792*АТС!$C234,2)</f>
        <v>178.88</v>
      </c>
      <c r="E986" s="35">
        <f>ROUND($E$791/100*$E$792*АТС!C234,2)</f>
        <v>164.4</v>
      </c>
      <c r="F986" s="35">
        <f>ROUND($F$791/100*$F$792*АТС!C234,2)</f>
        <v>111.9</v>
      </c>
      <c r="G986" s="35">
        <f>ROUND($G$791/100*$G$792*АТС!C234,2)</f>
        <v>65.489999999999995</v>
      </c>
    </row>
    <row r="987" spans="1:7" x14ac:dyDescent="0.25">
      <c r="A987" s="258"/>
      <c r="B987" s="118">
        <f t="shared" si="15"/>
        <v>43229.083330000001</v>
      </c>
      <c r="C987" s="121">
        <v>2</v>
      </c>
      <c r="D987" s="35">
        <f>ROUND($D$791/100*$D$792*АТС!$C235,2)</f>
        <v>188.8</v>
      </c>
      <c r="E987" s="35">
        <f>ROUND($E$791/100*$E$792*АТС!C235,2)</f>
        <v>173.52</v>
      </c>
      <c r="F987" s="35">
        <f>ROUND($F$791/100*$F$792*АТС!C235,2)</f>
        <v>118.11</v>
      </c>
      <c r="G987" s="35">
        <f>ROUND($G$791/100*$G$792*АТС!C235,2)</f>
        <v>69.12</v>
      </c>
    </row>
    <row r="988" spans="1:7" x14ac:dyDescent="0.25">
      <c r="A988" s="258"/>
      <c r="B988" s="120">
        <f t="shared" si="15"/>
        <v>43229.125</v>
      </c>
      <c r="C988" s="121">
        <v>3</v>
      </c>
      <c r="D988" s="35">
        <f>ROUND($D$791/100*$D$792*АТС!$C236,2)</f>
        <v>195.27</v>
      </c>
      <c r="E988" s="35">
        <f>ROUND($E$791/100*$E$792*АТС!C236,2)</f>
        <v>179.47</v>
      </c>
      <c r="F988" s="35">
        <f>ROUND($F$791/100*$F$792*АТС!C236,2)</f>
        <v>122.16</v>
      </c>
      <c r="G988" s="35">
        <f>ROUND($G$791/100*$G$792*АТС!C236,2)</f>
        <v>71.489999999999995</v>
      </c>
    </row>
    <row r="989" spans="1:7" x14ac:dyDescent="0.25">
      <c r="A989" s="258"/>
      <c r="B989" s="118">
        <f t="shared" si="15"/>
        <v>43229.166669999999</v>
      </c>
      <c r="C989" s="121">
        <v>4</v>
      </c>
      <c r="D989" s="35">
        <f>ROUND($D$791/100*$D$792*АТС!$C237,2)</f>
        <v>199.98</v>
      </c>
      <c r="E989" s="35">
        <f>ROUND($E$791/100*$E$792*АТС!C237,2)</f>
        <v>183.8</v>
      </c>
      <c r="F989" s="35">
        <f>ROUND($F$791/100*$F$792*АТС!C237,2)</f>
        <v>125.1</v>
      </c>
      <c r="G989" s="35">
        <f>ROUND($G$791/100*$G$792*АТС!C237,2)</f>
        <v>73.22</v>
      </c>
    </row>
    <row r="990" spans="1:7" x14ac:dyDescent="0.25">
      <c r="A990" s="258"/>
      <c r="B990" s="120">
        <f t="shared" si="15"/>
        <v>43229.208330000001</v>
      </c>
      <c r="C990" s="121">
        <v>5</v>
      </c>
      <c r="D990" s="35">
        <f>ROUND($D$791/100*$D$792*АТС!$C238,2)</f>
        <v>200.25</v>
      </c>
      <c r="E990" s="35">
        <f>ROUND($E$791/100*$E$792*АТС!C238,2)</f>
        <v>184.04</v>
      </c>
      <c r="F990" s="35">
        <f>ROUND($F$791/100*$F$792*АТС!C238,2)</f>
        <v>125.27</v>
      </c>
      <c r="G990" s="35">
        <f>ROUND($G$791/100*$G$792*АТС!C238,2)</f>
        <v>73.31</v>
      </c>
    </row>
    <row r="991" spans="1:7" x14ac:dyDescent="0.25">
      <c r="A991" s="258"/>
      <c r="B991" s="118">
        <f t="shared" si="15"/>
        <v>43229.25</v>
      </c>
      <c r="C991" s="121">
        <v>6</v>
      </c>
      <c r="D991" s="35">
        <f>ROUND($D$791/100*$D$792*АТС!$C239,2)</f>
        <v>202.03</v>
      </c>
      <c r="E991" s="35">
        <f>ROUND($E$791/100*$E$792*АТС!C239,2)</f>
        <v>185.68</v>
      </c>
      <c r="F991" s="35">
        <f>ROUND($F$791/100*$F$792*АТС!C239,2)</f>
        <v>126.38</v>
      </c>
      <c r="G991" s="35">
        <f>ROUND($G$791/100*$G$792*АТС!C239,2)</f>
        <v>73.97</v>
      </c>
    </row>
    <row r="992" spans="1:7" x14ac:dyDescent="0.25">
      <c r="A992" s="258"/>
      <c r="B992" s="120">
        <f t="shared" si="15"/>
        <v>43229.291669999999</v>
      </c>
      <c r="C992" s="121">
        <v>7</v>
      </c>
      <c r="D992" s="35">
        <f>ROUND($D$791/100*$D$792*АТС!$C240,2)</f>
        <v>177.34</v>
      </c>
      <c r="E992" s="35">
        <f>ROUND($E$791/100*$E$792*АТС!C240,2)</f>
        <v>162.99</v>
      </c>
      <c r="F992" s="35">
        <f>ROUND($F$791/100*$F$792*АТС!C240,2)</f>
        <v>110.94</v>
      </c>
      <c r="G992" s="35">
        <f>ROUND($G$791/100*$G$792*АТС!C240,2)</f>
        <v>64.930000000000007</v>
      </c>
    </row>
    <row r="993" spans="1:7" x14ac:dyDescent="0.25">
      <c r="A993" s="258"/>
      <c r="B993" s="118">
        <f t="shared" si="15"/>
        <v>43229.333330000001</v>
      </c>
      <c r="C993" s="121">
        <v>8</v>
      </c>
      <c r="D993" s="35">
        <f>ROUND($D$791/100*$D$792*АТС!$C241,2)</f>
        <v>216.57</v>
      </c>
      <c r="E993" s="35">
        <f>ROUND($E$791/100*$E$792*АТС!C241,2)</f>
        <v>199.04</v>
      </c>
      <c r="F993" s="35">
        <f>ROUND($F$791/100*$F$792*АТС!C241,2)</f>
        <v>135.47999999999999</v>
      </c>
      <c r="G993" s="35">
        <f>ROUND($G$791/100*$G$792*АТС!C241,2)</f>
        <v>79.290000000000006</v>
      </c>
    </row>
    <row r="994" spans="1:7" x14ac:dyDescent="0.25">
      <c r="A994" s="258"/>
      <c r="B994" s="120">
        <f t="shared" si="15"/>
        <v>43229.375</v>
      </c>
      <c r="C994" s="121">
        <v>9</v>
      </c>
      <c r="D994" s="35">
        <f>ROUND($D$791/100*$D$792*АТС!$C242,2)</f>
        <v>182.25</v>
      </c>
      <c r="E994" s="35">
        <f>ROUND($E$791/100*$E$792*АТС!C242,2)</f>
        <v>167.5</v>
      </c>
      <c r="F994" s="35">
        <f>ROUND($F$791/100*$F$792*АТС!C242,2)</f>
        <v>114.01</v>
      </c>
      <c r="G994" s="35">
        <f>ROUND($G$791/100*$G$792*АТС!C242,2)</f>
        <v>66.72</v>
      </c>
    </row>
    <row r="995" spans="1:7" x14ac:dyDescent="0.25">
      <c r="A995" s="258"/>
      <c r="B995" s="118">
        <f t="shared" si="15"/>
        <v>43229.416669999999</v>
      </c>
      <c r="C995" s="121">
        <v>10</v>
      </c>
      <c r="D995" s="35">
        <f>ROUND($D$791/100*$D$792*АТС!$C243,2)</f>
        <v>182.55</v>
      </c>
      <c r="E995" s="35">
        <f>ROUND($E$791/100*$E$792*АТС!C243,2)</f>
        <v>167.78</v>
      </c>
      <c r="F995" s="35">
        <f>ROUND($F$791/100*$F$792*АТС!C243,2)</f>
        <v>114.2</v>
      </c>
      <c r="G995" s="35">
        <f>ROUND($G$791/100*$G$792*АТС!C243,2)</f>
        <v>66.83</v>
      </c>
    </row>
    <row r="996" spans="1:7" x14ac:dyDescent="0.25">
      <c r="A996" s="258"/>
      <c r="B996" s="120">
        <f t="shared" si="15"/>
        <v>43229.458330000001</v>
      </c>
      <c r="C996" s="121">
        <v>11</v>
      </c>
      <c r="D996" s="35">
        <f>ROUND($D$791/100*$D$792*АТС!$C244,2)</f>
        <v>182.58</v>
      </c>
      <c r="E996" s="35">
        <f>ROUND($E$791/100*$E$792*АТС!C244,2)</f>
        <v>167.8</v>
      </c>
      <c r="F996" s="35">
        <f>ROUND($F$791/100*$F$792*АТС!C244,2)</f>
        <v>114.21</v>
      </c>
      <c r="G996" s="35">
        <f>ROUND($G$791/100*$G$792*АТС!C244,2)</f>
        <v>66.84</v>
      </c>
    </row>
    <row r="997" spans="1:7" x14ac:dyDescent="0.25">
      <c r="A997" s="258"/>
      <c r="B997" s="118">
        <f t="shared" si="15"/>
        <v>43229.5</v>
      </c>
      <c r="C997" s="121">
        <v>12</v>
      </c>
      <c r="D997" s="35">
        <f>ROUND($D$791/100*$D$792*АТС!$C245,2)</f>
        <v>182.37</v>
      </c>
      <c r="E997" s="35">
        <f>ROUND($E$791/100*$E$792*АТС!C245,2)</f>
        <v>167.61</v>
      </c>
      <c r="F997" s="35">
        <f>ROUND($F$791/100*$F$792*АТС!C245,2)</f>
        <v>114.08</v>
      </c>
      <c r="G997" s="35">
        <f>ROUND($G$791/100*$G$792*АТС!C245,2)</f>
        <v>66.77</v>
      </c>
    </row>
    <row r="998" spans="1:7" x14ac:dyDescent="0.25">
      <c r="A998" s="258"/>
      <c r="B998" s="120">
        <f t="shared" si="15"/>
        <v>43229.541669999999</v>
      </c>
      <c r="C998" s="121">
        <v>13</v>
      </c>
      <c r="D998" s="35">
        <f>ROUND($D$791/100*$D$792*АТС!$C246,2)</f>
        <v>182.41</v>
      </c>
      <c r="E998" s="35">
        <f>ROUND($E$791/100*$E$792*АТС!C246,2)</f>
        <v>167.64</v>
      </c>
      <c r="F998" s="35">
        <f>ROUND($F$791/100*$F$792*АТС!C246,2)</f>
        <v>114.11</v>
      </c>
      <c r="G998" s="35">
        <f>ROUND($G$791/100*$G$792*АТС!C246,2)</f>
        <v>66.78</v>
      </c>
    </row>
    <row r="999" spans="1:7" x14ac:dyDescent="0.25">
      <c r="A999" s="258"/>
      <c r="B999" s="118">
        <f t="shared" si="15"/>
        <v>43229.583330000001</v>
      </c>
      <c r="C999" s="121">
        <v>14</v>
      </c>
      <c r="D999" s="35">
        <f>ROUND($D$791/100*$D$792*АТС!$C247,2)</f>
        <v>182.46</v>
      </c>
      <c r="E999" s="35">
        <f>ROUND($E$791/100*$E$792*АТС!C247,2)</f>
        <v>167.69</v>
      </c>
      <c r="F999" s="35">
        <f>ROUND($F$791/100*$F$792*АТС!C247,2)</f>
        <v>114.14</v>
      </c>
      <c r="G999" s="35">
        <f>ROUND($G$791/100*$G$792*АТС!C247,2)</f>
        <v>66.8</v>
      </c>
    </row>
    <row r="1000" spans="1:7" x14ac:dyDescent="0.25">
      <c r="A1000" s="258"/>
      <c r="B1000" s="120">
        <f t="shared" si="15"/>
        <v>43229.625</v>
      </c>
      <c r="C1000" s="121">
        <v>15</v>
      </c>
      <c r="D1000" s="35">
        <f>ROUND($D$791/100*$D$792*АТС!$C248,2)</f>
        <v>182.39</v>
      </c>
      <c r="E1000" s="35">
        <f>ROUND($E$791/100*$E$792*АТС!C248,2)</f>
        <v>167.63</v>
      </c>
      <c r="F1000" s="35">
        <f>ROUND($F$791/100*$F$792*АТС!C248,2)</f>
        <v>114.1</v>
      </c>
      <c r="G1000" s="35">
        <f>ROUND($G$791/100*$G$792*АТС!C248,2)</f>
        <v>66.78</v>
      </c>
    </row>
    <row r="1001" spans="1:7" x14ac:dyDescent="0.25">
      <c r="A1001" s="258"/>
      <c r="B1001" s="118">
        <f t="shared" si="15"/>
        <v>43229.666669999999</v>
      </c>
      <c r="C1001" s="121">
        <v>16</v>
      </c>
      <c r="D1001" s="35">
        <f>ROUND($D$791/100*$D$792*АТС!$C249,2)</f>
        <v>182.13</v>
      </c>
      <c r="E1001" s="35">
        <f>ROUND($E$791/100*$E$792*АТС!C249,2)</f>
        <v>167.39</v>
      </c>
      <c r="F1001" s="35">
        <f>ROUND($F$791/100*$F$792*АТС!C249,2)</f>
        <v>113.93</v>
      </c>
      <c r="G1001" s="35">
        <f>ROUND($G$791/100*$G$792*АТС!C249,2)</f>
        <v>66.680000000000007</v>
      </c>
    </row>
    <row r="1002" spans="1:7" x14ac:dyDescent="0.25">
      <c r="A1002" s="258"/>
      <c r="B1002" s="120">
        <f t="shared" si="15"/>
        <v>43229.708330000001</v>
      </c>
      <c r="C1002" s="121">
        <v>17</v>
      </c>
      <c r="D1002" s="35">
        <f>ROUND($D$791/100*$D$792*АТС!$C250,2)</f>
        <v>182.01</v>
      </c>
      <c r="E1002" s="35">
        <f>ROUND($E$791/100*$E$792*АТС!C250,2)</f>
        <v>167.28</v>
      </c>
      <c r="F1002" s="35">
        <f>ROUND($F$791/100*$F$792*АТС!C250,2)</f>
        <v>113.86</v>
      </c>
      <c r="G1002" s="35">
        <f>ROUND($G$791/100*$G$792*АТС!C250,2)</f>
        <v>66.64</v>
      </c>
    </row>
    <row r="1003" spans="1:7" x14ac:dyDescent="0.25">
      <c r="A1003" s="258"/>
      <c r="B1003" s="118">
        <f t="shared" si="15"/>
        <v>43229.75</v>
      </c>
      <c r="C1003" s="121">
        <v>18</v>
      </c>
      <c r="D1003" s="35">
        <f>ROUND($D$791/100*$D$792*АТС!$C251,2)</f>
        <v>182.19</v>
      </c>
      <c r="E1003" s="35">
        <f>ROUND($E$791/100*$E$792*АТС!C251,2)</f>
        <v>167.44</v>
      </c>
      <c r="F1003" s="35">
        <f>ROUND($F$791/100*$F$792*АТС!C251,2)</f>
        <v>113.97</v>
      </c>
      <c r="G1003" s="35">
        <f>ROUND($G$791/100*$G$792*АТС!C251,2)</f>
        <v>66.7</v>
      </c>
    </row>
    <row r="1004" spans="1:7" x14ac:dyDescent="0.25">
      <c r="A1004" s="258"/>
      <c r="B1004" s="120">
        <f t="shared" si="15"/>
        <v>43229.791669999999</v>
      </c>
      <c r="C1004" s="121">
        <v>19</v>
      </c>
      <c r="D1004" s="35">
        <f>ROUND($D$791/100*$D$792*АТС!$C252,2)</f>
        <v>193.14</v>
      </c>
      <c r="E1004" s="35">
        <f>ROUND($E$791/100*$E$792*АТС!C252,2)</f>
        <v>177.51</v>
      </c>
      <c r="F1004" s="35">
        <f>ROUND($F$791/100*$F$792*АТС!C252,2)</f>
        <v>120.82</v>
      </c>
      <c r="G1004" s="35">
        <f>ROUND($G$791/100*$G$792*АТС!C252,2)</f>
        <v>70.709999999999994</v>
      </c>
    </row>
    <row r="1005" spans="1:7" x14ac:dyDescent="0.25">
      <c r="A1005" s="258"/>
      <c r="B1005" s="118">
        <f t="shared" si="15"/>
        <v>43229.833330000001</v>
      </c>
      <c r="C1005" s="121">
        <v>20</v>
      </c>
      <c r="D1005" s="35">
        <f>ROUND($D$791/100*$D$792*АТС!$C253,2)</f>
        <v>174.18</v>
      </c>
      <c r="E1005" s="35">
        <f>ROUND($E$791/100*$E$792*АТС!C253,2)</f>
        <v>160.08000000000001</v>
      </c>
      <c r="F1005" s="35">
        <f>ROUND($F$791/100*$F$792*АТС!C253,2)</f>
        <v>108.96</v>
      </c>
      <c r="G1005" s="35">
        <f>ROUND($G$791/100*$G$792*АТС!C253,2)</f>
        <v>63.77</v>
      </c>
    </row>
    <row r="1006" spans="1:7" x14ac:dyDescent="0.25">
      <c r="A1006" s="258"/>
      <c r="B1006" s="120">
        <f t="shared" si="15"/>
        <v>43229.875</v>
      </c>
      <c r="C1006" s="121">
        <v>21</v>
      </c>
      <c r="D1006" s="35">
        <f>ROUND($D$791/100*$D$792*АТС!$C254,2)</f>
        <v>174.09</v>
      </c>
      <c r="E1006" s="35">
        <f>ROUND($E$791/100*$E$792*АТС!C254,2)</f>
        <v>160</v>
      </c>
      <c r="F1006" s="35">
        <f>ROUND($F$791/100*$F$792*АТС!C254,2)</f>
        <v>108.9</v>
      </c>
      <c r="G1006" s="35">
        <f>ROUND($G$791/100*$G$792*АТС!C254,2)</f>
        <v>63.74</v>
      </c>
    </row>
    <row r="1007" spans="1:7" x14ac:dyDescent="0.25">
      <c r="A1007" s="258"/>
      <c r="B1007" s="118">
        <f t="shared" si="15"/>
        <v>43229.916669999999</v>
      </c>
      <c r="C1007" s="121">
        <v>22</v>
      </c>
      <c r="D1007" s="35">
        <f>ROUND($D$791/100*$D$792*АТС!$C255,2)</f>
        <v>254.39</v>
      </c>
      <c r="E1007" s="35">
        <f>ROUND($E$791/100*$E$792*АТС!C255,2)</f>
        <v>233.8</v>
      </c>
      <c r="F1007" s="35">
        <f>ROUND($F$791/100*$F$792*АТС!C255,2)</f>
        <v>159.13999999999999</v>
      </c>
      <c r="G1007" s="35">
        <f>ROUND($G$791/100*$G$792*АТС!C255,2)</f>
        <v>93.14</v>
      </c>
    </row>
    <row r="1008" spans="1:7" x14ac:dyDescent="0.25">
      <c r="A1008" s="258"/>
      <c r="B1008" s="120">
        <f t="shared" si="15"/>
        <v>43229.958330000001</v>
      </c>
      <c r="C1008" s="121">
        <v>23</v>
      </c>
      <c r="D1008" s="35">
        <f>ROUND($D$791/100*$D$792*АТС!$C256,2)</f>
        <v>168.75</v>
      </c>
      <c r="E1008" s="35">
        <f>ROUND($E$791/100*$E$792*АТС!C256,2)</f>
        <v>155.09</v>
      </c>
      <c r="F1008" s="35">
        <f>ROUND($F$791/100*$F$792*АТС!C256,2)</f>
        <v>105.56</v>
      </c>
      <c r="G1008" s="35">
        <f>ROUND($G$791/100*$G$792*АТС!C256,2)</f>
        <v>61.78</v>
      </c>
    </row>
    <row r="1009" spans="1:7" x14ac:dyDescent="0.25">
      <c r="A1009" s="258"/>
      <c r="B1009" s="118">
        <f t="shared" si="15"/>
        <v>43230</v>
      </c>
      <c r="C1009" s="121">
        <v>0</v>
      </c>
      <c r="D1009" s="35">
        <f>ROUND($D$791/100*$D$792*АТС!$C257,2)</f>
        <v>169.63</v>
      </c>
      <c r="E1009" s="35">
        <f>ROUND($E$791/100*$E$792*АТС!C257,2)</f>
        <v>155.9</v>
      </c>
      <c r="F1009" s="35">
        <f>ROUND($F$791/100*$F$792*АТС!C257,2)</f>
        <v>106.11</v>
      </c>
      <c r="G1009" s="35">
        <f>ROUND($G$791/100*$G$792*АТС!C257,2)</f>
        <v>62.1</v>
      </c>
    </row>
    <row r="1010" spans="1:7" x14ac:dyDescent="0.25">
      <c r="A1010" s="258"/>
      <c r="B1010" s="120">
        <f t="shared" ref="B1010:B1073" si="16">B986+1</f>
        <v>43230.041669999999</v>
      </c>
      <c r="C1010" s="121">
        <v>1</v>
      </c>
      <c r="D1010" s="35">
        <f>ROUND($D$791/100*$D$792*АТС!$C258,2)</f>
        <v>178.62</v>
      </c>
      <c r="E1010" s="35">
        <f>ROUND($E$791/100*$E$792*АТС!C258,2)</f>
        <v>164.17</v>
      </c>
      <c r="F1010" s="35">
        <f>ROUND($F$791/100*$F$792*АТС!C258,2)</f>
        <v>111.74</v>
      </c>
      <c r="G1010" s="35">
        <f>ROUND($G$791/100*$G$792*АТС!C258,2)</f>
        <v>65.400000000000006</v>
      </c>
    </row>
    <row r="1011" spans="1:7" x14ac:dyDescent="0.25">
      <c r="A1011" s="258"/>
      <c r="B1011" s="118">
        <f t="shared" si="16"/>
        <v>43230.083330000001</v>
      </c>
      <c r="C1011" s="121">
        <v>2</v>
      </c>
      <c r="D1011" s="35">
        <f>ROUND($D$791/100*$D$792*АТС!$C259,2)</f>
        <v>182.27</v>
      </c>
      <c r="E1011" s="35">
        <f>ROUND($E$791/100*$E$792*АТС!C259,2)</f>
        <v>167.52</v>
      </c>
      <c r="F1011" s="35">
        <f>ROUND($F$791/100*$F$792*АТС!C259,2)</f>
        <v>114.02</v>
      </c>
      <c r="G1011" s="35">
        <f>ROUND($G$791/100*$G$792*АТС!C259,2)</f>
        <v>66.73</v>
      </c>
    </row>
    <row r="1012" spans="1:7" x14ac:dyDescent="0.25">
      <c r="A1012" s="258"/>
      <c r="B1012" s="120">
        <f t="shared" si="16"/>
        <v>43230.125</v>
      </c>
      <c r="C1012" s="121">
        <v>3</v>
      </c>
      <c r="D1012" s="35">
        <f>ROUND($D$791/100*$D$792*АТС!$C260,2)</f>
        <v>188.38</v>
      </c>
      <c r="E1012" s="35">
        <f>ROUND($E$791/100*$E$792*АТС!C260,2)</f>
        <v>173.14</v>
      </c>
      <c r="F1012" s="35">
        <f>ROUND($F$791/100*$F$792*АТС!C260,2)</f>
        <v>117.85</v>
      </c>
      <c r="G1012" s="35">
        <f>ROUND($G$791/100*$G$792*АТС!C260,2)</f>
        <v>68.97</v>
      </c>
    </row>
    <row r="1013" spans="1:7" x14ac:dyDescent="0.25">
      <c r="A1013" s="258"/>
      <c r="B1013" s="118">
        <f t="shared" si="16"/>
        <v>43230.166669999999</v>
      </c>
      <c r="C1013" s="121">
        <v>4</v>
      </c>
      <c r="D1013" s="35">
        <f>ROUND($D$791/100*$D$792*АТС!$C261,2)</f>
        <v>188.45</v>
      </c>
      <c r="E1013" s="35">
        <f>ROUND($E$791/100*$E$792*АТС!C261,2)</f>
        <v>173.2</v>
      </c>
      <c r="F1013" s="35">
        <f>ROUND($F$791/100*$F$792*АТС!C261,2)</f>
        <v>117.89</v>
      </c>
      <c r="G1013" s="35">
        <f>ROUND($G$791/100*$G$792*АТС!C261,2)</f>
        <v>68.989999999999995</v>
      </c>
    </row>
    <row r="1014" spans="1:7" x14ac:dyDescent="0.25">
      <c r="A1014" s="258"/>
      <c r="B1014" s="120">
        <f t="shared" si="16"/>
        <v>43230.208330000001</v>
      </c>
      <c r="C1014" s="121">
        <v>5</v>
      </c>
      <c r="D1014" s="35">
        <f>ROUND($D$791/100*$D$792*АТС!$C262,2)</f>
        <v>188.8</v>
      </c>
      <c r="E1014" s="35">
        <f>ROUND($E$791/100*$E$792*АТС!C262,2)</f>
        <v>173.52</v>
      </c>
      <c r="F1014" s="35">
        <f>ROUND($F$791/100*$F$792*АТС!C262,2)</f>
        <v>118.11</v>
      </c>
      <c r="G1014" s="35">
        <f>ROUND($G$791/100*$G$792*АТС!C262,2)</f>
        <v>69.12</v>
      </c>
    </row>
    <row r="1015" spans="1:7" x14ac:dyDescent="0.25">
      <c r="A1015" s="258"/>
      <c r="B1015" s="118">
        <f t="shared" si="16"/>
        <v>43230.25</v>
      </c>
      <c r="C1015" s="121">
        <v>6</v>
      </c>
      <c r="D1015" s="35">
        <f>ROUND($D$791/100*$D$792*АТС!$C263,2)</f>
        <v>192.46</v>
      </c>
      <c r="E1015" s="35">
        <f>ROUND($E$791/100*$E$792*АТС!C263,2)</f>
        <v>176.88</v>
      </c>
      <c r="F1015" s="35">
        <f>ROUND($F$791/100*$F$792*АТС!C263,2)</f>
        <v>120.39</v>
      </c>
      <c r="G1015" s="35">
        <f>ROUND($G$791/100*$G$792*АТС!C263,2)</f>
        <v>70.459999999999994</v>
      </c>
    </row>
    <row r="1016" spans="1:7" x14ac:dyDescent="0.25">
      <c r="A1016" s="258"/>
      <c r="B1016" s="120">
        <f t="shared" si="16"/>
        <v>43230.291669999999</v>
      </c>
      <c r="C1016" s="121">
        <v>7</v>
      </c>
      <c r="D1016" s="35">
        <f>ROUND($D$791/100*$D$792*АТС!$C264,2)</f>
        <v>172.17</v>
      </c>
      <c r="E1016" s="35">
        <f>ROUND($E$791/100*$E$792*АТС!C264,2)</f>
        <v>158.24</v>
      </c>
      <c r="F1016" s="35">
        <f>ROUND($F$791/100*$F$792*АТС!C264,2)</f>
        <v>107.7</v>
      </c>
      <c r="G1016" s="35">
        <f>ROUND($G$791/100*$G$792*АТС!C264,2)</f>
        <v>63.03</v>
      </c>
    </row>
    <row r="1017" spans="1:7" x14ac:dyDescent="0.25">
      <c r="A1017" s="258"/>
      <c r="B1017" s="118">
        <f t="shared" si="16"/>
        <v>43230.333330000001</v>
      </c>
      <c r="C1017" s="121">
        <v>8</v>
      </c>
      <c r="D1017" s="35">
        <f>ROUND($D$791/100*$D$792*АТС!$C265,2)</f>
        <v>182.65</v>
      </c>
      <c r="E1017" s="35">
        <f>ROUND($E$791/100*$E$792*АТС!C265,2)</f>
        <v>167.87</v>
      </c>
      <c r="F1017" s="35">
        <f>ROUND($F$791/100*$F$792*АТС!C265,2)</f>
        <v>114.26</v>
      </c>
      <c r="G1017" s="35">
        <f>ROUND($G$791/100*$G$792*АТС!C265,2)</f>
        <v>66.87</v>
      </c>
    </row>
    <row r="1018" spans="1:7" x14ac:dyDescent="0.25">
      <c r="A1018" s="258"/>
      <c r="B1018" s="120">
        <f t="shared" si="16"/>
        <v>43230.375</v>
      </c>
      <c r="C1018" s="121">
        <v>9</v>
      </c>
      <c r="D1018" s="35">
        <f>ROUND($D$791/100*$D$792*АТС!$C266,2)</f>
        <v>173.86</v>
      </c>
      <c r="E1018" s="35">
        <f>ROUND($E$791/100*$E$792*АТС!C266,2)</f>
        <v>159.79</v>
      </c>
      <c r="F1018" s="35">
        <f>ROUND($F$791/100*$F$792*АТС!C266,2)</f>
        <v>108.76</v>
      </c>
      <c r="G1018" s="35">
        <f>ROUND($G$791/100*$G$792*АТС!C266,2)</f>
        <v>63.65</v>
      </c>
    </row>
    <row r="1019" spans="1:7" x14ac:dyDescent="0.25">
      <c r="A1019" s="258"/>
      <c r="B1019" s="118">
        <f t="shared" si="16"/>
        <v>43230.416669999999</v>
      </c>
      <c r="C1019" s="121">
        <v>10</v>
      </c>
      <c r="D1019" s="35">
        <f>ROUND($D$791/100*$D$792*АТС!$C267,2)</f>
        <v>170.87</v>
      </c>
      <c r="E1019" s="35">
        <f>ROUND($E$791/100*$E$792*АТС!C267,2)</f>
        <v>157.04</v>
      </c>
      <c r="F1019" s="35">
        <f>ROUND($F$791/100*$F$792*АТС!C267,2)</f>
        <v>106.89</v>
      </c>
      <c r="G1019" s="35">
        <f>ROUND($G$791/100*$G$792*АТС!C267,2)</f>
        <v>62.56</v>
      </c>
    </row>
    <row r="1020" spans="1:7" x14ac:dyDescent="0.25">
      <c r="A1020" s="258"/>
      <c r="B1020" s="120">
        <f t="shared" si="16"/>
        <v>43230.458330000001</v>
      </c>
      <c r="C1020" s="121">
        <v>11</v>
      </c>
      <c r="D1020" s="35">
        <f>ROUND($D$791/100*$D$792*АТС!$C268,2)</f>
        <v>170.8</v>
      </c>
      <c r="E1020" s="35">
        <f>ROUND($E$791/100*$E$792*АТС!C268,2)</f>
        <v>156.97</v>
      </c>
      <c r="F1020" s="35">
        <f>ROUND($F$791/100*$F$792*АТС!C268,2)</f>
        <v>106.85</v>
      </c>
      <c r="G1020" s="35">
        <f>ROUND($G$791/100*$G$792*АТС!C268,2)</f>
        <v>62.53</v>
      </c>
    </row>
    <row r="1021" spans="1:7" x14ac:dyDescent="0.25">
      <c r="A1021" s="258"/>
      <c r="B1021" s="118">
        <f t="shared" si="16"/>
        <v>43230.5</v>
      </c>
      <c r="C1021" s="121">
        <v>12</v>
      </c>
      <c r="D1021" s="35">
        <f>ROUND($D$791/100*$D$792*АТС!$C269,2)</f>
        <v>170.83</v>
      </c>
      <c r="E1021" s="35">
        <f>ROUND($E$791/100*$E$792*АТС!C269,2)</f>
        <v>157</v>
      </c>
      <c r="F1021" s="35">
        <f>ROUND($F$791/100*$F$792*АТС!C269,2)</f>
        <v>106.87</v>
      </c>
      <c r="G1021" s="35">
        <f>ROUND($G$791/100*$G$792*АТС!C269,2)</f>
        <v>62.54</v>
      </c>
    </row>
    <row r="1022" spans="1:7" x14ac:dyDescent="0.25">
      <c r="A1022" s="258"/>
      <c r="B1022" s="120">
        <f t="shared" si="16"/>
        <v>43230.541669999999</v>
      </c>
      <c r="C1022" s="121">
        <v>13</v>
      </c>
      <c r="D1022" s="35">
        <f>ROUND($D$791/100*$D$792*АТС!$C270,2)</f>
        <v>170.82</v>
      </c>
      <c r="E1022" s="35">
        <f>ROUND($E$791/100*$E$792*АТС!C270,2)</f>
        <v>157</v>
      </c>
      <c r="F1022" s="35">
        <f>ROUND($F$791/100*$F$792*АТС!C270,2)</f>
        <v>106.86</v>
      </c>
      <c r="G1022" s="35">
        <f>ROUND($G$791/100*$G$792*АТС!C270,2)</f>
        <v>62.54</v>
      </c>
    </row>
    <row r="1023" spans="1:7" x14ac:dyDescent="0.25">
      <c r="A1023" s="258"/>
      <c r="B1023" s="118">
        <f t="shared" si="16"/>
        <v>43230.583330000001</v>
      </c>
      <c r="C1023" s="121">
        <v>14</v>
      </c>
      <c r="D1023" s="35">
        <f>ROUND($D$791/100*$D$792*АТС!$C271,2)</f>
        <v>170.83</v>
      </c>
      <c r="E1023" s="35">
        <f>ROUND($E$791/100*$E$792*АТС!C271,2)</f>
        <v>157</v>
      </c>
      <c r="F1023" s="35">
        <f>ROUND($F$791/100*$F$792*АТС!C271,2)</f>
        <v>106.87</v>
      </c>
      <c r="G1023" s="35">
        <f>ROUND($G$791/100*$G$792*АТС!C271,2)</f>
        <v>62.54</v>
      </c>
    </row>
    <row r="1024" spans="1:7" x14ac:dyDescent="0.25">
      <c r="A1024" s="258"/>
      <c r="B1024" s="120">
        <f t="shared" si="16"/>
        <v>43230.625</v>
      </c>
      <c r="C1024" s="121">
        <v>15</v>
      </c>
      <c r="D1024" s="35">
        <f>ROUND($D$791/100*$D$792*АТС!$C272,2)</f>
        <v>170.81</v>
      </c>
      <c r="E1024" s="35">
        <f>ROUND($E$791/100*$E$792*АТС!C272,2)</f>
        <v>156.97999999999999</v>
      </c>
      <c r="F1024" s="35">
        <f>ROUND($F$791/100*$F$792*АТС!C272,2)</f>
        <v>106.85</v>
      </c>
      <c r="G1024" s="35">
        <f>ROUND($G$791/100*$G$792*АТС!C272,2)</f>
        <v>62.54</v>
      </c>
    </row>
    <row r="1025" spans="1:7" x14ac:dyDescent="0.25">
      <c r="A1025" s="258"/>
      <c r="B1025" s="118">
        <f t="shared" si="16"/>
        <v>43230.666669999999</v>
      </c>
      <c r="C1025" s="121">
        <v>16</v>
      </c>
      <c r="D1025" s="35">
        <f>ROUND($D$791/100*$D$792*АТС!$C273,2)</f>
        <v>170.57</v>
      </c>
      <c r="E1025" s="35">
        <f>ROUND($E$791/100*$E$792*АТС!C273,2)</f>
        <v>156.76</v>
      </c>
      <c r="F1025" s="35">
        <f>ROUND($F$791/100*$F$792*АТС!C273,2)</f>
        <v>106.7</v>
      </c>
      <c r="G1025" s="35">
        <f>ROUND($G$791/100*$G$792*АТС!C273,2)</f>
        <v>62.45</v>
      </c>
    </row>
    <row r="1026" spans="1:7" x14ac:dyDescent="0.25">
      <c r="A1026" s="258"/>
      <c r="B1026" s="120">
        <f t="shared" si="16"/>
        <v>43230.708330000001</v>
      </c>
      <c r="C1026" s="121">
        <v>17</v>
      </c>
      <c r="D1026" s="35">
        <f>ROUND($D$791/100*$D$792*АТС!$C274,2)</f>
        <v>183.21</v>
      </c>
      <c r="E1026" s="35">
        <f>ROUND($E$791/100*$E$792*АТС!C274,2)</f>
        <v>168.38</v>
      </c>
      <c r="F1026" s="35">
        <f>ROUND($F$791/100*$F$792*АТС!C274,2)</f>
        <v>114.61</v>
      </c>
      <c r="G1026" s="35">
        <f>ROUND($G$791/100*$G$792*АТС!C274,2)</f>
        <v>67.069999999999993</v>
      </c>
    </row>
    <row r="1027" spans="1:7" x14ac:dyDescent="0.25">
      <c r="A1027" s="258"/>
      <c r="B1027" s="118">
        <f t="shared" si="16"/>
        <v>43230.75</v>
      </c>
      <c r="C1027" s="121">
        <v>18</v>
      </c>
      <c r="D1027" s="35">
        <f>ROUND($D$791/100*$D$792*АТС!$C275,2)</f>
        <v>173.82</v>
      </c>
      <c r="E1027" s="35">
        <f>ROUND($E$791/100*$E$792*АТС!C275,2)</f>
        <v>159.75</v>
      </c>
      <c r="F1027" s="35">
        <f>ROUND($F$791/100*$F$792*АТС!C275,2)</f>
        <v>108.73</v>
      </c>
      <c r="G1027" s="35">
        <f>ROUND($G$791/100*$G$792*АТС!C275,2)</f>
        <v>63.64</v>
      </c>
    </row>
    <row r="1028" spans="1:7" x14ac:dyDescent="0.25">
      <c r="A1028" s="258"/>
      <c r="B1028" s="120">
        <f t="shared" si="16"/>
        <v>43230.791669999999</v>
      </c>
      <c r="C1028" s="121">
        <v>19</v>
      </c>
      <c r="D1028" s="35">
        <f>ROUND($D$791/100*$D$792*АТС!$C276,2)</f>
        <v>195.19</v>
      </c>
      <c r="E1028" s="35">
        <f>ROUND($E$791/100*$E$792*АТС!C276,2)</f>
        <v>179.39</v>
      </c>
      <c r="F1028" s="35">
        <f>ROUND($F$791/100*$F$792*АТС!C276,2)</f>
        <v>122.1</v>
      </c>
      <c r="G1028" s="35">
        <f>ROUND($G$791/100*$G$792*АТС!C276,2)</f>
        <v>71.459999999999994</v>
      </c>
    </row>
    <row r="1029" spans="1:7" x14ac:dyDescent="0.25">
      <c r="A1029" s="258"/>
      <c r="B1029" s="118">
        <f t="shared" si="16"/>
        <v>43230.833330000001</v>
      </c>
      <c r="C1029" s="121">
        <v>20</v>
      </c>
      <c r="D1029" s="35">
        <f>ROUND($D$791/100*$D$792*АТС!$C277,2)</f>
        <v>172.58</v>
      </c>
      <c r="E1029" s="35">
        <f>ROUND($E$791/100*$E$792*АТС!C277,2)</f>
        <v>158.61000000000001</v>
      </c>
      <c r="F1029" s="35">
        <f>ROUND($F$791/100*$F$792*АТС!C277,2)</f>
        <v>107.96</v>
      </c>
      <c r="G1029" s="35">
        <f>ROUND($G$791/100*$G$792*АТС!C277,2)</f>
        <v>63.18</v>
      </c>
    </row>
    <row r="1030" spans="1:7" x14ac:dyDescent="0.25">
      <c r="A1030" s="258"/>
      <c r="B1030" s="120">
        <f t="shared" si="16"/>
        <v>43230.875</v>
      </c>
      <c r="C1030" s="121">
        <v>21</v>
      </c>
      <c r="D1030" s="35">
        <f>ROUND($D$791/100*$D$792*АТС!$C278,2)</f>
        <v>175</v>
      </c>
      <c r="E1030" s="35">
        <f>ROUND($E$791/100*$E$792*АТС!C278,2)</f>
        <v>160.84</v>
      </c>
      <c r="F1030" s="35">
        <f>ROUND($F$791/100*$F$792*АТС!C278,2)</f>
        <v>109.48</v>
      </c>
      <c r="G1030" s="35">
        <f>ROUND($G$791/100*$G$792*АТС!C278,2)</f>
        <v>64.069999999999993</v>
      </c>
    </row>
    <row r="1031" spans="1:7" x14ac:dyDescent="0.25">
      <c r="A1031" s="258"/>
      <c r="B1031" s="118">
        <f t="shared" si="16"/>
        <v>43230.916669999999</v>
      </c>
      <c r="C1031" s="121">
        <v>22</v>
      </c>
      <c r="D1031" s="35">
        <f>ROUND($D$791/100*$D$792*АТС!$C279,2)</f>
        <v>231.96</v>
      </c>
      <c r="E1031" s="35">
        <f>ROUND($E$791/100*$E$792*АТС!C279,2)</f>
        <v>213.18</v>
      </c>
      <c r="F1031" s="35">
        <f>ROUND($F$791/100*$F$792*АТС!C279,2)</f>
        <v>145.1</v>
      </c>
      <c r="G1031" s="35">
        <f>ROUND($G$791/100*$G$792*АТС!C279,2)</f>
        <v>84.92</v>
      </c>
    </row>
    <row r="1032" spans="1:7" x14ac:dyDescent="0.25">
      <c r="A1032" s="258"/>
      <c r="B1032" s="120">
        <f t="shared" si="16"/>
        <v>43230.958330000001</v>
      </c>
      <c r="C1032" s="121">
        <v>23</v>
      </c>
      <c r="D1032" s="35">
        <f>ROUND($D$791/100*$D$792*АТС!$C280,2)</f>
        <v>176.77</v>
      </c>
      <c r="E1032" s="35">
        <f>ROUND($E$791/100*$E$792*АТС!C280,2)</f>
        <v>162.46</v>
      </c>
      <c r="F1032" s="35">
        <f>ROUND($F$791/100*$F$792*АТС!C280,2)</f>
        <v>110.58</v>
      </c>
      <c r="G1032" s="35">
        <f>ROUND($G$791/100*$G$792*АТС!C280,2)</f>
        <v>64.72</v>
      </c>
    </row>
    <row r="1033" spans="1:7" x14ac:dyDescent="0.25">
      <c r="A1033" s="258"/>
      <c r="B1033" s="118">
        <f t="shared" si="16"/>
        <v>43231</v>
      </c>
      <c r="C1033" s="121">
        <v>0</v>
      </c>
      <c r="D1033" s="35">
        <f>ROUND($D$791/100*$D$792*АТС!$C281,2)</f>
        <v>169.6</v>
      </c>
      <c r="E1033" s="35">
        <f>ROUND($E$791/100*$E$792*АТС!C281,2)</f>
        <v>155.88</v>
      </c>
      <c r="F1033" s="35">
        <f>ROUND($F$791/100*$F$792*АТС!C281,2)</f>
        <v>106.1</v>
      </c>
      <c r="G1033" s="35">
        <f>ROUND($G$791/100*$G$792*АТС!C281,2)</f>
        <v>62.09</v>
      </c>
    </row>
    <row r="1034" spans="1:7" x14ac:dyDescent="0.25">
      <c r="A1034" s="258"/>
      <c r="B1034" s="120">
        <f t="shared" si="16"/>
        <v>43231.041669999999</v>
      </c>
      <c r="C1034" s="121">
        <v>1</v>
      </c>
      <c r="D1034" s="35">
        <f>ROUND($D$791/100*$D$792*АТС!$C282,2)</f>
        <v>178.59</v>
      </c>
      <c r="E1034" s="35">
        <f>ROUND($E$791/100*$E$792*АТС!C282,2)</f>
        <v>164.13</v>
      </c>
      <c r="F1034" s="35">
        <f>ROUND($F$791/100*$F$792*АТС!C282,2)</f>
        <v>111.72</v>
      </c>
      <c r="G1034" s="35">
        <f>ROUND($G$791/100*$G$792*АТС!C282,2)</f>
        <v>65.38</v>
      </c>
    </row>
    <row r="1035" spans="1:7" x14ac:dyDescent="0.25">
      <c r="A1035" s="258"/>
      <c r="B1035" s="118">
        <f t="shared" si="16"/>
        <v>43231.083330000001</v>
      </c>
      <c r="C1035" s="121">
        <v>2</v>
      </c>
      <c r="D1035" s="35">
        <f>ROUND($D$791/100*$D$792*АТС!$C283,2)</f>
        <v>181.73</v>
      </c>
      <c r="E1035" s="35">
        <f>ROUND($E$791/100*$E$792*АТС!C283,2)</f>
        <v>167.03</v>
      </c>
      <c r="F1035" s="35">
        <f>ROUND($F$791/100*$F$792*АТС!C283,2)</f>
        <v>113.69</v>
      </c>
      <c r="G1035" s="35">
        <f>ROUND($G$791/100*$G$792*АТС!C283,2)</f>
        <v>66.540000000000006</v>
      </c>
    </row>
    <row r="1036" spans="1:7" x14ac:dyDescent="0.25">
      <c r="A1036" s="258"/>
      <c r="B1036" s="120">
        <f t="shared" si="16"/>
        <v>43231.125</v>
      </c>
      <c r="C1036" s="121">
        <v>3</v>
      </c>
      <c r="D1036" s="35">
        <f>ROUND($D$791/100*$D$792*АТС!$C284,2)</f>
        <v>185.25</v>
      </c>
      <c r="E1036" s="35">
        <f>ROUND($E$791/100*$E$792*АТС!C284,2)</f>
        <v>170.26</v>
      </c>
      <c r="F1036" s="35">
        <f>ROUND($F$791/100*$F$792*АТС!C284,2)</f>
        <v>115.89</v>
      </c>
      <c r="G1036" s="35">
        <f>ROUND($G$791/100*$G$792*АТС!C284,2)</f>
        <v>67.819999999999993</v>
      </c>
    </row>
    <row r="1037" spans="1:7" x14ac:dyDescent="0.25">
      <c r="A1037" s="258"/>
      <c r="B1037" s="118">
        <f t="shared" si="16"/>
        <v>43231.166669999999</v>
      </c>
      <c r="C1037" s="121">
        <v>4</v>
      </c>
      <c r="D1037" s="35">
        <f>ROUND($D$791/100*$D$792*АТС!$C285,2)</f>
        <v>194.88</v>
      </c>
      <c r="E1037" s="35">
        <f>ROUND($E$791/100*$E$792*АТС!C285,2)</f>
        <v>179.11</v>
      </c>
      <c r="F1037" s="35">
        <f>ROUND($F$791/100*$F$792*АТС!C285,2)</f>
        <v>121.91</v>
      </c>
      <c r="G1037" s="35">
        <f>ROUND($G$791/100*$G$792*АТС!C285,2)</f>
        <v>71.349999999999994</v>
      </c>
    </row>
    <row r="1038" spans="1:7" x14ac:dyDescent="0.25">
      <c r="A1038" s="258"/>
      <c r="B1038" s="120">
        <f t="shared" si="16"/>
        <v>43231.208330000001</v>
      </c>
      <c r="C1038" s="121">
        <v>5</v>
      </c>
      <c r="D1038" s="35">
        <f>ROUND($D$791/100*$D$792*АТС!$C286,2)</f>
        <v>199.96</v>
      </c>
      <c r="E1038" s="35">
        <f>ROUND($E$791/100*$E$792*АТС!C286,2)</f>
        <v>183.78</v>
      </c>
      <c r="F1038" s="35">
        <f>ROUND($F$791/100*$F$792*АТС!C286,2)</f>
        <v>125.09</v>
      </c>
      <c r="G1038" s="35">
        <f>ROUND($G$791/100*$G$792*АТС!C286,2)</f>
        <v>73.209999999999994</v>
      </c>
    </row>
    <row r="1039" spans="1:7" x14ac:dyDescent="0.25">
      <c r="A1039" s="258"/>
      <c r="B1039" s="118">
        <f t="shared" si="16"/>
        <v>43231.25</v>
      </c>
      <c r="C1039" s="121">
        <v>6</v>
      </c>
      <c r="D1039" s="35">
        <f>ROUND($D$791/100*$D$792*АТС!$C287,2)</f>
        <v>199.27</v>
      </c>
      <c r="E1039" s="35">
        <f>ROUND($E$791/100*$E$792*АТС!C287,2)</f>
        <v>183.14</v>
      </c>
      <c r="F1039" s="35">
        <f>ROUND($F$791/100*$F$792*АТС!C287,2)</f>
        <v>124.66</v>
      </c>
      <c r="G1039" s="35">
        <f>ROUND($G$791/100*$G$792*АТС!C287,2)</f>
        <v>72.959999999999994</v>
      </c>
    </row>
    <row r="1040" spans="1:7" x14ac:dyDescent="0.25">
      <c r="A1040" s="258"/>
      <c r="B1040" s="120">
        <f t="shared" si="16"/>
        <v>43231.291669999999</v>
      </c>
      <c r="C1040" s="121">
        <v>7</v>
      </c>
      <c r="D1040" s="35">
        <f>ROUND($D$791/100*$D$792*АТС!$C288,2)</f>
        <v>168.56</v>
      </c>
      <c r="E1040" s="35">
        <f>ROUND($E$791/100*$E$792*АТС!C288,2)</f>
        <v>154.91999999999999</v>
      </c>
      <c r="F1040" s="35">
        <f>ROUND($F$791/100*$F$792*АТС!C288,2)</f>
        <v>105.45</v>
      </c>
      <c r="G1040" s="35">
        <f>ROUND($G$791/100*$G$792*АТС!C288,2)</f>
        <v>61.71</v>
      </c>
    </row>
    <row r="1041" spans="1:7" x14ac:dyDescent="0.25">
      <c r="A1041" s="258"/>
      <c r="B1041" s="118">
        <f t="shared" si="16"/>
        <v>43231.333330000001</v>
      </c>
      <c r="C1041" s="121">
        <v>8</v>
      </c>
      <c r="D1041" s="35">
        <f>ROUND($D$791/100*$D$792*АТС!$C289,2)</f>
        <v>182.74</v>
      </c>
      <c r="E1041" s="35">
        <f>ROUND($E$791/100*$E$792*АТС!C289,2)</f>
        <v>167.95</v>
      </c>
      <c r="F1041" s="35">
        <f>ROUND($F$791/100*$F$792*АТС!C289,2)</f>
        <v>114.31</v>
      </c>
      <c r="G1041" s="35">
        <f>ROUND($G$791/100*$G$792*АТС!C289,2)</f>
        <v>66.900000000000006</v>
      </c>
    </row>
    <row r="1042" spans="1:7" x14ac:dyDescent="0.25">
      <c r="A1042" s="258"/>
      <c r="B1042" s="120">
        <f t="shared" si="16"/>
        <v>43231.375</v>
      </c>
      <c r="C1042" s="121">
        <v>9</v>
      </c>
      <c r="D1042" s="35">
        <f>ROUND($D$791/100*$D$792*АТС!$C290,2)</f>
        <v>173.47</v>
      </c>
      <c r="E1042" s="35">
        <f>ROUND($E$791/100*$E$792*АТС!C290,2)</f>
        <v>159.43</v>
      </c>
      <c r="F1042" s="35">
        <f>ROUND($F$791/100*$F$792*АТС!C290,2)</f>
        <v>108.52</v>
      </c>
      <c r="G1042" s="35">
        <f>ROUND($G$791/100*$G$792*АТС!C290,2)</f>
        <v>63.51</v>
      </c>
    </row>
    <row r="1043" spans="1:7" x14ac:dyDescent="0.25">
      <c r="A1043" s="258"/>
      <c r="B1043" s="118">
        <f t="shared" si="16"/>
        <v>43231.416669999999</v>
      </c>
      <c r="C1043" s="121">
        <v>10</v>
      </c>
      <c r="D1043" s="35">
        <f>ROUND($D$791/100*$D$792*АТС!$C291,2)</f>
        <v>170.61</v>
      </c>
      <c r="E1043" s="35">
        <f>ROUND($E$791/100*$E$792*АТС!C291,2)</f>
        <v>156.80000000000001</v>
      </c>
      <c r="F1043" s="35">
        <f>ROUND($F$791/100*$F$792*АТС!C291,2)</f>
        <v>106.73</v>
      </c>
      <c r="G1043" s="35">
        <f>ROUND($G$791/100*$G$792*АТС!C291,2)</f>
        <v>62.46</v>
      </c>
    </row>
    <row r="1044" spans="1:7" x14ac:dyDescent="0.25">
      <c r="A1044" s="258"/>
      <c r="B1044" s="120">
        <f t="shared" si="16"/>
        <v>43231.458330000001</v>
      </c>
      <c r="C1044" s="121">
        <v>11</v>
      </c>
      <c r="D1044" s="35">
        <f>ROUND($D$791/100*$D$792*АТС!$C292,2)</f>
        <v>170.28</v>
      </c>
      <c r="E1044" s="35">
        <f>ROUND($E$791/100*$E$792*АТС!C292,2)</f>
        <v>156.5</v>
      </c>
      <c r="F1044" s="35">
        <f>ROUND($F$791/100*$F$792*АТС!C292,2)</f>
        <v>106.52</v>
      </c>
      <c r="G1044" s="35">
        <f>ROUND($G$791/100*$G$792*АТС!C292,2)</f>
        <v>62.34</v>
      </c>
    </row>
    <row r="1045" spans="1:7" x14ac:dyDescent="0.25">
      <c r="A1045" s="258"/>
      <c r="B1045" s="118">
        <f t="shared" si="16"/>
        <v>43231.5</v>
      </c>
      <c r="C1045" s="121">
        <v>12</v>
      </c>
      <c r="D1045" s="35">
        <f>ROUND($D$791/100*$D$792*АТС!$C293,2)</f>
        <v>170.39</v>
      </c>
      <c r="E1045" s="35">
        <f>ROUND($E$791/100*$E$792*АТС!C293,2)</f>
        <v>156.6</v>
      </c>
      <c r="F1045" s="35">
        <f>ROUND($F$791/100*$F$792*АТС!C293,2)</f>
        <v>106.59</v>
      </c>
      <c r="G1045" s="35">
        <f>ROUND($G$791/100*$G$792*АТС!C293,2)</f>
        <v>62.38</v>
      </c>
    </row>
    <row r="1046" spans="1:7" x14ac:dyDescent="0.25">
      <c r="A1046" s="258"/>
      <c r="B1046" s="120">
        <f t="shared" si="16"/>
        <v>43231.541669999999</v>
      </c>
      <c r="C1046" s="121">
        <v>13</v>
      </c>
      <c r="D1046" s="35">
        <f>ROUND($D$791/100*$D$792*АТС!$C294,2)</f>
        <v>170.56</v>
      </c>
      <c r="E1046" s="35">
        <f>ROUND($E$791/100*$E$792*АТС!C294,2)</f>
        <v>156.76</v>
      </c>
      <c r="F1046" s="35">
        <f>ROUND($F$791/100*$F$792*АТС!C294,2)</f>
        <v>106.7</v>
      </c>
      <c r="G1046" s="35">
        <f>ROUND($G$791/100*$G$792*АТС!C294,2)</f>
        <v>62.45</v>
      </c>
    </row>
    <row r="1047" spans="1:7" x14ac:dyDescent="0.25">
      <c r="A1047" s="258"/>
      <c r="B1047" s="118">
        <f t="shared" si="16"/>
        <v>43231.583330000001</v>
      </c>
      <c r="C1047" s="121">
        <v>14</v>
      </c>
      <c r="D1047" s="35">
        <f>ROUND($D$791/100*$D$792*АТС!$C295,2)</f>
        <v>170.31</v>
      </c>
      <c r="E1047" s="35">
        <f>ROUND($E$791/100*$E$792*АТС!C295,2)</f>
        <v>156.53</v>
      </c>
      <c r="F1047" s="35">
        <f>ROUND($F$791/100*$F$792*АТС!C295,2)</f>
        <v>106.54</v>
      </c>
      <c r="G1047" s="35">
        <f>ROUND($G$791/100*$G$792*АТС!C295,2)</f>
        <v>62.35</v>
      </c>
    </row>
    <row r="1048" spans="1:7" x14ac:dyDescent="0.25">
      <c r="A1048" s="258"/>
      <c r="B1048" s="120">
        <f t="shared" si="16"/>
        <v>43231.625</v>
      </c>
      <c r="C1048" s="121">
        <v>15</v>
      </c>
      <c r="D1048" s="35">
        <f>ROUND($D$791/100*$D$792*АТС!$C296,2)</f>
        <v>170.25</v>
      </c>
      <c r="E1048" s="35">
        <f>ROUND($E$791/100*$E$792*АТС!C296,2)</f>
        <v>156.47</v>
      </c>
      <c r="F1048" s="35">
        <f>ROUND($F$791/100*$F$792*АТС!C296,2)</f>
        <v>106.5</v>
      </c>
      <c r="G1048" s="35">
        <f>ROUND($G$791/100*$G$792*АТС!C296,2)</f>
        <v>62.33</v>
      </c>
    </row>
    <row r="1049" spans="1:7" x14ac:dyDescent="0.25">
      <c r="A1049" s="258"/>
      <c r="B1049" s="118">
        <f t="shared" si="16"/>
        <v>43231.666669999999</v>
      </c>
      <c r="C1049" s="121">
        <v>16</v>
      </c>
      <c r="D1049" s="35">
        <f>ROUND($D$791/100*$D$792*АТС!$C297,2)</f>
        <v>170.46</v>
      </c>
      <c r="E1049" s="35">
        <f>ROUND($E$791/100*$E$792*АТС!C297,2)</f>
        <v>156.66</v>
      </c>
      <c r="F1049" s="35">
        <f>ROUND($F$791/100*$F$792*АТС!C297,2)</f>
        <v>106.63</v>
      </c>
      <c r="G1049" s="35">
        <f>ROUND($G$791/100*$G$792*АТС!C297,2)</f>
        <v>62.41</v>
      </c>
    </row>
    <row r="1050" spans="1:7" x14ac:dyDescent="0.25">
      <c r="A1050" s="258"/>
      <c r="B1050" s="120">
        <f t="shared" si="16"/>
        <v>43231.708330000001</v>
      </c>
      <c r="C1050" s="121">
        <v>17</v>
      </c>
      <c r="D1050" s="35">
        <f>ROUND($D$791/100*$D$792*АТС!$C298,2)</f>
        <v>170.35</v>
      </c>
      <c r="E1050" s="35">
        <f>ROUND($E$791/100*$E$792*АТС!C298,2)</f>
        <v>156.56</v>
      </c>
      <c r="F1050" s="35">
        <f>ROUND($F$791/100*$F$792*АТС!C298,2)</f>
        <v>106.56</v>
      </c>
      <c r="G1050" s="35">
        <f>ROUND($G$791/100*$G$792*АТС!C298,2)</f>
        <v>62.37</v>
      </c>
    </row>
    <row r="1051" spans="1:7" x14ac:dyDescent="0.25">
      <c r="A1051" s="258"/>
      <c r="B1051" s="118">
        <f t="shared" si="16"/>
        <v>43231.75</v>
      </c>
      <c r="C1051" s="121">
        <v>18</v>
      </c>
      <c r="D1051" s="35">
        <f>ROUND($D$791/100*$D$792*АТС!$C299,2)</f>
        <v>170.43</v>
      </c>
      <c r="E1051" s="35">
        <f>ROUND($E$791/100*$E$792*АТС!C299,2)</f>
        <v>156.63</v>
      </c>
      <c r="F1051" s="35">
        <f>ROUND($F$791/100*$F$792*АТС!C299,2)</f>
        <v>106.61</v>
      </c>
      <c r="G1051" s="35">
        <f>ROUND($G$791/100*$G$792*АТС!C299,2)</f>
        <v>62.4</v>
      </c>
    </row>
    <row r="1052" spans="1:7" x14ac:dyDescent="0.25">
      <c r="A1052" s="258"/>
      <c r="B1052" s="120">
        <f t="shared" si="16"/>
        <v>43231.791669999999</v>
      </c>
      <c r="C1052" s="121">
        <v>19</v>
      </c>
      <c r="D1052" s="35">
        <f>ROUND($D$791/100*$D$792*АТС!$C300,2)</f>
        <v>174.92</v>
      </c>
      <c r="E1052" s="35">
        <f>ROUND($E$791/100*$E$792*АТС!C300,2)</f>
        <v>160.76</v>
      </c>
      <c r="F1052" s="35">
        <f>ROUND($F$791/100*$F$792*АТС!C300,2)</f>
        <v>109.42</v>
      </c>
      <c r="G1052" s="35">
        <f>ROUND($G$791/100*$G$792*АТС!C300,2)</f>
        <v>64.040000000000006</v>
      </c>
    </row>
    <row r="1053" spans="1:7" x14ac:dyDescent="0.25">
      <c r="A1053" s="258"/>
      <c r="B1053" s="118">
        <f t="shared" si="16"/>
        <v>43231.833330000001</v>
      </c>
      <c r="C1053" s="121">
        <v>20</v>
      </c>
      <c r="D1053" s="35">
        <f>ROUND($D$791/100*$D$792*АТС!$C301,2)</f>
        <v>171.94</v>
      </c>
      <c r="E1053" s="35">
        <f>ROUND($E$791/100*$E$792*АТС!C301,2)</f>
        <v>158.03</v>
      </c>
      <c r="F1053" s="35">
        <f>ROUND($F$791/100*$F$792*АТС!C301,2)</f>
        <v>107.56</v>
      </c>
      <c r="G1053" s="35">
        <f>ROUND($G$791/100*$G$792*АТС!C301,2)</f>
        <v>62.95</v>
      </c>
    </row>
    <row r="1054" spans="1:7" x14ac:dyDescent="0.25">
      <c r="A1054" s="258"/>
      <c r="B1054" s="120">
        <f t="shared" si="16"/>
        <v>43231.875</v>
      </c>
      <c r="C1054" s="121">
        <v>21</v>
      </c>
      <c r="D1054" s="35">
        <f>ROUND($D$791/100*$D$792*АТС!$C302,2)</f>
        <v>174.82</v>
      </c>
      <c r="E1054" s="35">
        <f>ROUND($E$791/100*$E$792*АТС!C302,2)</f>
        <v>160.66999999999999</v>
      </c>
      <c r="F1054" s="35">
        <f>ROUND($F$791/100*$F$792*АТС!C302,2)</f>
        <v>109.36</v>
      </c>
      <c r="G1054" s="35">
        <f>ROUND($G$791/100*$G$792*АТС!C302,2)</f>
        <v>64</v>
      </c>
    </row>
    <row r="1055" spans="1:7" x14ac:dyDescent="0.25">
      <c r="A1055" s="258"/>
      <c r="B1055" s="118">
        <f t="shared" si="16"/>
        <v>43231.916669999999</v>
      </c>
      <c r="C1055" s="121">
        <v>22</v>
      </c>
      <c r="D1055" s="35">
        <f>ROUND($D$791/100*$D$792*АТС!$C303,2)</f>
        <v>231.88</v>
      </c>
      <c r="E1055" s="35">
        <f>ROUND($E$791/100*$E$792*АТС!C303,2)</f>
        <v>213.12</v>
      </c>
      <c r="F1055" s="35">
        <f>ROUND($F$791/100*$F$792*АТС!C303,2)</f>
        <v>145.06</v>
      </c>
      <c r="G1055" s="35">
        <f>ROUND($G$791/100*$G$792*АТС!C303,2)</f>
        <v>84.9</v>
      </c>
    </row>
    <row r="1056" spans="1:7" x14ac:dyDescent="0.25">
      <c r="A1056" s="258"/>
      <c r="B1056" s="120">
        <f t="shared" si="16"/>
        <v>43231.958330000001</v>
      </c>
      <c r="C1056" s="121">
        <v>23</v>
      </c>
      <c r="D1056" s="35">
        <f>ROUND($D$791/100*$D$792*АТС!$C304,2)</f>
        <v>175.36</v>
      </c>
      <c r="E1056" s="35">
        <f>ROUND($E$791/100*$E$792*АТС!C304,2)</f>
        <v>161.16999999999999</v>
      </c>
      <c r="F1056" s="35">
        <f>ROUND($F$791/100*$F$792*АТС!C304,2)</f>
        <v>109.7</v>
      </c>
      <c r="G1056" s="35">
        <f>ROUND($G$791/100*$G$792*АТС!C304,2)</f>
        <v>64.2</v>
      </c>
    </row>
    <row r="1057" spans="1:7" x14ac:dyDescent="0.25">
      <c r="A1057" s="258"/>
      <c r="B1057" s="118">
        <f t="shared" si="16"/>
        <v>43232</v>
      </c>
      <c r="C1057" s="121">
        <v>0</v>
      </c>
      <c r="D1057" s="35">
        <f>ROUND($D$791/100*$D$792*АТС!$C305,2)</f>
        <v>169.96</v>
      </c>
      <c r="E1057" s="35">
        <f>ROUND($E$791/100*$E$792*АТС!C305,2)</f>
        <v>156.21</v>
      </c>
      <c r="F1057" s="35">
        <f>ROUND($F$791/100*$F$792*АТС!C305,2)</f>
        <v>106.32</v>
      </c>
      <c r="G1057" s="35">
        <f>ROUND($G$791/100*$G$792*АТС!C305,2)</f>
        <v>62.23</v>
      </c>
    </row>
    <row r="1058" spans="1:7" x14ac:dyDescent="0.25">
      <c r="A1058" s="258"/>
      <c r="B1058" s="120">
        <f t="shared" si="16"/>
        <v>43232.041669999999</v>
      </c>
      <c r="C1058" s="121">
        <v>1</v>
      </c>
      <c r="D1058" s="35">
        <f>ROUND($D$791/100*$D$792*АТС!$C306,2)</f>
        <v>178.75</v>
      </c>
      <c r="E1058" s="35">
        <f>ROUND($E$791/100*$E$792*АТС!C306,2)</f>
        <v>164.28</v>
      </c>
      <c r="F1058" s="35">
        <f>ROUND($F$791/100*$F$792*АТС!C306,2)</f>
        <v>111.82</v>
      </c>
      <c r="G1058" s="35">
        <f>ROUND($G$791/100*$G$792*АТС!C306,2)</f>
        <v>65.44</v>
      </c>
    </row>
    <row r="1059" spans="1:7" x14ac:dyDescent="0.25">
      <c r="A1059" s="258"/>
      <c r="B1059" s="118">
        <f t="shared" si="16"/>
        <v>43232.083330000001</v>
      </c>
      <c r="C1059" s="121">
        <v>2</v>
      </c>
      <c r="D1059" s="35">
        <f>ROUND($D$791/100*$D$792*АТС!$C307,2)</f>
        <v>182.51</v>
      </c>
      <c r="E1059" s="35">
        <f>ROUND($E$791/100*$E$792*АТС!C307,2)</f>
        <v>167.74</v>
      </c>
      <c r="F1059" s="35">
        <f>ROUND($F$791/100*$F$792*АТС!C307,2)</f>
        <v>114.17</v>
      </c>
      <c r="G1059" s="35">
        <f>ROUND($G$791/100*$G$792*АТС!C307,2)</f>
        <v>66.819999999999993</v>
      </c>
    </row>
    <row r="1060" spans="1:7" x14ac:dyDescent="0.25">
      <c r="A1060" s="258"/>
      <c r="B1060" s="120">
        <f t="shared" si="16"/>
        <v>43232.125</v>
      </c>
      <c r="C1060" s="121">
        <v>3</v>
      </c>
      <c r="D1060" s="35">
        <f>ROUND($D$791/100*$D$792*АТС!$C308,2)</f>
        <v>188.37</v>
      </c>
      <c r="E1060" s="35">
        <f>ROUND($E$791/100*$E$792*АТС!C308,2)</f>
        <v>173.13</v>
      </c>
      <c r="F1060" s="35">
        <f>ROUND($F$791/100*$F$792*АТС!C308,2)</f>
        <v>117.84</v>
      </c>
      <c r="G1060" s="35">
        <f>ROUND($G$791/100*$G$792*АТС!C308,2)</f>
        <v>68.97</v>
      </c>
    </row>
    <row r="1061" spans="1:7" x14ac:dyDescent="0.25">
      <c r="A1061" s="258"/>
      <c r="B1061" s="118">
        <f t="shared" si="16"/>
        <v>43232.166669999999</v>
      </c>
      <c r="C1061" s="121">
        <v>4</v>
      </c>
      <c r="D1061" s="35">
        <f>ROUND($D$791/100*$D$792*АТС!$C309,2)</f>
        <v>194.85</v>
      </c>
      <c r="E1061" s="35">
        <f>ROUND($E$791/100*$E$792*АТС!C309,2)</f>
        <v>179.08</v>
      </c>
      <c r="F1061" s="35">
        <f>ROUND($F$791/100*$F$792*АТС!C309,2)</f>
        <v>121.89</v>
      </c>
      <c r="G1061" s="35">
        <f>ROUND($G$791/100*$G$792*АТС!C309,2)</f>
        <v>71.34</v>
      </c>
    </row>
    <row r="1062" spans="1:7" x14ac:dyDescent="0.25">
      <c r="A1062" s="258"/>
      <c r="B1062" s="120">
        <f t="shared" si="16"/>
        <v>43232.208330000001</v>
      </c>
      <c r="C1062" s="121">
        <v>5</v>
      </c>
      <c r="D1062" s="35">
        <f>ROUND($D$791/100*$D$792*АТС!$C310,2)</f>
        <v>194.95</v>
      </c>
      <c r="E1062" s="35">
        <f>ROUND($E$791/100*$E$792*АТС!C310,2)</f>
        <v>179.17</v>
      </c>
      <c r="F1062" s="35">
        <f>ROUND($F$791/100*$F$792*АТС!C310,2)</f>
        <v>121.95</v>
      </c>
      <c r="G1062" s="35">
        <f>ROUND($G$791/100*$G$792*АТС!C310,2)</f>
        <v>71.37</v>
      </c>
    </row>
    <row r="1063" spans="1:7" x14ac:dyDescent="0.25">
      <c r="A1063" s="258"/>
      <c r="B1063" s="118">
        <f t="shared" si="16"/>
        <v>43232.25</v>
      </c>
      <c r="C1063" s="121">
        <v>6</v>
      </c>
      <c r="D1063" s="35">
        <f>ROUND($D$791/100*$D$792*АТС!$C311,2)</f>
        <v>250.59</v>
      </c>
      <c r="E1063" s="35">
        <f>ROUND($E$791/100*$E$792*АТС!C311,2)</f>
        <v>230.31</v>
      </c>
      <c r="F1063" s="35">
        <f>ROUND($F$791/100*$F$792*АТС!C311,2)</f>
        <v>156.76</v>
      </c>
      <c r="G1063" s="35">
        <f>ROUND($G$791/100*$G$792*АТС!C311,2)</f>
        <v>91.74</v>
      </c>
    </row>
    <row r="1064" spans="1:7" x14ac:dyDescent="0.25">
      <c r="A1064" s="258"/>
      <c r="B1064" s="120">
        <f t="shared" si="16"/>
        <v>43232.291669999999</v>
      </c>
      <c r="C1064" s="121">
        <v>7</v>
      </c>
      <c r="D1064" s="35">
        <f>ROUND($D$791/100*$D$792*АТС!$C312,2)</f>
        <v>178.18</v>
      </c>
      <c r="E1064" s="35">
        <f>ROUND($E$791/100*$E$792*АТС!C312,2)</f>
        <v>163.76</v>
      </c>
      <c r="F1064" s="35">
        <f>ROUND($F$791/100*$F$792*АТС!C312,2)</f>
        <v>111.47</v>
      </c>
      <c r="G1064" s="35">
        <f>ROUND($G$791/100*$G$792*АТС!C312,2)</f>
        <v>65.23</v>
      </c>
    </row>
    <row r="1065" spans="1:7" x14ac:dyDescent="0.25">
      <c r="A1065" s="258"/>
      <c r="B1065" s="118">
        <f t="shared" si="16"/>
        <v>43232.333330000001</v>
      </c>
      <c r="C1065" s="121">
        <v>8</v>
      </c>
      <c r="D1065" s="35">
        <f>ROUND($D$791/100*$D$792*АТС!$C313,2)</f>
        <v>217.43</v>
      </c>
      <c r="E1065" s="35">
        <f>ROUND($E$791/100*$E$792*АТС!C313,2)</f>
        <v>199.83</v>
      </c>
      <c r="F1065" s="35">
        <f>ROUND($F$791/100*$F$792*АТС!C313,2)</f>
        <v>136.02000000000001</v>
      </c>
      <c r="G1065" s="35">
        <f>ROUND($G$791/100*$G$792*АТС!C313,2)</f>
        <v>79.599999999999994</v>
      </c>
    </row>
    <row r="1066" spans="1:7" x14ac:dyDescent="0.25">
      <c r="A1066" s="258"/>
      <c r="B1066" s="120">
        <f t="shared" si="16"/>
        <v>43232.375</v>
      </c>
      <c r="C1066" s="121">
        <v>9</v>
      </c>
      <c r="D1066" s="35">
        <f>ROUND($D$791/100*$D$792*АТС!$C314,2)</f>
        <v>193.31</v>
      </c>
      <c r="E1066" s="35">
        <f>ROUND($E$791/100*$E$792*АТС!C314,2)</f>
        <v>177.67</v>
      </c>
      <c r="F1066" s="35">
        <f>ROUND($F$791/100*$F$792*АТС!C314,2)</f>
        <v>120.93</v>
      </c>
      <c r="G1066" s="35">
        <f>ROUND($G$791/100*$G$792*АТС!C314,2)</f>
        <v>70.77</v>
      </c>
    </row>
    <row r="1067" spans="1:7" x14ac:dyDescent="0.25">
      <c r="A1067" s="258"/>
      <c r="B1067" s="118">
        <f t="shared" si="16"/>
        <v>43232.416669999999</v>
      </c>
      <c r="C1067" s="121">
        <v>10</v>
      </c>
      <c r="D1067" s="35">
        <f>ROUND($D$791/100*$D$792*АТС!$C315,2)</f>
        <v>183.17</v>
      </c>
      <c r="E1067" s="35">
        <f>ROUND($E$791/100*$E$792*АТС!C315,2)</f>
        <v>168.34</v>
      </c>
      <c r="F1067" s="35">
        <f>ROUND($F$791/100*$F$792*АТС!C315,2)</f>
        <v>114.58</v>
      </c>
      <c r="G1067" s="35">
        <f>ROUND($G$791/100*$G$792*АТС!C315,2)</f>
        <v>67.06</v>
      </c>
    </row>
    <row r="1068" spans="1:7" x14ac:dyDescent="0.25">
      <c r="A1068" s="258"/>
      <c r="B1068" s="120">
        <f t="shared" si="16"/>
        <v>43232.458330000001</v>
      </c>
      <c r="C1068" s="121">
        <v>11</v>
      </c>
      <c r="D1068" s="35">
        <f>ROUND($D$791/100*$D$792*АТС!$C316,2)</f>
        <v>183.16</v>
      </c>
      <c r="E1068" s="35">
        <f>ROUND($E$791/100*$E$792*АТС!C316,2)</f>
        <v>168.34</v>
      </c>
      <c r="F1068" s="35">
        <f>ROUND($F$791/100*$F$792*АТС!C316,2)</f>
        <v>114.58</v>
      </c>
      <c r="G1068" s="35">
        <f>ROUND($G$791/100*$G$792*АТС!C316,2)</f>
        <v>67.06</v>
      </c>
    </row>
    <row r="1069" spans="1:7" x14ac:dyDescent="0.25">
      <c r="A1069" s="258"/>
      <c r="B1069" s="118">
        <f t="shared" si="16"/>
        <v>43232.5</v>
      </c>
      <c r="C1069" s="121">
        <v>12</v>
      </c>
      <c r="D1069" s="35">
        <f>ROUND($D$791/100*$D$792*АТС!$C317,2)</f>
        <v>183.29</v>
      </c>
      <c r="E1069" s="35">
        <f>ROUND($E$791/100*$E$792*АТС!C317,2)</f>
        <v>168.45</v>
      </c>
      <c r="F1069" s="35">
        <f>ROUND($F$791/100*$F$792*АТС!C317,2)</f>
        <v>114.66</v>
      </c>
      <c r="G1069" s="35">
        <f>ROUND($G$791/100*$G$792*АТС!C317,2)</f>
        <v>67.099999999999994</v>
      </c>
    </row>
    <row r="1070" spans="1:7" x14ac:dyDescent="0.25">
      <c r="A1070" s="258"/>
      <c r="B1070" s="120">
        <f t="shared" si="16"/>
        <v>43232.541669999999</v>
      </c>
      <c r="C1070" s="121">
        <v>13</v>
      </c>
      <c r="D1070" s="35">
        <f>ROUND($D$791/100*$D$792*АТС!$C318,2)</f>
        <v>193.66</v>
      </c>
      <c r="E1070" s="35">
        <f>ROUND($E$791/100*$E$792*АТС!C318,2)</f>
        <v>177.98</v>
      </c>
      <c r="F1070" s="35">
        <f>ROUND($F$791/100*$F$792*АТС!C318,2)</f>
        <v>121.14</v>
      </c>
      <c r="G1070" s="35">
        <f>ROUND($G$791/100*$G$792*АТС!C318,2)</f>
        <v>70.900000000000006</v>
      </c>
    </row>
    <row r="1071" spans="1:7" x14ac:dyDescent="0.25">
      <c r="A1071" s="258"/>
      <c r="B1071" s="118">
        <f t="shared" si="16"/>
        <v>43232.583330000001</v>
      </c>
      <c r="C1071" s="121">
        <v>14</v>
      </c>
      <c r="D1071" s="35">
        <f>ROUND($D$791/100*$D$792*АТС!$C319,2)</f>
        <v>193.56</v>
      </c>
      <c r="E1071" s="35">
        <f>ROUND($E$791/100*$E$792*АТС!C319,2)</f>
        <v>177.89</v>
      </c>
      <c r="F1071" s="35">
        <f>ROUND($F$791/100*$F$792*АТС!C319,2)</f>
        <v>121.08</v>
      </c>
      <c r="G1071" s="35">
        <f>ROUND($G$791/100*$G$792*АТС!C319,2)</f>
        <v>70.86</v>
      </c>
    </row>
    <row r="1072" spans="1:7" x14ac:dyDescent="0.25">
      <c r="A1072" s="258"/>
      <c r="B1072" s="120">
        <f t="shared" si="16"/>
        <v>43232.625</v>
      </c>
      <c r="C1072" s="121">
        <v>15</v>
      </c>
      <c r="D1072" s="35">
        <f>ROUND($D$791/100*$D$792*АТС!$C320,2)</f>
        <v>193.62</v>
      </c>
      <c r="E1072" s="35">
        <f>ROUND($E$791/100*$E$792*АТС!C320,2)</f>
        <v>177.95</v>
      </c>
      <c r="F1072" s="35">
        <f>ROUND($F$791/100*$F$792*АТС!C320,2)</f>
        <v>121.12</v>
      </c>
      <c r="G1072" s="35">
        <f>ROUND($G$791/100*$G$792*АТС!C320,2)</f>
        <v>70.89</v>
      </c>
    </row>
    <row r="1073" spans="1:7" x14ac:dyDescent="0.25">
      <c r="A1073" s="258"/>
      <c r="B1073" s="118">
        <f t="shared" si="16"/>
        <v>43232.666669999999</v>
      </c>
      <c r="C1073" s="121">
        <v>16</v>
      </c>
      <c r="D1073" s="35">
        <f>ROUND($D$791/100*$D$792*АТС!$C321,2)</f>
        <v>205.5</v>
      </c>
      <c r="E1073" s="35">
        <f>ROUND($E$791/100*$E$792*АТС!C321,2)</f>
        <v>188.87</v>
      </c>
      <c r="F1073" s="35">
        <f>ROUND($F$791/100*$F$792*АТС!C321,2)</f>
        <v>128.55000000000001</v>
      </c>
      <c r="G1073" s="35">
        <f>ROUND($G$791/100*$G$792*АТС!C321,2)</f>
        <v>75.239999999999995</v>
      </c>
    </row>
    <row r="1074" spans="1:7" x14ac:dyDescent="0.25">
      <c r="A1074" s="258"/>
      <c r="B1074" s="120">
        <f t="shared" ref="B1074:B1137" si="17">B1050+1</f>
        <v>43232.708330000001</v>
      </c>
      <c r="C1074" s="121">
        <v>17</v>
      </c>
      <c r="D1074" s="35">
        <f>ROUND($D$791/100*$D$792*АТС!$C322,2)</f>
        <v>193.96</v>
      </c>
      <c r="E1074" s="35">
        <f>ROUND($E$791/100*$E$792*АТС!C322,2)</f>
        <v>178.26</v>
      </c>
      <c r="F1074" s="35">
        <f>ROUND($F$791/100*$F$792*АТС!C322,2)</f>
        <v>121.33</v>
      </c>
      <c r="G1074" s="35">
        <f>ROUND($G$791/100*$G$792*АТС!C322,2)</f>
        <v>71.010000000000005</v>
      </c>
    </row>
    <row r="1075" spans="1:7" x14ac:dyDescent="0.25">
      <c r="A1075" s="258"/>
      <c r="B1075" s="118">
        <f t="shared" si="17"/>
        <v>43232.75</v>
      </c>
      <c r="C1075" s="121">
        <v>18</v>
      </c>
      <c r="D1075" s="35">
        <f>ROUND($D$791/100*$D$792*АТС!$C323,2)</f>
        <v>183.45</v>
      </c>
      <c r="E1075" s="35">
        <f>ROUND($E$791/100*$E$792*АТС!C323,2)</f>
        <v>168.6</v>
      </c>
      <c r="F1075" s="35">
        <f>ROUND($F$791/100*$F$792*АТС!C323,2)</f>
        <v>114.76</v>
      </c>
      <c r="G1075" s="35">
        <f>ROUND($G$791/100*$G$792*АТС!C323,2)</f>
        <v>67.16</v>
      </c>
    </row>
    <row r="1076" spans="1:7" x14ac:dyDescent="0.25">
      <c r="A1076" s="258"/>
      <c r="B1076" s="120">
        <f t="shared" si="17"/>
        <v>43232.791669999999</v>
      </c>
      <c r="C1076" s="121">
        <v>19</v>
      </c>
      <c r="D1076" s="35">
        <f>ROUND($D$791/100*$D$792*АТС!$C324,2)</f>
        <v>179.63</v>
      </c>
      <c r="E1076" s="35">
        <f>ROUND($E$791/100*$E$792*АТС!C324,2)</f>
        <v>165.09</v>
      </c>
      <c r="F1076" s="35">
        <f>ROUND($F$791/100*$F$792*АТС!C324,2)</f>
        <v>112.37</v>
      </c>
      <c r="G1076" s="35">
        <f>ROUND($G$791/100*$G$792*АТС!C324,2)</f>
        <v>65.760000000000005</v>
      </c>
    </row>
    <row r="1077" spans="1:7" x14ac:dyDescent="0.25">
      <c r="A1077" s="258"/>
      <c r="B1077" s="118">
        <f t="shared" si="17"/>
        <v>43232.833330000001</v>
      </c>
      <c r="C1077" s="121">
        <v>20</v>
      </c>
      <c r="D1077" s="35">
        <f>ROUND($D$791/100*$D$792*АТС!$C325,2)</f>
        <v>174.93</v>
      </c>
      <c r="E1077" s="35">
        <f>ROUND($E$791/100*$E$792*АТС!C325,2)</f>
        <v>160.77000000000001</v>
      </c>
      <c r="F1077" s="35">
        <f>ROUND($F$791/100*$F$792*АТС!C325,2)</f>
        <v>109.43</v>
      </c>
      <c r="G1077" s="35">
        <f>ROUND($G$791/100*$G$792*АТС!C325,2)</f>
        <v>64.040000000000006</v>
      </c>
    </row>
    <row r="1078" spans="1:7" x14ac:dyDescent="0.25">
      <c r="A1078" s="258"/>
      <c r="B1078" s="120">
        <f t="shared" si="17"/>
        <v>43232.875</v>
      </c>
      <c r="C1078" s="121">
        <v>21</v>
      </c>
      <c r="D1078" s="35">
        <f>ROUND($D$791/100*$D$792*АТС!$C326,2)</f>
        <v>174.68</v>
      </c>
      <c r="E1078" s="35">
        <f>ROUND($E$791/100*$E$792*АТС!C326,2)</f>
        <v>160.54</v>
      </c>
      <c r="F1078" s="35">
        <f>ROUND($F$791/100*$F$792*АТС!C326,2)</f>
        <v>109.27</v>
      </c>
      <c r="G1078" s="35">
        <f>ROUND($G$791/100*$G$792*АТС!C326,2)</f>
        <v>63.95</v>
      </c>
    </row>
    <row r="1079" spans="1:7" x14ac:dyDescent="0.25">
      <c r="A1079" s="258"/>
      <c r="B1079" s="118">
        <f t="shared" si="17"/>
        <v>43232.916669999999</v>
      </c>
      <c r="C1079" s="121">
        <v>22</v>
      </c>
      <c r="D1079" s="35">
        <f>ROUND($D$791/100*$D$792*АТС!$C327,2)</f>
        <v>256.64999999999998</v>
      </c>
      <c r="E1079" s="35">
        <f>ROUND($E$791/100*$E$792*АТС!C327,2)</f>
        <v>235.88</v>
      </c>
      <c r="F1079" s="35">
        <f>ROUND($F$791/100*$F$792*АТС!C327,2)</f>
        <v>160.55000000000001</v>
      </c>
      <c r="G1079" s="35">
        <f>ROUND($G$791/100*$G$792*АТС!C327,2)</f>
        <v>93.96</v>
      </c>
    </row>
    <row r="1080" spans="1:7" x14ac:dyDescent="0.25">
      <c r="A1080" s="258"/>
      <c r="B1080" s="120">
        <f t="shared" si="17"/>
        <v>43232.958330000001</v>
      </c>
      <c r="C1080" s="121">
        <v>23</v>
      </c>
      <c r="D1080" s="35">
        <f>ROUND($D$791/100*$D$792*АТС!$C328,2)</f>
        <v>173.09</v>
      </c>
      <c r="E1080" s="35">
        <f>ROUND($E$791/100*$E$792*АТС!C328,2)</f>
        <v>159.08000000000001</v>
      </c>
      <c r="F1080" s="35">
        <f>ROUND($F$791/100*$F$792*АТС!C328,2)</f>
        <v>108.28</v>
      </c>
      <c r="G1080" s="35">
        <f>ROUND($G$791/100*$G$792*АТС!C328,2)</f>
        <v>63.37</v>
      </c>
    </row>
    <row r="1081" spans="1:7" x14ac:dyDescent="0.25">
      <c r="A1081" s="258"/>
      <c r="B1081" s="118">
        <f t="shared" si="17"/>
        <v>43233</v>
      </c>
      <c r="C1081" s="121">
        <v>0</v>
      </c>
      <c r="D1081" s="35">
        <f>ROUND($D$791/100*$D$792*АТС!$C329,2)</f>
        <v>170.35</v>
      </c>
      <c r="E1081" s="35">
        <f>ROUND($E$791/100*$E$792*АТС!C329,2)</f>
        <v>156.56</v>
      </c>
      <c r="F1081" s="35">
        <f>ROUND($F$791/100*$F$792*АТС!C329,2)</f>
        <v>106.56</v>
      </c>
      <c r="G1081" s="35">
        <f>ROUND($G$791/100*$G$792*АТС!C329,2)</f>
        <v>62.37</v>
      </c>
    </row>
    <row r="1082" spans="1:7" x14ac:dyDescent="0.25">
      <c r="A1082" s="258"/>
      <c r="B1082" s="120">
        <f t="shared" si="17"/>
        <v>43233.041669999999</v>
      </c>
      <c r="C1082" s="121">
        <v>1</v>
      </c>
      <c r="D1082" s="35">
        <f>ROUND($D$791/100*$D$792*АТС!$C330,2)</f>
        <v>178.27</v>
      </c>
      <c r="E1082" s="35">
        <f>ROUND($E$791/100*$E$792*АТС!C330,2)</f>
        <v>163.84</v>
      </c>
      <c r="F1082" s="35">
        <f>ROUND($F$791/100*$F$792*АТС!C330,2)</f>
        <v>111.52</v>
      </c>
      <c r="G1082" s="35">
        <f>ROUND($G$791/100*$G$792*АТС!C330,2)</f>
        <v>65.27</v>
      </c>
    </row>
    <row r="1083" spans="1:7" x14ac:dyDescent="0.25">
      <c r="A1083" s="258"/>
      <c r="B1083" s="118">
        <f t="shared" si="17"/>
        <v>43233.083330000001</v>
      </c>
      <c r="C1083" s="121">
        <v>2</v>
      </c>
      <c r="D1083" s="35">
        <f>ROUND($D$791/100*$D$792*АТС!$C331,2)</f>
        <v>182.07</v>
      </c>
      <c r="E1083" s="35">
        <f>ROUND($E$791/100*$E$792*АТС!C331,2)</f>
        <v>167.34</v>
      </c>
      <c r="F1083" s="35">
        <f>ROUND($F$791/100*$F$792*АТС!C331,2)</f>
        <v>113.9</v>
      </c>
      <c r="G1083" s="35">
        <f>ROUND($G$791/100*$G$792*АТС!C331,2)</f>
        <v>66.66</v>
      </c>
    </row>
    <row r="1084" spans="1:7" x14ac:dyDescent="0.25">
      <c r="A1084" s="258"/>
      <c r="B1084" s="120">
        <f t="shared" si="17"/>
        <v>43233.125</v>
      </c>
      <c r="C1084" s="121">
        <v>3</v>
      </c>
      <c r="D1084" s="35">
        <f>ROUND($D$791/100*$D$792*АТС!$C332,2)</f>
        <v>188.65</v>
      </c>
      <c r="E1084" s="35">
        <f>ROUND($E$791/100*$E$792*АТС!C332,2)</f>
        <v>173.38</v>
      </c>
      <c r="F1084" s="35">
        <f>ROUND($F$791/100*$F$792*АТС!C332,2)</f>
        <v>118.02</v>
      </c>
      <c r="G1084" s="35">
        <f>ROUND($G$791/100*$G$792*АТС!C332,2)</f>
        <v>69.069999999999993</v>
      </c>
    </row>
    <row r="1085" spans="1:7" x14ac:dyDescent="0.25">
      <c r="A1085" s="258"/>
      <c r="B1085" s="118">
        <f t="shared" si="17"/>
        <v>43233.166669999999</v>
      </c>
      <c r="C1085" s="121">
        <v>4</v>
      </c>
      <c r="D1085" s="35">
        <f>ROUND($D$791/100*$D$792*АТС!$C333,2)</f>
        <v>195.13</v>
      </c>
      <c r="E1085" s="35">
        <f>ROUND($E$791/100*$E$792*АТС!C333,2)</f>
        <v>179.34</v>
      </c>
      <c r="F1085" s="35">
        <f>ROUND($F$791/100*$F$792*АТС!C333,2)</f>
        <v>122.07</v>
      </c>
      <c r="G1085" s="35">
        <f>ROUND($G$791/100*$G$792*АТС!C333,2)</f>
        <v>71.44</v>
      </c>
    </row>
    <row r="1086" spans="1:7" x14ac:dyDescent="0.25">
      <c r="A1086" s="258"/>
      <c r="B1086" s="120">
        <f t="shared" si="17"/>
        <v>43233.208330000001</v>
      </c>
      <c r="C1086" s="121">
        <v>5</v>
      </c>
      <c r="D1086" s="35">
        <f>ROUND($D$791/100*$D$792*АТС!$C334,2)</f>
        <v>195.14</v>
      </c>
      <c r="E1086" s="35">
        <f>ROUND($E$791/100*$E$792*АТС!C334,2)</f>
        <v>179.35</v>
      </c>
      <c r="F1086" s="35">
        <f>ROUND($F$791/100*$F$792*АТС!C334,2)</f>
        <v>122.07</v>
      </c>
      <c r="G1086" s="35">
        <f>ROUND($G$791/100*$G$792*АТС!C334,2)</f>
        <v>71.44</v>
      </c>
    </row>
    <row r="1087" spans="1:7" x14ac:dyDescent="0.25">
      <c r="A1087" s="258"/>
      <c r="B1087" s="118">
        <f t="shared" si="17"/>
        <v>43233.25</v>
      </c>
      <c r="C1087" s="121">
        <v>6</v>
      </c>
      <c r="D1087" s="35">
        <f>ROUND($D$791/100*$D$792*АТС!$C335,2)</f>
        <v>251.51</v>
      </c>
      <c r="E1087" s="35">
        <f>ROUND($E$791/100*$E$792*АТС!C335,2)</f>
        <v>231.15</v>
      </c>
      <c r="F1087" s="35">
        <f>ROUND($F$791/100*$F$792*АТС!C335,2)</f>
        <v>157.33000000000001</v>
      </c>
      <c r="G1087" s="35">
        <f>ROUND($G$791/100*$G$792*АТС!C335,2)</f>
        <v>92.08</v>
      </c>
    </row>
    <row r="1088" spans="1:7" x14ac:dyDescent="0.25">
      <c r="A1088" s="258"/>
      <c r="B1088" s="120">
        <f t="shared" si="17"/>
        <v>43233.291669999999</v>
      </c>
      <c r="C1088" s="121">
        <v>7</v>
      </c>
      <c r="D1088" s="35">
        <f>ROUND($D$791/100*$D$792*АТС!$C336,2)</f>
        <v>178.78</v>
      </c>
      <c r="E1088" s="35">
        <f>ROUND($E$791/100*$E$792*АТС!C336,2)</f>
        <v>164.31</v>
      </c>
      <c r="F1088" s="35">
        <f>ROUND($F$791/100*$F$792*АТС!C336,2)</f>
        <v>111.84</v>
      </c>
      <c r="G1088" s="35">
        <f>ROUND($G$791/100*$G$792*АТС!C336,2)</f>
        <v>65.459999999999994</v>
      </c>
    </row>
    <row r="1089" spans="1:7" x14ac:dyDescent="0.25">
      <c r="A1089" s="258"/>
      <c r="B1089" s="118">
        <f t="shared" si="17"/>
        <v>43233.333330000001</v>
      </c>
      <c r="C1089" s="121">
        <v>8</v>
      </c>
      <c r="D1089" s="35">
        <f>ROUND($D$791/100*$D$792*АТС!$C337,2)</f>
        <v>217.66</v>
      </c>
      <c r="E1089" s="35">
        <f>ROUND($E$791/100*$E$792*АТС!C337,2)</f>
        <v>200.04</v>
      </c>
      <c r="F1089" s="35">
        <f>ROUND($F$791/100*$F$792*АТС!C337,2)</f>
        <v>136.16</v>
      </c>
      <c r="G1089" s="35">
        <f>ROUND($G$791/100*$G$792*АТС!C337,2)</f>
        <v>79.69</v>
      </c>
    </row>
    <row r="1090" spans="1:7" x14ac:dyDescent="0.25">
      <c r="A1090" s="258"/>
      <c r="B1090" s="120">
        <f t="shared" si="17"/>
        <v>43233.375</v>
      </c>
      <c r="C1090" s="121">
        <v>9</v>
      </c>
      <c r="D1090" s="35">
        <f>ROUND($D$791/100*$D$792*АТС!$C338,2)</f>
        <v>205.53</v>
      </c>
      <c r="E1090" s="35">
        <f>ROUND($E$791/100*$E$792*АТС!C338,2)</f>
        <v>188.89</v>
      </c>
      <c r="F1090" s="35">
        <f>ROUND($F$791/100*$F$792*АТС!C338,2)</f>
        <v>128.57</v>
      </c>
      <c r="G1090" s="35">
        <f>ROUND($G$791/100*$G$792*АТС!C338,2)</f>
        <v>75.25</v>
      </c>
    </row>
    <row r="1091" spans="1:7" x14ac:dyDescent="0.25">
      <c r="A1091" s="258"/>
      <c r="B1091" s="118">
        <f t="shared" si="17"/>
        <v>43233.416669999999</v>
      </c>
      <c r="C1091" s="121">
        <v>10</v>
      </c>
      <c r="D1091" s="35">
        <f>ROUND($D$791/100*$D$792*АТС!$C339,2)</f>
        <v>189.58</v>
      </c>
      <c r="E1091" s="35">
        <f>ROUND($E$791/100*$E$792*АТС!C339,2)</f>
        <v>174.24</v>
      </c>
      <c r="F1091" s="35">
        <f>ROUND($F$791/100*$F$792*АТС!C339,2)</f>
        <v>118.6</v>
      </c>
      <c r="G1091" s="35">
        <f>ROUND($G$791/100*$G$792*АТС!C339,2)</f>
        <v>69.41</v>
      </c>
    </row>
    <row r="1092" spans="1:7" x14ac:dyDescent="0.25">
      <c r="A1092" s="258"/>
      <c r="B1092" s="120">
        <f t="shared" si="17"/>
        <v>43233.458330000001</v>
      </c>
      <c r="C1092" s="121">
        <v>11</v>
      </c>
      <c r="D1092" s="35">
        <f>ROUND($D$791/100*$D$792*АТС!$C340,2)</f>
        <v>189.57</v>
      </c>
      <c r="E1092" s="35">
        <f>ROUND($E$791/100*$E$792*АТС!C340,2)</f>
        <v>174.23</v>
      </c>
      <c r="F1092" s="35">
        <f>ROUND($F$791/100*$F$792*АТС!C340,2)</f>
        <v>118.59</v>
      </c>
      <c r="G1092" s="35">
        <f>ROUND($G$791/100*$G$792*АТС!C340,2)</f>
        <v>69.400000000000006</v>
      </c>
    </row>
    <row r="1093" spans="1:7" x14ac:dyDescent="0.25">
      <c r="A1093" s="258"/>
      <c r="B1093" s="118">
        <f t="shared" si="17"/>
        <v>43233.5</v>
      </c>
      <c r="C1093" s="121">
        <v>12</v>
      </c>
      <c r="D1093" s="35">
        <f>ROUND($D$791/100*$D$792*АТС!$C341,2)</f>
        <v>193.83</v>
      </c>
      <c r="E1093" s="35">
        <f>ROUND($E$791/100*$E$792*АТС!C341,2)</f>
        <v>178.15</v>
      </c>
      <c r="F1093" s="35">
        <f>ROUND($F$791/100*$F$792*АТС!C341,2)</f>
        <v>121.26</v>
      </c>
      <c r="G1093" s="35">
        <f>ROUND($G$791/100*$G$792*АТС!C341,2)</f>
        <v>70.97</v>
      </c>
    </row>
    <row r="1094" spans="1:7" x14ac:dyDescent="0.25">
      <c r="A1094" s="258"/>
      <c r="B1094" s="120">
        <f t="shared" si="17"/>
        <v>43233.541669999999</v>
      </c>
      <c r="C1094" s="121">
        <v>13</v>
      </c>
      <c r="D1094" s="35">
        <f>ROUND($D$791/100*$D$792*АТС!$C342,2)</f>
        <v>205.39</v>
      </c>
      <c r="E1094" s="35">
        <f>ROUND($E$791/100*$E$792*АТС!C342,2)</f>
        <v>188.76</v>
      </c>
      <c r="F1094" s="35">
        <f>ROUND($F$791/100*$F$792*АТС!C342,2)</f>
        <v>128.47999999999999</v>
      </c>
      <c r="G1094" s="35">
        <f>ROUND($G$791/100*$G$792*АТС!C342,2)</f>
        <v>75.19</v>
      </c>
    </row>
    <row r="1095" spans="1:7" x14ac:dyDescent="0.25">
      <c r="A1095" s="258"/>
      <c r="B1095" s="118">
        <f t="shared" si="17"/>
        <v>43233.583330000001</v>
      </c>
      <c r="C1095" s="121">
        <v>14</v>
      </c>
      <c r="D1095" s="35">
        <f>ROUND($D$791/100*$D$792*АТС!$C343,2)</f>
        <v>205.41</v>
      </c>
      <c r="E1095" s="35">
        <f>ROUND($E$791/100*$E$792*АТС!C343,2)</f>
        <v>188.78</v>
      </c>
      <c r="F1095" s="35">
        <f>ROUND($F$791/100*$F$792*АТС!C343,2)</f>
        <v>128.5</v>
      </c>
      <c r="G1095" s="35">
        <f>ROUND($G$791/100*$G$792*АТС!C343,2)</f>
        <v>75.2</v>
      </c>
    </row>
    <row r="1096" spans="1:7" x14ac:dyDescent="0.25">
      <c r="A1096" s="258"/>
      <c r="B1096" s="120">
        <f t="shared" si="17"/>
        <v>43233.625</v>
      </c>
      <c r="C1096" s="121">
        <v>15</v>
      </c>
      <c r="D1096" s="35">
        <f>ROUND($D$791/100*$D$792*АТС!$C344,2)</f>
        <v>205.64</v>
      </c>
      <c r="E1096" s="35">
        <f>ROUND($E$791/100*$E$792*АТС!C344,2)</f>
        <v>188.99</v>
      </c>
      <c r="F1096" s="35">
        <f>ROUND($F$791/100*$F$792*АТС!C344,2)</f>
        <v>128.63999999999999</v>
      </c>
      <c r="G1096" s="35">
        <f>ROUND($G$791/100*$G$792*АТС!C344,2)</f>
        <v>75.290000000000006</v>
      </c>
    </row>
    <row r="1097" spans="1:7" x14ac:dyDescent="0.25">
      <c r="A1097" s="258"/>
      <c r="B1097" s="118">
        <f t="shared" si="17"/>
        <v>43233.666669999999</v>
      </c>
      <c r="C1097" s="121">
        <v>16</v>
      </c>
      <c r="D1097" s="35">
        <f>ROUND($D$791/100*$D$792*АТС!$C345,2)</f>
        <v>218.94</v>
      </c>
      <c r="E1097" s="35">
        <f>ROUND($E$791/100*$E$792*АТС!C345,2)</f>
        <v>201.22</v>
      </c>
      <c r="F1097" s="35">
        <f>ROUND($F$791/100*$F$792*АТС!C345,2)</f>
        <v>136.96</v>
      </c>
      <c r="G1097" s="35">
        <f>ROUND($G$791/100*$G$792*АТС!C345,2)</f>
        <v>80.16</v>
      </c>
    </row>
    <row r="1098" spans="1:7" x14ac:dyDescent="0.25">
      <c r="A1098" s="258"/>
      <c r="B1098" s="120">
        <f t="shared" si="17"/>
        <v>43233.708330000001</v>
      </c>
      <c r="C1098" s="121">
        <v>17</v>
      </c>
      <c r="D1098" s="35">
        <f>ROUND($D$791/100*$D$792*АТС!$C346,2)</f>
        <v>205.92</v>
      </c>
      <c r="E1098" s="35">
        <f>ROUND($E$791/100*$E$792*АТС!C346,2)</f>
        <v>189.25</v>
      </c>
      <c r="F1098" s="35">
        <f>ROUND($F$791/100*$F$792*АТС!C346,2)</f>
        <v>128.82</v>
      </c>
      <c r="G1098" s="35">
        <f>ROUND($G$791/100*$G$792*АТС!C346,2)</f>
        <v>75.39</v>
      </c>
    </row>
    <row r="1099" spans="1:7" x14ac:dyDescent="0.25">
      <c r="A1099" s="258"/>
      <c r="B1099" s="118">
        <f t="shared" si="17"/>
        <v>43233.75</v>
      </c>
      <c r="C1099" s="121">
        <v>18</v>
      </c>
      <c r="D1099" s="35">
        <f>ROUND($D$791/100*$D$792*АТС!$C347,2)</f>
        <v>194.05</v>
      </c>
      <c r="E1099" s="35">
        <f>ROUND($E$791/100*$E$792*АТС!C347,2)</f>
        <v>178.34</v>
      </c>
      <c r="F1099" s="35">
        <f>ROUND($F$791/100*$F$792*АТС!C347,2)</f>
        <v>121.39</v>
      </c>
      <c r="G1099" s="35">
        <f>ROUND($G$791/100*$G$792*АТС!C347,2)</f>
        <v>71.040000000000006</v>
      </c>
    </row>
    <row r="1100" spans="1:7" x14ac:dyDescent="0.25">
      <c r="A1100" s="258"/>
      <c r="B1100" s="120">
        <f t="shared" si="17"/>
        <v>43233.791669999999</v>
      </c>
      <c r="C1100" s="121">
        <v>19</v>
      </c>
      <c r="D1100" s="35">
        <f>ROUND($D$791/100*$D$792*АТС!$C348,2)</f>
        <v>194.71</v>
      </c>
      <c r="E1100" s="35">
        <f>ROUND($E$791/100*$E$792*АТС!C348,2)</f>
        <v>178.95</v>
      </c>
      <c r="F1100" s="35">
        <f>ROUND($F$791/100*$F$792*АТС!C348,2)</f>
        <v>121.81</v>
      </c>
      <c r="G1100" s="35">
        <f>ROUND($G$791/100*$G$792*АТС!C348,2)</f>
        <v>71.290000000000006</v>
      </c>
    </row>
    <row r="1101" spans="1:7" x14ac:dyDescent="0.25">
      <c r="A1101" s="258"/>
      <c r="B1101" s="118">
        <f t="shared" si="17"/>
        <v>43233.833330000001</v>
      </c>
      <c r="C1101" s="121">
        <v>20</v>
      </c>
      <c r="D1101" s="35">
        <f>ROUND($D$791/100*$D$792*АТС!$C349,2)</f>
        <v>175.37</v>
      </c>
      <c r="E1101" s="35">
        <f>ROUND($E$791/100*$E$792*АТС!C349,2)</f>
        <v>161.16999999999999</v>
      </c>
      <c r="F1101" s="35">
        <f>ROUND($F$791/100*$F$792*АТС!C349,2)</f>
        <v>109.7</v>
      </c>
      <c r="G1101" s="35">
        <f>ROUND($G$791/100*$G$792*АТС!C349,2)</f>
        <v>64.2</v>
      </c>
    </row>
    <row r="1102" spans="1:7" x14ac:dyDescent="0.25">
      <c r="A1102" s="258"/>
      <c r="B1102" s="120">
        <f t="shared" si="17"/>
        <v>43233.875</v>
      </c>
      <c r="C1102" s="121">
        <v>21</v>
      </c>
      <c r="D1102" s="35">
        <f>ROUND($D$791/100*$D$792*АТС!$C350,2)</f>
        <v>178.86</v>
      </c>
      <c r="E1102" s="35">
        <f>ROUND($E$791/100*$E$792*АТС!C350,2)</f>
        <v>164.39</v>
      </c>
      <c r="F1102" s="35">
        <f>ROUND($F$791/100*$F$792*АТС!C350,2)</f>
        <v>111.89</v>
      </c>
      <c r="G1102" s="35">
        <f>ROUND($G$791/100*$G$792*АТС!C350,2)</f>
        <v>65.48</v>
      </c>
    </row>
    <row r="1103" spans="1:7" x14ac:dyDescent="0.25">
      <c r="A1103" s="258"/>
      <c r="B1103" s="118">
        <f t="shared" si="17"/>
        <v>43233.916669999999</v>
      </c>
      <c r="C1103" s="121">
        <v>22</v>
      </c>
      <c r="D1103" s="35">
        <f>ROUND($D$791/100*$D$792*АТС!$C351,2)</f>
        <v>256.86</v>
      </c>
      <c r="E1103" s="35">
        <f>ROUND($E$791/100*$E$792*АТС!C351,2)</f>
        <v>236.07</v>
      </c>
      <c r="F1103" s="35">
        <f>ROUND($F$791/100*$F$792*АТС!C351,2)</f>
        <v>160.68</v>
      </c>
      <c r="G1103" s="35">
        <f>ROUND($G$791/100*$G$792*АТС!C351,2)</f>
        <v>94.04</v>
      </c>
    </row>
    <row r="1104" spans="1:7" x14ac:dyDescent="0.25">
      <c r="A1104" s="258"/>
      <c r="B1104" s="120">
        <f t="shared" si="17"/>
        <v>43233.958330000001</v>
      </c>
      <c r="C1104" s="121">
        <v>23</v>
      </c>
      <c r="D1104" s="35">
        <f>ROUND($D$791/100*$D$792*АТС!$C352,2)</f>
        <v>178.33</v>
      </c>
      <c r="E1104" s="35">
        <f>ROUND($E$791/100*$E$792*АТС!C352,2)</f>
        <v>163.89</v>
      </c>
      <c r="F1104" s="35">
        <f>ROUND($F$791/100*$F$792*АТС!C352,2)</f>
        <v>111.56</v>
      </c>
      <c r="G1104" s="35">
        <f>ROUND($G$791/100*$G$792*АТС!C352,2)</f>
        <v>65.290000000000006</v>
      </c>
    </row>
    <row r="1105" spans="1:7" x14ac:dyDescent="0.25">
      <c r="A1105" s="258"/>
      <c r="B1105" s="118">
        <f t="shared" si="17"/>
        <v>43234</v>
      </c>
      <c r="C1105" s="121">
        <v>0</v>
      </c>
      <c r="D1105" s="35">
        <f>ROUND($D$791/100*$D$792*АТС!$C353,2)</f>
        <v>170.58</v>
      </c>
      <c r="E1105" s="35">
        <f>ROUND($E$791/100*$E$792*АТС!C353,2)</f>
        <v>156.77000000000001</v>
      </c>
      <c r="F1105" s="35">
        <f>ROUND($F$791/100*$F$792*АТС!C353,2)</f>
        <v>106.71</v>
      </c>
      <c r="G1105" s="35">
        <f>ROUND($G$791/100*$G$792*АТС!C353,2)</f>
        <v>62.45</v>
      </c>
    </row>
    <row r="1106" spans="1:7" x14ac:dyDescent="0.25">
      <c r="A1106" s="258"/>
      <c r="B1106" s="120">
        <f t="shared" si="17"/>
        <v>43234.041669999999</v>
      </c>
      <c r="C1106" s="121">
        <v>1</v>
      </c>
      <c r="D1106" s="35">
        <f>ROUND($D$791/100*$D$792*АТС!$C354,2)</f>
        <v>173.31</v>
      </c>
      <c r="E1106" s="35">
        <f>ROUND($E$791/100*$E$792*АТС!C354,2)</f>
        <v>159.28</v>
      </c>
      <c r="F1106" s="35">
        <f>ROUND($F$791/100*$F$792*АТС!C354,2)</f>
        <v>108.42</v>
      </c>
      <c r="G1106" s="35">
        <f>ROUND($G$791/100*$G$792*АТС!C354,2)</f>
        <v>63.45</v>
      </c>
    </row>
    <row r="1107" spans="1:7" x14ac:dyDescent="0.25">
      <c r="A1107" s="258"/>
      <c r="B1107" s="118">
        <f t="shared" si="17"/>
        <v>43234.083330000001</v>
      </c>
      <c r="C1107" s="121">
        <v>2</v>
      </c>
      <c r="D1107" s="35">
        <f>ROUND($D$791/100*$D$792*АТС!$C355,2)</f>
        <v>182.83</v>
      </c>
      <c r="E1107" s="35">
        <f>ROUND($E$791/100*$E$792*АТС!C355,2)</f>
        <v>168.03</v>
      </c>
      <c r="F1107" s="35">
        <f>ROUND($F$791/100*$F$792*АТС!C355,2)</f>
        <v>114.37</v>
      </c>
      <c r="G1107" s="35">
        <f>ROUND($G$791/100*$G$792*АТС!C355,2)</f>
        <v>66.94</v>
      </c>
    </row>
    <row r="1108" spans="1:7" x14ac:dyDescent="0.25">
      <c r="A1108" s="258"/>
      <c r="B1108" s="120">
        <f t="shared" si="17"/>
        <v>43234.125</v>
      </c>
      <c r="C1108" s="121">
        <v>3</v>
      </c>
      <c r="D1108" s="35">
        <f>ROUND($D$791/100*$D$792*АТС!$C356,2)</f>
        <v>188.99</v>
      </c>
      <c r="E1108" s="35">
        <f>ROUND($E$791/100*$E$792*АТС!C356,2)</f>
        <v>173.69</v>
      </c>
      <c r="F1108" s="35">
        <f>ROUND($F$791/100*$F$792*АТС!C356,2)</f>
        <v>118.22</v>
      </c>
      <c r="G1108" s="35">
        <f>ROUND($G$791/100*$G$792*АТС!C356,2)</f>
        <v>69.19</v>
      </c>
    </row>
    <row r="1109" spans="1:7" x14ac:dyDescent="0.25">
      <c r="A1109" s="258"/>
      <c r="B1109" s="118">
        <f t="shared" si="17"/>
        <v>43234.166669999999</v>
      </c>
      <c r="C1109" s="121">
        <v>4</v>
      </c>
      <c r="D1109" s="35">
        <f>ROUND($D$791/100*$D$792*АТС!$C357,2)</f>
        <v>195.72</v>
      </c>
      <c r="E1109" s="35">
        <f>ROUND($E$791/100*$E$792*АТС!C357,2)</f>
        <v>179.88</v>
      </c>
      <c r="F1109" s="35">
        <f>ROUND($F$791/100*$F$792*АТС!C357,2)</f>
        <v>122.44</v>
      </c>
      <c r="G1109" s="35">
        <f>ROUND($G$791/100*$G$792*АТС!C357,2)</f>
        <v>71.66</v>
      </c>
    </row>
    <row r="1110" spans="1:7" x14ac:dyDescent="0.25">
      <c r="A1110" s="258"/>
      <c r="B1110" s="120">
        <f t="shared" si="17"/>
        <v>43234.208330000001</v>
      </c>
      <c r="C1110" s="121">
        <v>5</v>
      </c>
      <c r="D1110" s="35">
        <f>ROUND($D$791/100*$D$792*АТС!$C358,2)</f>
        <v>200.1</v>
      </c>
      <c r="E1110" s="35">
        <f>ROUND($E$791/100*$E$792*АТС!C358,2)</f>
        <v>183.9</v>
      </c>
      <c r="F1110" s="35">
        <f>ROUND($F$791/100*$F$792*АТС!C358,2)</f>
        <v>125.17</v>
      </c>
      <c r="G1110" s="35">
        <f>ROUND($G$791/100*$G$792*АТС!C358,2)</f>
        <v>73.260000000000005</v>
      </c>
    </row>
    <row r="1111" spans="1:7" x14ac:dyDescent="0.25">
      <c r="A1111" s="258"/>
      <c r="B1111" s="118">
        <f t="shared" si="17"/>
        <v>43234.25</v>
      </c>
      <c r="C1111" s="121">
        <v>6</v>
      </c>
      <c r="D1111" s="35">
        <f>ROUND($D$791/100*$D$792*АТС!$C359,2)</f>
        <v>200.39</v>
      </c>
      <c r="E1111" s="35">
        <f>ROUND($E$791/100*$E$792*АТС!C359,2)</f>
        <v>184.17</v>
      </c>
      <c r="F1111" s="35">
        <f>ROUND($F$791/100*$F$792*АТС!C359,2)</f>
        <v>125.35</v>
      </c>
      <c r="G1111" s="35">
        <f>ROUND($G$791/100*$G$792*АТС!C359,2)</f>
        <v>73.36</v>
      </c>
    </row>
    <row r="1112" spans="1:7" x14ac:dyDescent="0.25">
      <c r="A1112" s="258"/>
      <c r="B1112" s="120">
        <f t="shared" si="17"/>
        <v>43234.291669999999</v>
      </c>
      <c r="C1112" s="121">
        <v>7</v>
      </c>
      <c r="D1112" s="35">
        <f>ROUND($D$791/100*$D$792*АТС!$C360,2)</f>
        <v>168.25</v>
      </c>
      <c r="E1112" s="35">
        <f>ROUND($E$791/100*$E$792*АТС!C360,2)</f>
        <v>154.63</v>
      </c>
      <c r="F1112" s="35">
        <f>ROUND($F$791/100*$F$792*АТС!C360,2)</f>
        <v>105.25</v>
      </c>
      <c r="G1112" s="35">
        <f>ROUND($G$791/100*$G$792*АТС!C360,2)</f>
        <v>61.6</v>
      </c>
    </row>
    <row r="1113" spans="1:7" x14ac:dyDescent="0.25">
      <c r="A1113" s="258"/>
      <c r="B1113" s="118">
        <f t="shared" si="17"/>
        <v>43234.333330000001</v>
      </c>
      <c r="C1113" s="121">
        <v>8</v>
      </c>
      <c r="D1113" s="35">
        <f>ROUND($D$791/100*$D$792*АТС!$C361,2)</f>
        <v>193.7</v>
      </c>
      <c r="E1113" s="35">
        <f>ROUND($E$791/100*$E$792*АТС!C361,2)</f>
        <v>178.02</v>
      </c>
      <c r="F1113" s="35">
        <f>ROUND($F$791/100*$F$792*АТС!C361,2)</f>
        <v>121.17</v>
      </c>
      <c r="G1113" s="35">
        <f>ROUND($G$791/100*$G$792*АТС!C361,2)</f>
        <v>70.92</v>
      </c>
    </row>
    <row r="1114" spans="1:7" x14ac:dyDescent="0.25">
      <c r="A1114" s="258"/>
      <c r="B1114" s="120">
        <f t="shared" si="17"/>
        <v>43234.375</v>
      </c>
      <c r="C1114" s="121">
        <v>9</v>
      </c>
      <c r="D1114" s="35">
        <f>ROUND($D$791/100*$D$792*АТС!$C362,2)</f>
        <v>170.96</v>
      </c>
      <c r="E1114" s="35">
        <f>ROUND($E$791/100*$E$792*АТС!C362,2)</f>
        <v>157.12</v>
      </c>
      <c r="F1114" s="35">
        <f>ROUND($F$791/100*$F$792*АТС!C362,2)</f>
        <v>106.94</v>
      </c>
      <c r="G1114" s="35">
        <f>ROUND($G$791/100*$G$792*АТС!C362,2)</f>
        <v>62.59</v>
      </c>
    </row>
    <row r="1115" spans="1:7" x14ac:dyDescent="0.25">
      <c r="A1115" s="258"/>
      <c r="B1115" s="118">
        <f t="shared" si="17"/>
        <v>43234.416669999999</v>
      </c>
      <c r="C1115" s="121">
        <v>10</v>
      </c>
      <c r="D1115" s="35">
        <f>ROUND($D$791/100*$D$792*АТС!$C363,2)</f>
        <v>178.9</v>
      </c>
      <c r="E1115" s="35">
        <f>ROUND($E$791/100*$E$792*АТС!C363,2)</f>
        <v>164.42</v>
      </c>
      <c r="F1115" s="35">
        <f>ROUND($F$791/100*$F$792*АТС!C363,2)</f>
        <v>111.91</v>
      </c>
      <c r="G1115" s="35">
        <f>ROUND($G$791/100*$G$792*АТС!C363,2)</f>
        <v>65.5</v>
      </c>
    </row>
    <row r="1116" spans="1:7" x14ac:dyDescent="0.25">
      <c r="A1116" s="258"/>
      <c r="B1116" s="120">
        <f t="shared" si="17"/>
        <v>43234.458330000001</v>
      </c>
      <c r="C1116" s="121">
        <v>11</v>
      </c>
      <c r="D1116" s="35">
        <f>ROUND($D$791/100*$D$792*АТС!$C364,2)</f>
        <v>177.98</v>
      </c>
      <c r="E1116" s="35">
        <f>ROUND($E$791/100*$E$792*АТС!C364,2)</f>
        <v>163.57</v>
      </c>
      <c r="F1116" s="35">
        <f>ROUND($F$791/100*$F$792*АТС!C364,2)</f>
        <v>111.34</v>
      </c>
      <c r="G1116" s="35">
        <f>ROUND($G$791/100*$G$792*АТС!C364,2)</f>
        <v>65.16</v>
      </c>
    </row>
    <row r="1117" spans="1:7" x14ac:dyDescent="0.25">
      <c r="A1117" s="258"/>
      <c r="B1117" s="118">
        <f t="shared" si="17"/>
        <v>43234.5</v>
      </c>
      <c r="C1117" s="121">
        <v>12</v>
      </c>
      <c r="D1117" s="35">
        <f>ROUND($D$791/100*$D$792*АТС!$C365,2)</f>
        <v>168.67</v>
      </c>
      <c r="E1117" s="35">
        <f>ROUND($E$791/100*$E$792*АТС!C365,2)</f>
        <v>155.02000000000001</v>
      </c>
      <c r="F1117" s="35">
        <f>ROUND($F$791/100*$F$792*АТС!C365,2)</f>
        <v>105.52</v>
      </c>
      <c r="G1117" s="35">
        <f>ROUND($G$791/100*$G$792*АТС!C365,2)</f>
        <v>61.75</v>
      </c>
    </row>
    <row r="1118" spans="1:7" x14ac:dyDescent="0.25">
      <c r="A1118" s="258"/>
      <c r="B1118" s="120">
        <f t="shared" si="17"/>
        <v>43234.541669999999</v>
      </c>
      <c r="C1118" s="121">
        <v>13</v>
      </c>
      <c r="D1118" s="35">
        <f>ROUND($D$791/100*$D$792*АТС!$C366,2)</f>
        <v>167.19</v>
      </c>
      <c r="E1118" s="35">
        <f>ROUND($E$791/100*$E$792*АТС!C366,2)</f>
        <v>153.65</v>
      </c>
      <c r="F1118" s="35">
        <f>ROUND($F$791/100*$F$792*АТС!C366,2)</f>
        <v>104.59</v>
      </c>
      <c r="G1118" s="35">
        <f>ROUND($G$791/100*$G$792*АТС!C366,2)</f>
        <v>61.21</v>
      </c>
    </row>
    <row r="1119" spans="1:7" x14ac:dyDescent="0.25">
      <c r="A1119" s="258"/>
      <c r="B1119" s="118">
        <f t="shared" si="17"/>
        <v>43234.583330000001</v>
      </c>
      <c r="C1119" s="121">
        <v>14</v>
      </c>
      <c r="D1119" s="35">
        <f>ROUND($D$791/100*$D$792*АТС!$C367,2)</f>
        <v>170.47</v>
      </c>
      <c r="E1119" s="35">
        <f>ROUND($E$791/100*$E$792*АТС!C367,2)</f>
        <v>156.66999999999999</v>
      </c>
      <c r="F1119" s="35">
        <f>ROUND($F$791/100*$F$792*АТС!C367,2)</f>
        <v>106.64</v>
      </c>
      <c r="G1119" s="35">
        <f>ROUND($G$791/100*$G$792*АТС!C367,2)</f>
        <v>62.41</v>
      </c>
    </row>
    <row r="1120" spans="1:7" x14ac:dyDescent="0.25">
      <c r="A1120" s="258"/>
      <c r="B1120" s="120">
        <f t="shared" si="17"/>
        <v>43234.625</v>
      </c>
      <c r="C1120" s="121">
        <v>15</v>
      </c>
      <c r="D1120" s="35">
        <f>ROUND($D$791/100*$D$792*АТС!$C368,2)</f>
        <v>170.61</v>
      </c>
      <c r="E1120" s="35">
        <f>ROUND($E$791/100*$E$792*АТС!C368,2)</f>
        <v>156.80000000000001</v>
      </c>
      <c r="F1120" s="35">
        <f>ROUND($F$791/100*$F$792*АТС!C368,2)</f>
        <v>106.73</v>
      </c>
      <c r="G1120" s="35">
        <f>ROUND($G$791/100*$G$792*АТС!C368,2)</f>
        <v>62.46</v>
      </c>
    </row>
    <row r="1121" spans="1:7" x14ac:dyDescent="0.25">
      <c r="A1121" s="258"/>
      <c r="B1121" s="118">
        <f t="shared" si="17"/>
        <v>43234.666669999999</v>
      </c>
      <c r="C1121" s="121">
        <v>16</v>
      </c>
      <c r="D1121" s="35">
        <f>ROUND($D$791/100*$D$792*АТС!$C369,2)</f>
        <v>171.34</v>
      </c>
      <c r="E1121" s="35">
        <f>ROUND($E$791/100*$E$792*АТС!C369,2)</f>
        <v>157.47</v>
      </c>
      <c r="F1121" s="35">
        <f>ROUND($F$791/100*$F$792*АТС!C369,2)</f>
        <v>107.18</v>
      </c>
      <c r="G1121" s="35">
        <f>ROUND($G$791/100*$G$792*АТС!C369,2)</f>
        <v>62.73</v>
      </c>
    </row>
    <row r="1122" spans="1:7" x14ac:dyDescent="0.25">
      <c r="A1122" s="258"/>
      <c r="B1122" s="120">
        <f t="shared" si="17"/>
        <v>43234.708330000001</v>
      </c>
      <c r="C1122" s="121">
        <v>17</v>
      </c>
      <c r="D1122" s="35">
        <f>ROUND($D$791/100*$D$792*АТС!$C370,2)</f>
        <v>175.12</v>
      </c>
      <c r="E1122" s="35">
        <f>ROUND($E$791/100*$E$792*АТС!C370,2)</f>
        <v>160.94999999999999</v>
      </c>
      <c r="F1122" s="35">
        <f>ROUND($F$791/100*$F$792*АТС!C370,2)</f>
        <v>109.55</v>
      </c>
      <c r="G1122" s="35">
        <f>ROUND($G$791/100*$G$792*АТС!C370,2)</f>
        <v>64.11</v>
      </c>
    </row>
    <row r="1123" spans="1:7" x14ac:dyDescent="0.25">
      <c r="A1123" s="258"/>
      <c r="B1123" s="118">
        <f t="shared" si="17"/>
        <v>43234.75</v>
      </c>
      <c r="C1123" s="121">
        <v>18</v>
      </c>
      <c r="D1123" s="35">
        <f>ROUND($D$791/100*$D$792*АТС!$C371,2)</f>
        <v>171.74</v>
      </c>
      <c r="E1123" s="35">
        <f>ROUND($E$791/100*$E$792*АТС!C371,2)</f>
        <v>157.84</v>
      </c>
      <c r="F1123" s="35">
        <f>ROUND($F$791/100*$F$792*АТС!C371,2)</f>
        <v>107.43</v>
      </c>
      <c r="G1123" s="35">
        <f>ROUND($G$791/100*$G$792*АТС!C371,2)</f>
        <v>62.87</v>
      </c>
    </row>
    <row r="1124" spans="1:7" x14ac:dyDescent="0.25">
      <c r="A1124" s="258"/>
      <c r="B1124" s="120">
        <f t="shared" si="17"/>
        <v>43234.791669999999</v>
      </c>
      <c r="C1124" s="121">
        <v>19</v>
      </c>
      <c r="D1124" s="35">
        <f>ROUND($D$791/100*$D$792*АТС!$C372,2)</f>
        <v>177.6</v>
      </c>
      <c r="E1124" s="35">
        <f>ROUND($E$791/100*$E$792*АТС!C372,2)</f>
        <v>163.22999999999999</v>
      </c>
      <c r="F1124" s="35">
        <f>ROUND($F$791/100*$F$792*АТС!C372,2)</f>
        <v>111.1</v>
      </c>
      <c r="G1124" s="35">
        <f>ROUND($G$791/100*$G$792*АТС!C372,2)</f>
        <v>65.02</v>
      </c>
    </row>
    <row r="1125" spans="1:7" x14ac:dyDescent="0.25">
      <c r="A1125" s="258"/>
      <c r="B1125" s="118">
        <f t="shared" si="17"/>
        <v>43234.833330000001</v>
      </c>
      <c r="C1125" s="121">
        <v>20</v>
      </c>
      <c r="D1125" s="35">
        <f>ROUND($D$791/100*$D$792*АТС!$C373,2)</f>
        <v>179.14</v>
      </c>
      <c r="E1125" s="35">
        <f>ROUND($E$791/100*$E$792*АТС!C373,2)</f>
        <v>164.64</v>
      </c>
      <c r="F1125" s="35">
        <f>ROUND($F$791/100*$F$792*АТС!C373,2)</f>
        <v>112.06</v>
      </c>
      <c r="G1125" s="35">
        <f>ROUND($G$791/100*$G$792*АТС!C373,2)</f>
        <v>65.59</v>
      </c>
    </row>
    <row r="1126" spans="1:7" x14ac:dyDescent="0.25">
      <c r="A1126" s="258"/>
      <c r="B1126" s="120">
        <f t="shared" si="17"/>
        <v>43234.875</v>
      </c>
      <c r="C1126" s="121">
        <v>21</v>
      </c>
      <c r="D1126" s="35">
        <f>ROUND($D$791/100*$D$792*АТС!$C374,2)</f>
        <v>178.5</v>
      </c>
      <c r="E1126" s="35">
        <f>ROUND($E$791/100*$E$792*АТС!C374,2)</f>
        <v>164.05</v>
      </c>
      <c r="F1126" s="35">
        <f>ROUND($F$791/100*$F$792*АТС!C374,2)</f>
        <v>111.66</v>
      </c>
      <c r="G1126" s="35">
        <f>ROUND($G$791/100*$G$792*АТС!C374,2)</f>
        <v>65.349999999999994</v>
      </c>
    </row>
    <row r="1127" spans="1:7" x14ac:dyDescent="0.25">
      <c r="A1127" s="258"/>
      <c r="B1127" s="118">
        <f t="shared" si="17"/>
        <v>43234.916669999999</v>
      </c>
      <c r="C1127" s="121">
        <v>22</v>
      </c>
      <c r="D1127" s="35">
        <f>ROUND($D$791/100*$D$792*АТС!$C375,2)</f>
        <v>234.42</v>
      </c>
      <c r="E1127" s="35">
        <f>ROUND($E$791/100*$E$792*АТС!C375,2)</f>
        <v>215.45</v>
      </c>
      <c r="F1127" s="35">
        <f>ROUND($F$791/100*$F$792*АТС!C375,2)</f>
        <v>146.65</v>
      </c>
      <c r="G1127" s="35">
        <f>ROUND($G$791/100*$G$792*АТС!C375,2)</f>
        <v>85.82</v>
      </c>
    </row>
    <row r="1128" spans="1:7" x14ac:dyDescent="0.25">
      <c r="A1128" s="258"/>
      <c r="B1128" s="120">
        <f t="shared" si="17"/>
        <v>43234.958330000001</v>
      </c>
      <c r="C1128" s="121">
        <v>23</v>
      </c>
      <c r="D1128" s="35">
        <f>ROUND($D$791/100*$D$792*АТС!$C376,2)</f>
        <v>172.46</v>
      </c>
      <c r="E1128" s="35">
        <f>ROUND($E$791/100*$E$792*АТС!C376,2)</f>
        <v>158.51</v>
      </c>
      <c r="F1128" s="35">
        <f>ROUND($F$791/100*$F$792*АТС!C376,2)</f>
        <v>107.89</v>
      </c>
      <c r="G1128" s="35">
        <f>ROUND($G$791/100*$G$792*АТС!C376,2)</f>
        <v>63.14</v>
      </c>
    </row>
    <row r="1129" spans="1:7" x14ac:dyDescent="0.25">
      <c r="A1129" s="258"/>
      <c r="B1129" s="118">
        <f t="shared" si="17"/>
        <v>43235</v>
      </c>
      <c r="C1129" s="121">
        <v>0</v>
      </c>
      <c r="D1129" s="35">
        <f>ROUND($D$791/100*$D$792*АТС!$C377,2)</f>
        <v>169.58</v>
      </c>
      <c r="E1129" s="35">
        <f>ROUND($E$791/100*$E$792*АТС!C377,2)</f>
        <v>155.85</v>
      </c>
      <c r="F1129" s="35">
        <f>ROUND($F$791/100*$F$792*АТС!C377,2)</f>
        <v>106.08</v>
      </c>
      <c r="G1129" s="35">
        <f>ROUND($G$791/100*$G$792*АТС!C377,2)</f>
        <v>62.08</v>
      </c>
    </row>
    <row r="1130" spans="1:7" x14ac:dyDescent="0.25">
      <c r="A1130" s="258"/>
      <c r="B1130" s="120">
        <f t="shared" si="17"/>
        <v>43235.041669999999</v>
      </c>
      <c r="C1130" s="121">
        <v>1</v>
      </c>
      <c r="D1130" s="35">
        <f>ROUND($D$791/100*$D$792*АТС!$C378,2)</f>
        <v>172.3</v>
      </c>
      <c r="E1130" s="35">
        <f>ROUND($E$791/100*$E$792*АТС!C378,2)</f>
        <v>158.36000000000001</v>
      </c>
      <c r="F1130" s="35">
        <f>ROUND($F$791/100*$F$792*АТС!C378,2)</f>
        <v>107.79</v>
      </c>
      <c r="G1130" s="35">
        <f>ROUND($G$791/100*$G$792*АТС!C378,2)</f>
        <v>63.08</v>
      </c>
    </row>
    <row r="1131" spans="1:7" x14ac:dyDescent="0.25">
      <c r="A1131" s="258"/>
      <c r="B1131" s="118">
        <f t="shared" si="17"/>
        <v>43235.083330000001</v>
      </c>
      <c r="C1131" s="121">
        <v>2</v>
      </c>
      <c r="D1131" s="35">
        <f>ROUND($D$791/100*$D$792*АТС!$C379,2)</f>
        <v>181.87</v>
      </c>
      <c r="E1131" s="35">
        <f>ROUND($E$791/100*$E$792*АТС!C379,2)</f>
        <v>167.15</v>
      </c>
      <c r="F1131" s="35">
        <f>ROUND($F$791/100*$F$792*АТС!C379,2)</f>
        <v>113.78</v>
      </c>
      <c r="G1131" s="35">
        <f>ROUND($G$791/100*$G$792*АТС!C379,2)</f>
        <v>66.59</v>
      </c>
    </row>
    <row r="1132" spans="1:7" x14ac:dyDescent="0.25">
      <c r="A1132" s="258"/>
      <c r="B1132" s="120">
        <f t="shared" si="17"/>
        <v>43235.125</v>
      </c>
      <c r="C1132" s="121">
        <v>3</v>
      </c>
      <c r="D1132" s="35">
        <f>ROUND($D$791/100*$D$792*АТС!$C380,2)</f>
        <v>188.05</v>
      </c>
      <c r="E1132" s="35">
        <f>ROUND($E$791/100*$E$792*АТС!C380,2)</f>
        <v>172.83</v>
      </c>
      <c r="F1132" s="35">
        <f>ROUND($F$791/100*$F$792*АТС!C380,2)</f>
        <v>117.64</v>
      </c>
      <c r="G1132" s="35">
        <f>ROUND($G$791/100*$G$792*АТС!C380,2)</f>
        <v>68.849999999999994</v>
      </c>
    </row>
    <row r="1133" spans="1:7" x14ac:dyDescent="0.25">
      <c r="A1133" s="258"/>
      <c r="B1133" s="118">
        <f t="shared" si="17"/>
        <v>43235.166669999999</v>
      </c>
      <c r="C1133" s="121">
        <v>4</v>
      </c>
      <c r="D1133" s="35">
        <f>ROUND($D$791/100*$D$792*АТС!$C381,2)</f>
        <v>194.91</v>
      </c>
      <c r="E1133" s="35">
        <f>ROUND($E$791/100*$E$792*АТС!C381,2)</f>
        <v>179.13</v>
      </c>
      <c r="F1133" s="35">
        <f>ROUND($F$791/100*$F$792*АТС!C381,2)</f>
        <v>121.93</v>
      </c>
      <c r="G1133" s="35">
        <f>ROUND($G$791/100*$G$792*АТС!C381,2)</f>
        <v>71.36</v>
      </c>
    </row>
    <row r="1134" spans="1:7" x14ac:dyDescent="0.25">
      <c r="A1134" s="258"/>
      <c r="B1134" s="120">
        <f t="shared" si="17"/>
        <v>43235.208330000001</v>
      </c>
      <c r="C1134" s="121">
        <v>5</v>
      </c>
      <c r="D1134" s="35">
        <f>ROUND($D$791/100*$D$792*АТС!$C382,2)</f>
        <v>199.93</v>
      </c>
      <c r="E1134" s="35">
        <f>ROUND($E$791/100*$E$792*АТС!C382,2)</f>
        <v>183.74</v>
      </c>
      <c r="F1134" s="35">
        <f>ROUND($F$791/100*$F$792*АТС!C382,2)</f>
        <v>125.07</v>
      </c>
      <c r="G1134" s="35">
        <f>ROUND($G$791/100*$G$792*АТС!C382,2)</f>
        <v>73.2</v>
      </c>
    </row>
    <row r="1135" spans="1:7" x14ac:dyDescent="0.25">
      <c r="A1135" s="258"/>
      <c r="B1135" s="118">
        <f t="shared" si="17"/>
        <v>43235.25</v>
      </c>
      <c r="C1135" s="121">
        <v>6</v>
      </c>
      <c r="D1135" s="35">
        <f>ROUND($D$791/100*$D$792*АТС!$C383,2)</f>
        <v>200.68</v>
      </c>
      <c r="E1135" s="35">
        <f>ROUND($E$791/100*$E$792*АТС!C383,2)</f>
        <v>184.44</v>
      </c>
      <c r="F1135" s="35">
        <f>ROUND($F$791/100*$F$792*АТС!C383,2)</f>
        <v>125.54</v>
      </c>
      <c r="G1135" s="35">
        <f>ROUND($G$791/100*$G$792*АТС!C383,2)</f>
        <v>73.47</v>
      </c>
    </row>
    <row r="1136" spans="1:7" x14ac:dyDescent="0.25">
      <c r="A1136" s="258"/>
      <c r="B1136" s="120">
        <f t="shared" si="17"/>
        <v>43235.291669999999</v>
      </c>
      <c r="C1136" s="121">
        <v>7</v>
      </c>
      <c r="D1136" s="35">
        <f>ROUND($D$791/100*$D$792*АТС!$C384,2)</f>
        <v>167.44</v>
      </c>
      <c r="E1136" s="35">
        <f>ROUND($E$791/100*$E$792*АТС!C384,2)</f>
        <v>153.88999999999999</v>
      </c>
      <c r="F1136" s="35">
        <f>ROUND($F$791/100*$F$792*АТС!C384,2)</f>
        <v>104.75</v>
      </c>
      <c r="G1136" s="35">
        <f>ROUND($G$791/100*$G$792*АТС!C384,2)</f>
        <v>61.3</v>
      </c>
    </row>
    <row r="1137" spans="1:7" x14ac:dyDescent="0.25">
      <c r="A1137" s="258"/>
      <c r="B1137" s="118">
        <f t="shared" si="17"/>
        <v>43235.333330000001</v>
      </c>
      <c r="C1137" s="121">
        <v>8</v>
      </c>
      <c r="D1137" s="35">
        <f>ROUND($D$791/100*$D$792*АТС!$C385,2)</f>
        <v>193.47</v>
      </c>
      <c r="E1137" s="35">
        <f>ROUND($E$791/100*$E$792*АТС!C385,2)</f>
        <v>177.81</v>
      </c>
      <c r="F1137" s="35">
        <f>ROUND($F$791/100*$F$792*АТС!C385,2)</f>
        <v>121.03</v>
      </c>
      <c r="G1137" s="35">
        <f>ROUND($G$791/100*$G$792*АТС!C385,2)</f>
        <v>70.83</v>
      </c>
    </row>
    <row r="1138" spans="1:7" x14ac:dyDescent="0.25">
      <c r="A1138" s="258"/>
      <c r="B1138" s="120">
        <f t="shared" ref="B1138:B1201" si="18">B1114+1</f>
        <v>43235.375</v>
      </c>
      <c r="C1138" s="121">
        <v>9</v>
      </c>
      <c r="D1138" s="35">
        <f>ROUND($D$791/100*$D$792*АТС!$C386,2)</f>
        <v>170.42</v>
      </c>
      <c r="E1138" s="35">
        <f>ROUND($E$791/100*$E$792*АТС!C386,2)</f>
        <v>156.63</v>
      </c>
      <c r="F1138" s="35">
        <f>ROUND($F$791/100*$F$792*АТС!C386,2)</f>
        <v>106.61</v>
      </c>
      <c r="G1138" s="35">
        <f>ROUND($G$791/100*$G$792*АТС!C386,2)</f>
        <v>62.39</v>
      </c>
    </row>
    <row r="1139" spans="1:7" x14ac:dyDescent="0.25">
      <c r="A1139" s="258"/>
      <c r="B1139" s="118">
        <f t="shared" si="18"/>
        <v>43235.416669999999</v>
      </c>
      <c r="C1139" s="121">
        <v>10</v>
      </c>
      <c r="D1139" s="35">
        <f>ROUND($D$791/100*$D$792*АТС!$C387,2)</f>
        <v>176.54</v>
      </c>
      <c r="E1139" s="35">
        <f>ROUND($E$791/100*$E$792*АТС!C387,2)</f>
        <v>162.25</v>
      </c>
      <c r="F1139" s="35">
        <f>ROUND($F$791/100*$F$792*АТС!C387,2)</f>
        <v>110.43</v>
      </c>
      <c r="G1139" s="35">
        <f>ROUND($G$791/100*$G$792*АТС!C387,2)</f>
        <v>64.63</v>
      </c>
    </row>
    <row r="1140" spans="1:7" x14ac:dyDescent="0.25">
      <c r="A1140" s="258"/>
      <c r="B1140" s="120">
        <f t="shared" si="18"/>
        <v>43235.458330000001</v>
      </c>
      <c r="C1140" s="121">
        <v>11</v>
      </c>
      <c r="D1140" s="35">
        <f>ROUND($D$791/100*$D$792*АТС!$C388,2)</f>
        <v>176.71</v>
      </c>
      <c r="E1140" s="35">
        <f>ROUND($E$791/100*$E$792*АТС!C388,2)</f>
        <v>162.4</v>
      </c>
      <c r="F1140" s="35">
        <f>ROUND($F$791/100*$F$792*АТС!C388,2)</f>
        <v>110.54</v>
      </c>
      <c r="G1140" s="35">
        <f>ROUND($G$791/100*$G$792*АТС!C388,2)</f>
        <v>64.69</v>
      </c>
    </row>
    <row r="1141" spans="1:7" x14ac:dyDescent="0.25">
      <c r="A1141" s="258"/>
      <c r="B1141" s="118">
        <f t="shared" si="18"/>
        <v>43235.5</v>
      </c>
      <c r="C1141" s="121">
        <v>12</v>
      </c>
      <c r="D1141" s="35">
        <f>ROUND($D$791/100*$D$792*АТС!$C389,2)</f>
        <v>168.42</v>
      </c>
      <c r="E1141" s="35">
        <f>ROUND($E$791/100*$E$792*АТС!C389,2)</f>
        <v>154.79</v>
      </c>
      <c r="F1141" s="35">
        <f>ROUND($F$791/100*$F$792*АТС!C389,2)</f>
        <v>105.36</v>
      </c>
      <c r="G1141" s="35">
        <f>ROUND($G$791/100*$G$792*АТС!C389,2)</f>
        <v>61.66</v>
      </c>
    </row>
    <row r="1142" spans="1:7" x14ac:dyDescent="0.25">
      <c r="A1142" s="258"/>
      <c r="B1142" s="120">
        <f t="shared" si="18"/>
        <v>43235.541669999999</v>
      </c>
      <c r="C1142" s="121">
        <v>13</v>
      </c>
      <c r="D1142" s="35">
        <f>ROUND($D$791/100*$D$792*АТС!$C390,2)</f>
        <v>166.97</v>
      </c>
      <c r="E1142" s="35">
        <f>ROUND($E$791/100*$E$792*АТС!C390,2)</f>
        <v>153.46</v>
      </c>
      <c r="F1142" s="35">
        <f>ROUND($F$791/100*$F$792*АТС!C390,2)</f>
        <v>104.45</v>
      </c>
      <c r="G1142" s="35">
        <f>ROUND($G$791/100*$G$792*АТС!C390,2)</f>
        <v>61.13</v>
      </c>
    </row>
    <row r="1143" spans="1:7" x14ac:dyDescent="0.25">
      <c r="A1143" s="258"/>
      <c r="B1143" s="118">
        <f t="shared" si="18"/>
        <v>43235.583330000001</v>
      </c>
      <c r="C1143" s="121">
        <v>14</v>
      </c>
      <c r="D1143" s="35">
        <f>ROUND($D$791/100*$D$792*АТС!$C391,2)</f>
        <v>170.17</v>
      </c>
      <c r="E1143" s="35">
        <f>ROUND($E$791/100*$E$792*АТС!C391,2)</f>
        <v>156.38999999999999</v>
      </c>
      <c r="F1143" s="35">
        <f>ROUND($F$791/100*$F$792*АТС!C391,2)</f>
        <v>106.45</v>
      </c>
      <c r="G1143" s="35">
        <f>ROUND($G$791/100*$G$792*АТС!C391,2)</f>
        <v>62.3</v>
      </c>
    </row>
    <row r="1144" spans="1:7" x14ac:dyDescent="0.25">
      <c r="A1144" s="258"/>
      <c r="B1144" s="120">
        <f t="shared" si="18"/>
        <v>43235.625</v>
      </c>
      <c r="C1144" s="121">
        <v>15</v>
      </c>
      <c r="D1144" s="35">
        <f>ROUND($D$791/100*$D$792*АТС!$C392,2)</f>
        <v>170.4</v>
      </c>
      <c r="E1144" s="35">
        <f>ROUND($E$791/100*$E$792*АТС!C392,2)</f>
        <v>156.61000000000001</v>
      </c>
      <c r="F1144" s="35">
        <f>ROUND($F$791/100*$F$792*АТС!C392,2)</f>
        <v>106.6</v>
      </c>
      <c r="G1144" s="35">
        <f>ROUND($G$791/100*$G$792*АТС!C392,2)</f>
        <v>62.39</v>
      </c>
    </row>
    <row r="1145" spans="1:7" x14ac:dyDescent="0.25">
      <c r="A1145" s="258"/>
      <c r="B1145" s="118">
        <f t="shared" si="18"/>
        <v>43235.666669999999</v>
      </c>
      <c r="C1145" s="121">
        <v>16</v>
      </c>
      <c r="D1145" s="35">
        <f>ROUND($D$791/100*$D$792*АТС!$C393,2)</f>
        <v>171.09</v>
      </c>
      <c r="E1145" s="35">
        <f>ROUND($E$791/100*$E$792*АТС!C393,2)</f>
        <v>157.24</v>
      </c>
      <c r="F1145" s="35">
        <f>ROUND($F$791/100*$F$792*АТС!C393,2)</f>
        <v>107.03</v>
      </c>
      <c r="G1145" s="35">
        <f>ROUND($G$791/100*$G$792*АТС!C393,2)</f>
        <v>62.64</v>
      </c>
    </row>
    <row r="1146" spans="1:7" x14ac:dyDescent="0.25">
      <c r="A1146" s="258"/>
      <c r="B1146" s="120">
        <f t="shared" si="18"/>
        <v>43235.708330000001</v>
      </c>
      <c r="C1146" s="121">
        <v>17</v>
      </c>
      <c r="D1146" s="35">
        <f>ROUND($D$791/100*$D$792*АТС!$C394,2)</f>
        <v>174.82</v>
      </c>
      <c r="E1146" s="35">
        <f>ROUND($E$791/100*$E$792*АТС!C394,2)</f>
        <v>160.66999999999999</v>
      </c>
      <c r="F1146" s="35">
        <f>ROUND($F$791/100*$F$792*АТС!C394,2)</f>
        <v>109.36</v>
      </c>
      <c r="G1146" s="35">
        <f>ROUND($G$791/100*$G$792*АТС!C394,2)</f>
        <v>64</v>
      </c>
    </row>
    <row r="1147" spans="1:7" x14ac:dyDescent="0.25">
      <c r="A1147" s="258"/>
      <c r="B1147" s="118">
        <f t="shared" si="18"/>
        <v>43235.75</v>
      </c>
      <c r="C1147" s="121">
        <v>18</v>
      </c>
      <c r="D1147" s="35">
        <f>ROUND($D$791/100*$D$792*АТС!$C395,2)</f>
        <v>171.46</v>
      </c>
      <c r="E1147" s="35">
        <f>ROUND($E$791/100*$E$792*АТС!C395,2)</f>
        <v>157.58000000000001</v>
      </c>
      <c r="F1147" s="35">
        <f>ROUND($F$791/100*$F$792*АТС!C395,2)</f>
        <v>107.26</v>
      </c>
      <c r="G1147" s="35">
        <f>ROUND($G$791/100*$G$792*АТС!C395,2)</f>
        <v>62.77</v>
      </c>
    </row>
    <row r="1148" spans="1:7" x14ac:dyDescent="0.25">
      <c r="A1148" s="258"/>
      <c r="B1148" s="120">
        <f t="shared" si="18"/>
        <v>43235.791669999999</v>
      </c>
      <c r="C1148" s="121">
        <v>19</v>
      </c>
      <c r="D1148" s="35">
        <f>ROUND($D$791/100*$D$792*АТС!$C396,2)</f>
        <v>177.16</v>
      </c>
      <c r="E1148" s="35">
        <f>ROUND($E$791/100*$E$792*АТС!C396,2)</f>
        <v>162.82</v>
      </c>
      <c r="F1148" s="35">
        <f>ROUND($F$791/100*$F$792*АТС!C396,2)</f>
        <v>110.82</v>
      </c>
      <c r="G1148" s="35">
        <f>ROUND($G$791/100*$G$792*АТС!C396,2)</f>
        <v>64.86</v>
      </c>
    </row>
    <row r="1149" spans="1:7" x14ac:dyDescent="0.25">
      <c r="A1149" s="258"/>
      <c r="B1149" s="118">
        <f t="shared" si="18"/>
        <v>43235.833330000001</v>
      </c>
      <c r="C1149" s="121">
        <v>20</v>
      </c>
      <c r="D1149" s="35">
        <f>ROUND($D$791/100*$D$792*АТС!$C397,2)</f>
        <v>178.68</v>
      </c>
      <c r="E1149" s="35">
        <f>ROUND($E$791/100*$E$792*АТС!C397,2)</f>
        <v>164.22</v>
      </c>
      <c r="F1149" s="35">
        <f>ROUND($F$791/100*$F$792*АТС!C397,2)</f>
        <v>111.78</v>
      </c>
      <c r="G1149" s="35">
        <f>ROUND($G$791/100*$G$792*АТС!C397,2)</f>
        <v>65.42</v>
      </c>
    </row>
    <row r="1150" spans="1:7" x14ac:dyDescent="0.25">
      <c r="A1150" s="258"/>
      <c r="B1150" s="120">
        <f t="shared" si="18"/>
        <v>43235.875</v>
      </c>
      <c r="C1150" s="121">
        <v>21</v>
      </c>
      <c r="D1150" s="35">
        <f>ROUND($D$791/100*$D$792*АТС!$C398,2)</f>
        <v>178.03</v>
      </c>
      <c r="E1150" s="35">
        <f>ROUND($E$791/100*$E$792*АТС!C398,2)</f>
        <v>163.62</v>
      </c>
      <c r="F1150" s="35">
        <f>ROUND($F$791/100*$F$792*АТС!C398,2)</f>
        <v>111.37</v>
      </c>
      <c r="G1150" s="35">
        <f>ROUND($G$791/100*$G$792*АТС!C398,2)</f>
        <v>65.180000000000007</v>
      </c>
    </row>
    <row r="1151" spans="1:7" x14ac:dyDescent="0.25">
      <c r="A1151" s="258"/>
      <c r="B1151" s="118">
        <f t="shared" si="18"/>
        <v>43235.916669999999</v>
      </c>
      <c r="C1151" s="121">
        <v>22</v>
      </c>
      <c r="D1151" s="35">
        <f>ROUND($D$791/100*$D$792*АТС!$C399,2)</f>
        <v>233.51</v>
      </c>
      <c r="E1151" s="35">
        <f>ROUND($E$791/100*$E$792*АТС!C399,2)</f>
        <v>214.61</v>
      </c>
      <c r="F1151" s="35">
        <f>ROUND($F$791/100*$F$792*АТС!C399,2)</f>
        <v>146.08000000000001</v>
      </c>
      <c r="G1151" s="35">
        <f>ROUND($G$791/100*$G$792*АТС!C399,2)</f>
        <v>85.49</v>
      </c>
    </row>
    <row r="1152" spans="1:7" x14ac:dyDescent="0.25">
      <c r="A1152" s="258"/>
      <c r="B1152" s="120">
        <f t="shared" si="18"/>
        <v>43235.958330000001</v>
      </c>
      <c r="C1152" s="121">
        <v>23</v>
      </c>
      <c r="D1152" s="35">
        <f>ROUND($D$791/100*$D$792*АТС!$C400,2)</f>
        <v>175.16</v>
      </c>
      <c r="E1152" s="35">
        <f>ROUND($E$791/100*$E$792*АТС!C400,2)</f>
        <v>160.97999999999999</v>
      </c>
      <c r="F1152" s="35">
        <f>ROUND($F$791/100*$F$792*АТС!C400,2)</f>
        <v>109.57</v>
      </c>
      <c r="G1152" s="35">
        <f>ROUND($G$791/100*$G$792*АТС!C400,2)</f>
        <v>64.13</v>
      </c>
    </row>
    <row r="1153" spans="1:7" x14ac:dyDescent="0.25">
      <c r="A1153" s="258"/>
      <c r="B1153" s="118">
        <f t="shared" si="18"/>
        <v>43236</v>
      </c>
      <c r="C1153" s="121">
        <v>0</v>
      </c>
      <c r="D1153" s="35">
        <f>ROUND($D$791/100*$D$792*АТС!$C401,2)</f>
        <v>170.08</v>
      </c>
      <c r="E1153" s="35">
        <f>ROUND($E$791/100*$E$792*АТС!C401,2)</f>
        <v>156.31</v>
      </c>
      <c r="F1153" s="35">
        <f>ROUND($F$791/100*$F$792*АТС!C401,2)</f>
        <v>106.4</v>
      </c>
      <c r="G1153" s="35">
        <f>ROUND($G$791/100*$G$792*АТС!C401,2)</f>
        <v>62.27</v>
      </c>
    </row>
    <row r="1154" spans="1:7" x14ac:dyDescent="0.25">
      <c r="A1154" s="258"/>
      <c r="B1154" s="120">
        <f t="shared" si="18"/>
        <v>43236.041669999999</v>
      </c>
      <c r="C1154" s="121">
        <v>1</v>
      </c>
      <c r="D1154" s="35">
        <f>ROUND($D$791/100*$D$792*АТС!$C402,2)</f>
        <v>172.9</v>
      </c>
      <c r="E1154" s="35">
        <f>ROUND($E$791/100*$E$792*АТС!C402,2)</f>
        <v>158.91</v>
      </c>
      <c r="F1154" s="35">
        <f>ROUND($F$791/100*$F$792*АТС!C402,2)</f>
        <v>108.16</v>
      </c>
      <c r="G1154" s="35">
        <f>ROUND($G$791/100*$G$792*АТС!C402,2)</f>
        <v>63.3</v>
      </c>
    </row>
    <row r="1155" spans="1:7" x14ac:dyDescent="0.25">
      <c r="A1155" s="258"/>
      <c r="B1155" s="118">
        <f t="shared" si="18"/>
        <v>43236.083330000001</v>
      </c>
      <c r="C1155" s="121">
        <v>2</v>
      </c>
      <c r="D1155" s="35">
        <f>ROUND($D$791/100*$D$792*АТС!$C403,2)</f>
        <v>181.85</v>
      </c>
      <c r="E1155" s="35">
        <f>ROUND($E$791/100*$E$792*АТС!C403,2)</f>
        <v>167.13</v>
      </c>
      <c r="F1155" s="35">
        <f>ROUND($F$791/100*$F$792*АТС!C403,2)</f>
        <v>113.76</v>
      </c>
      <c r="G1155" s="35">
        <f>ROUND($G$791/100*$G$792*АТС!C403,2)</f>
        <v>66.58</v>
      </c>
    </row>
    <row r="1156" spans="1:7" x14ac:dyDescent="0.25">
      <c r="A1156" s="258"/>
      <c r="B1156" s="120">
        <f t="shared" si="18"/>
        <v>43236.125</v>
      </c>
      <c r="C1156" s="121">
        <v>3</v>
      </c>
      <c r="D1156" s="35">
        <f>ROUND($D$791/100*$D$792*АТС!$C404,2)</f>
        <v>177.66</v>
      </c>
      <c r="E1156" s="35">
        <f>ROUND($E$791/100*$E$792*АТС!C404,2)</f>
        <v>163.29</v>
      </c>
      <c r="F1156" s="35">
        <f>ROUND($F$791/100*$F$792*АТС!C404,2)</f>
        <v>111.14</v>
      </c>
      <c r="G1156" s="35">
        <f>ROUND($G$791/100*$G$792*АТС!C404,2)</f>
        <v>65.05</v>
      </c>
    </row>
    <row r="1157" spans="1:7" x14ac:dyDescent="0.25">
      <c r="A1157" s="258"/>
      <c r="B1157" s="118">
        <f t="shared" si="18"/>
        <v>43236.166669999999</v>
      </c>
      <c r="C1157" s="121">
        <v>4</v>
      </c>
      <c r="D1157" s="35">
        <f>ROUND($D$791/100*$D$792*АТС!$C405,2)</f>
        <v>188.13</v>
      </c>
      <c r="E1157" s="35">
        <f>ROUND($E$791/100*$E$792*АТС!C405,2)</f>
        <v>172.9</v>
      </c>
      <c r="F1157" s="35">
        <f>ROUND($F$791/100*$F$792*АТС!C405,2)</f>
        <v>117.69</v>
      </c>
      <c r="G1157" s="35">
        <f>ROUND($G$791/100*$G$792*АТС!C405,2)</f>
        <v>68.88</v>
      </c>
    </row>
    <row r="1158" spans="1:7" x14ac:dyDescent="0.25">
      <c r="A1158" s="258"/>
      <c r="B1158" s="120">
        <f t="shared" si="18"/>
        <v>43236.208330000001</v>
      </c>
      <c r="C1158" s="121">
        <v>5</v>
      </c>
      <c r="D1158" s="35">
        <f>ROUND($D$791/100*$D$792*АТС!$C406,2)</f>
        <v>188.62</v>
      </c>
      <c r="E1158" s="35">
        <f>ROUND($E$791/100*$E$792*АТС!C406,2)</f>
        <v>173.35</v>
      </c>
      <c r="F1158" s="35">
        <f>ROUND($F$791/100*$F$792*АТС!C406,2)</f>
        <v>117.99</v>
      </c>
      <c r="G1158" s="35">
        <f>ROUND($G$791/100*$G$792*АТС!C406,2)</f>
        <v>69.06</v>
      </c>
    </row>
    <row r="1159" spans="1:7" x14ac:dyDescent="0.25">
      <c r="A1159" s="258"/>
      <c r="B1159" s="118">
        <f t="shared" si="18"/>
        <v>43236.25</v>
      </c>
      <c r="C1159" s="121">
        <v>6</v>
      </c>
      <c r="D1159" s="35">
        <f>ROUND($D$791/100*$D$792*АТС!$C407,2)</f>
        <v>178.67</v>
      </c>
      <c r="E1159" s="35">
        <f>ROUND($E$791/100*$E$792*АТС!C407,2)</f>
        <v>164.21</v>
      </c>
      <c r="F1159" s="35">
        <f>ROUND($F$791/100*$F$792*АТС!C407,2)</f>
        <v>111.77</v>
      </c>
      <c r="G1159" s="35">
        <f>ROUND($G$791/100*$G$792*АТС!C407,2)</f>
        <v>65.41</v>
      </c>
    </row>
    <row r="1160" spans="1:7" x14ac:dyDescent="0.25">
      <c r="A1160" s="258"/>
      <c r="B1160" s="120">
        <f t="shared" si="18"/>
        <v>43236.291669999999</v>
      </c>
      <c r="C1160" s="121">
        <v>7</v>
      </c>
      <c r="D1160" s="35">
        <f>ROUND($D$791/100*$D$792*АТС!$C408,2)</f>
        <v>178.94</v>
      </c>
      <c r="E1160" s="35">
        <f>ROUND($E$791/100*$E$792*АТС!C408,2)</f>
        <v>164.46</v>
      </c>
      <c r="F1160" s="35">
        <f>ROUND($F$791/100*$F$792*АТС!C408,2)</f>
        <v>111.94</v>
      </c>
      <c r="G1160" s="35">
        <f>ROUND($G$791/100*$G$792*АТС!C408,2)</f>
        <v>65.510000000000005</v>
      </c>
    </row>
    <row r="1161" spans="1:7" x14ac:dyDescent="0.25">
      <c r="A1161" s="258"/>
      <c r="B1161" s="118">
        <f t="shared" si="18"/>
        <v>43236.333330000001</v>
      </c>
      <c r="C1161" s="121">
        <v>8</v>
      </c>
      <c r="D1161" s="35">
        <f>ROUND($D$791/100*$D$792*АТС!$C409,2)</f>
        <v>183.59</v>
      </c>
      <c r="E1161" s="35">
        <f>ROUND($E$791/100*$E$792*АТС!C409,2)</f>
        <v>168.73</v>
      </c>
      <c r="F1161" s="35">
        <f>ROUND($F$791/100*$F$792*АТС!C409,2)</f>
        <v>114.85</v>
      </c>
      <c r="G1161" s="35">
        <f>ROUND($G$791/100*$G$792*АТС!C409,2)</f>
        <v>67.209999999999994</v>
      </c>
    </row>
    <row r="1162" spans="1:7" x14ac:dyDescent="0.25">
      <c r="A1162" s="258"/>
      <c r="B1162" s="120">
        <f t="shared" si="18"/>
        <v>43236.375</v>
      </c>
      <c r="C1162" s="121">
        <v>9</v>
      </c>
      <c r="D1162" s="35">
        <f>ROUND($D$791/100*$D$792*АТС!$C410,2)</f>
        <v>167.34</v>
      </c>
      <c r="E1162" s="35">
        <f>ROUND($E$791/100*$E$792*АТС!C410,2)</f>
        <v>153.80000000000001</v>
      </c>
      <c r="F1162" s="35">
        <f>ROUND($F$791/100*$F$792*АТС!C410,2)</f>
        <v>104.68</v>
      </c>
      <c r="G1162" s="35">
        <f>ROUND($G$791/100*$G$792*АТС!C410,2)</f>
        <v>61.27</v>
      </c>
    </row>
    <row r="1163" spans="1:7" x14ac:dyDescent="0.25">
      <c r="A1163" s="258"/>
      <c r="B1163" s="118">
        <f t="shared" si="18"/>
        <v>43236.416669999999</v>
      </c>
      <c r="C1163" s="121">
        <v>10</v>
      </c>
      <c r="D1163" s="35">
        <f>ROUND($D$791/100*$D$792*АТС!$C411,2)</f>
        <v>177.34</v>
      </c>
      <c r="E1163" s="35">
        <f>ROUND($E$791/100*$E$792*АТС!C411,2)</f>
        <v>162.97999999999999</v>
      </c>
      <c r="F1163" s="35">
        <f>ROUND($F$791/100*$F$792*АТС!C411,2)</f>
        <v>110.94</v>
      </c>
      <c r="G1163" s="35">
        <f>ROUND($G$791/100*$G$792*АТС!C411,2)</f>
        <v>64.92</v>
      </c>
    </row>
    <row r="1164" spans="1:7" x14ac:dyDescent="0.25">
      <c r="A1164" s="258"/>
      <c r="B1164" s="120">
        <f t="shared" si="18"/>
        <v>43236.458330000001</v>
      </c>
      <c r="C1164" s="121">
        <v>11</v>
      </c>
      <c r="D1164" s="35">
        <f>ROUND($D$791/100*$D$792*АТС!$C412,2)</f>
        <v>178.61</v>
      </c>
      <c r="E1164" s="35">
        <f>ROUND($E$791/100*$E$792*АТС!C412,2)</f>
        <v>164.15</v>
      </c>
      <c r="F1164" s="35">
        <f>ROUND($F$791/100*$F$792*АТС!C412,2)</f>
        <v>111.73</v>
      </c>
      <c r="G1164" s="35">
        <f>ROUND($G$791/100*$G$792*АТС!C412,2)</f>
        <v>65.39</v>
      </c>
    </row>
    <row r="1165" spans="1:7" x14ac:dyDescent="0.25">
      <c r="A1165" s="258"/>
      <c r="B1165" s="118">
        <f t="shared" si="18"/>
        <v>43236.5</v>
      </c>
      <c r="C1165" s="121">
        <v>12</v>
      </c>
      <c r="D1165" s="35">
        <f>ROUND($D$791/100*$D$792*АТС!$C413,2)</f>
        <v>169</v>
      </c>
      <c r="E1165" s="35">
        <f>ROUND($E$791/100*$E$792*АТС!C413,2)</f>
        <v>155.32</v>
      </c>
      <c r="F1165" s="35">
        <f>ROUND($F$791/100*$F$792*АТС!C413,2)</f>
        <v>105.72</v>
      </c>
      <c r="G1165" s="35">
        <f>ROUND($G$791/100*$G$792*АТС!C413,2)</f>
        <v>61.87</v>
      </c>
    </row>
    <row r="1166" spans="1:7" x14ac:dyDescent="0.25">
      <c r="A1166" s="258"/>
      <c r="B1166" s="120">
        <f t="shared" si="18"/>
        <v>43236.541669999999</v>
      </c>
      <c r="C1166" s="121">
        <v>13</v>
      </c>
      <c r="D1166" s="35">
        <f>ROUND($D$791/100*$D$792*АТС!$C414,2)</f>
        <v>169.03</v>
      </c>
      <c r="E1166" s="35">
        <f>ROUND($E$791/100*$E$792*АТС!C414,2)</f>
        <v>155.35</v>
      </c>
      <c r="F1166" s="35">
        <f>ROUND($F$791/100*$F$792*АТС!C414,2)</f>
        <v>105.74</v>
      </c>
      <c r="G1166" s="35">
        <f>ROUND($G$791/100*$G$792*АТС!C414,2)</f>
        <v>61.88</v>
      </c>
    </row>
    <row r="1167" spans="1:7" x14ac:dyDescent="0.25">
      <c r="A1167" s="258"/>
      <c r="B1167" s="118">
        <f t="shared" si="18"/>
        <v>43236.583330000001</v>
      </c>
      <c r="C1167" s="121">
        <v>14</v>
      </c>
      <c r="D1167" s="35">
        <f>ROUND($D$791/100*$D$792*АТС!$C415,2)</f>
        <v>169.03</v>
      </c>
      <c r="E1167" s="35">
        <f>ROUND($E$791/100*$E$792*АТС!C415,2)</f>
        <v>155.35</v>
      </c>
      <c r="F1167" s="35">
        <f>ROUND($F$791/100*$F$792*АТС!C415,2)</f>
        <v>105.74</v>
      </c>
      <c r="G1167" s="35">
        <f>ROUND($G$791/100*$G$792*АТС!C415,2)</f>
        <v>61.88</v>
      </c>
    </row>
    <row r="1168" spans="1:7" x14ac:dyDescent="0.25">
      <c r="A1168" s="258"/>
      <c r="B1168" s="120">
        <f t="shared" si="18"/>
        <v>43236.625</v>
      </c>
      <c r="C1168" s="121">
        <v>15</v>
      </c>
      <c r="D1168" s="35">
        <f>ROUND($D$791/100*$D$792*АТС!$C416,2)</f>
        <v>169.05</v>
      </c>
      <c r="E1168" s="35">
        <f>ROUND($E$791/100*$E$792*АТС!C416,2)</f>
        <v>155.37</v>
      </c>
      <c r="F1168" s="35">
        <f>ROUND($F$791/100*$F$792*АТС!C416,2)</f>
        <v>105.75</v>
      </c>
      <c r="G1168" s="35">
        <f>ROUND($G$791/100*$G$792*АТС!C416,2)</f>
        <v>61.89</v>
      </c>
    </row>
    <row r="1169" spans="1:7" x14ac:dyDescent="0.25">
      <c r="A1169" s="258"/>
      <c r="B1169" s="118">
        <f t="shared" si="18"/>
        <v>43236.666669999999</v>
      </c>
      <c r="C1169" s="121">
        <v>16</v>
      </c>
      <c r="D1169" s="35">
        <f>ROUND($D$791/100*$D$792*АТС!$C417,2)</f>
        <v>169.02</v>
      </c>
      <c r="E1169" s="35">
        <f>ROUND($E$791/100*$E$792*АТС!C417,2)</f>
        <v>155.34</v>
      </c>
      <c r="F1169" s="35">
        <f>ROUND($F$791/100*$F$792*АТС!C417,2)</f>
        <v>105.74</v>
      </c>
      <c r="G1169" s="35">
        <f>ROUND($G$791/100*$G$792*АТС!C417,2)</f>
        <v>61.88</v>
      </c>
    </row>
    <row r="1170" spans="1:7" x14ac:dyDescent="0.25">
      <c r="A1170" s="258"/>
      <c r="B1170" s="120">
        <f t="shared" si="18"/>
        <v>43236.708330000001</v>
      </c>
      <c r="C1170" s="121">
        <v>17</v>
      </c>
      <c r="D1170" s="35">
        <f>ROUND($D$791/100*$D$792*АТС!$C418,2)</f>
        <v>168.99</v>
      </c>
      <c r="E1170" s="35">
        <f>ROUND($E$791/100*$E$792*АТС!C418,2)</f>
        <v>155.31</v>
      </c>
      <c r="F1170" s="35">
        <f>ROUND($F$791/100*$F$792*АТС!C418,2)</f>
        <v>105.71</v>
      </c>
      <c r="G1170" s="35">
        <f>ROUND($G$791/100*$G$792*АТС!C418,2)</f>
        <v>61.87</v>
      </c>
    </row>
    <row r="1171" spans="1:7" x14ac:dyDescent="0.25">
      <c r="A1171" s="258"/>
      <c r="B1171" s="118">
        <f t="shared" si="18"/>
        <v>43236.75</v>
      </c>
      <c r="C1171" s="121">
        <v>18</v>
      </c>
      <c r="D1171" s="35">
        <f>ROUND($D$791/100*$D$792*АТС!$C419,2)</f>
        <v>168.8</v>
      </c>
      <c r="E1171" s="35">
        <f>ROUND($E$791/100*$E$792*АТС!C419,2)</f>
        <v>155.13999999999999</v>
      </c>
      <c r="F1171" s="35">
        <f>ROUND($F$791/100*$F$792*АТС!C419,2)</f>
        <v>105.6</v>
      </c>
      <c r="G1171" s="35">
        <f>ROUND($G$791/100*$G$792*АТС!C419,2)</f>
        <v>61.8</v>
      </c>
    </row>
    <row r="1172" spans="1:7" x14ac:dyDescent="0.25">
      <c r="A1172" s="258"/>
      <c r="B1172" s="120">
        <f t="shared" si="18"/>
        <v>43236.791669999999</v>
      </c>
      <c r="C1172" s="121">
        <v>19</v>
      </c>
      <c r="D1172" s="35">
        <f>ROUND($D$791/100*$D$792*АТС!$C420,2)</f>
        <v>170.24</v>
      </c>
      <c r="E1172" s="35">
        <f>ROUND($E$791/100*$E$792*АТС!C420,2)</f>
        <v>156.46</v>
      </c>
      <c r="F1172" s="35">
        <f>ROUND($F$791/100*$F$792*АТС!C420,2)</f>
        <v>106.5</v>
      </c>
      <c r="G1172" s="35">
        <f>ROUND($G$791/100*$G$792*АТС!C420,2)</f>
        <v>62.33</v>
      </c>
    </row>
    <row r="1173" spans="1:7" x14ac:dyDescent="0.25">
      <c r="A1173" s="258"/>
      <c r="B1173" s="118">
        <f t="shared" si="18"/>
        <v>43236.833330000001</v>
      </c>
      <c r="C1173" s="121">
        <v>20</v>
      </c>
      <c r="D1173" s="35">
        <f>ROUND($D$791/100*$D$792*АТС!$C421,2)</f>
        <v>171.17</v>
      </c>
      <c r="E1173" s="35">
        <f>ROUND($E$791/100*$E$792*АТС!C421,2)</f>
        <v>157.31</v>
      </c>
      <c r="F1173" s="35">
        <f>ROUND($F$791/100*$F$792*АТС!C421,2)</f>
        <v>107.08</v>
      </c>
      <c r="G1173" s="35">
        <f>ROUND($G$791/100*$G$792*АТС!C421,2)</f>
        <v>62.67</v>
      </c>
    </row>
    <row r="1174" spans="1:7" x14ac:dyDescent="0.25">
      <c r="A1174" s="258"/>
      <c r="B1174" s="120">
        <f t="shared" si="18"/>
        <v>43236.875</v>
      </c>
      <c r="C1174" s="121">
        <v>21</v>
      </c>
      <c r="D1174" s="35">
        <f>ROUND($D$791/100*$D$792*АТС!$C422,2)</f>
        <v>178.18</v>
      </c>
      <c r="E1174" s="35">
        <f>ROUND($E$791/100*$E$792*АТС!C422,2)</f>
        <v>163.76</v>
      </c>
      <c r="F1174" s="35">
        <f>ROUND($F$791/100*$F$792*АТС!C422,2)</f>
        <v>111.46</v>
      </c>
      <c r="G1174" s="35">
        <f>ROUND($G$791/100*$G$792*АТС!C422,2)</f>
        <v>65.23</v>
      </c>
    </row>
    <row r="1175" spans="1:7" x14ac:dyDescent="0.25">
      <c r="A1175" s="258"/>
      <c r="B1175" s="118">
        <f t="shared" si="18"/>
        <v>43236.916669999999</v>
      </c>
      <c r="C1175" s="121">
        <v>22</v>
      </c>
      <c r="D1175" s="35">
        <f>ROUND($D$791/100*$D$792*АТС!$C423,2)</f>
        <v>222.12</v>
      </c>
      <c r="E1175" s="35">
        <f>ROUND($E$791/100*$E$792*АТС!C423,2)</f>
        <v>204.14</v>
      </c>
      <c r="F1175" s="35">
        <f>ROUND($F$791/100*$F$792*АТС!C423,2)</f>
        <v>138.94999999999999</v>
      </c>
      <c r="G1175" s="35">
        <f>ROUND($G$791/100*$G$792*АТС!C423,2)</f>
        <v>81.319999999999993</v>
      </c>
    </row>
    <row r="1176" spans="1:7" x14ac:dyDescent="0.25">
      <c r="A1176" s="258"/>
      <c r="B1176" s="120">
        <f t="shared" si="18"/>
        <v>43236.958330000001</v>
      </c>
      <c r="C1176" s="121">
        <v>23</v>
      </c>
      <c r="D1176" s="35">
        <f>ROUND($D$791/100*$D$792*АТС!$C424,2)</f>
        <v>186.72</v>
      </c>
      <c r="E1176" s="35">
        <f>ROUND($E$791/100*$E$792*АТС!C424,2)</f>
        <v>171.61</v>
      </c>
      <c r="F1176" s="35">
        <f>ROUND($F$791/100*$F$792*АТС!C424,2)</f>
        <v>116.81</v>
      </c>
      <c r="G1176" s="35">
        <f>ROUND($G$791/100*$G$792*АТС!C424,2)</f>
        <v>68.36</v>
      </c>
    </row>
    <row r="1177" spans="1:7" x14ac:dyDescent="0.25">
      <c r="A1177" s="258"/>
      <c r="B1177" s="118">
        <f t="shared" si="18"/>
        <v>43237</v>
      </c>
      <c r="C1177" s="121">
        <v>0</v>
      </c>
      <c r="D1177" s="35">
        <f>ROUND($D$791/100*$D$792*АТС!$C425,2)</f>
        <v>167.61</v>
      </c>
      <c r="E1177" s="35">
        <f>ROUND($E$791/100*$E$792*АТС!C425,2)</f>
        <v>154.05000000000001</v>
      </c>
      <c r="F1177" s="35">
        <f>ROUND($F$791/100*$F$792*АТС!C425,2)</f>
        <v>104.85</v>
      </c>
      <c r="G1177" s="35">
        <f>ROUND($G$791/100*$G$792*АТС!C425,2)</f>
        <v>61.37</v>
      </c>
    </row>
    <row r="1178" spans="1:7" x14ac:dyDescent="0.25">
      <c r="A1178" s="258"/>
      <c r="B1178" s="120">
        <f t="shared" si="18"/>
        <v>43237.041669999999</v>
      </c>
      <c r="C1178" s="121">
        <v>1</v>
      </c>
      <c r="D1178" s="35">
        <f>ROUND($D$791/100*$D$792*АТС!$C426,2)</f>
        <v>169.02</v>
      </c>
      <c r="E1178" s="35">
        <f>ROUND($E$791/100*$E$792*АТС!C426,2)</f>
        <v>155.34</v>
      </c>
      <c r="F1178" s="35">
        <f>ROUND($F$791/100*$F$792*АТС!C426,2)</f>
        <v>105.73</v>
      </c>
      <c r="G1178" s="35">
        <f>ROUND($G$791/100*$G$792*АТС!C426,2)</f>
        <v>61.88</v>
      </c>
    </row>
    <row r="1179" spans="1:7" x14ac:dyDescent="0.25">
      <c r="A1179" s="258"/>
      <c r="B1179" s="118">
        <f t="shared" si="18"/>
        <v>43237.083330000001</v>
      </c>
      <c r="C1179" s="121">
        <v>2</v>
      </c>
      <c r="D1179" s="35">
        <f>ROUND($D$791/100*$D$792*АТС!$C427,2)</f>
        <v>169.76</v>
      </c>
      <c r="E1179" s="35">
        <f>ROUND($E$791/100*$E$792*АТС!C427,2)</f>
        <v>156.02000000000001</v>
      </c>
      <c r="F1179" s="35">
        <f>ROUND($F$791/100*$F$792*АТС!C427,2)</f>
        <v>106.2</v>
      </c>
      <c r="G1179" s="35">
        <f>ROUND($G$791/100*$G$792*АТС!C427,2)</f>
        <v>62.15</v>
      </c>
    </row>
    <row r="1180" spans="1:7" x14ac:dyDescent="0.25">
      <c r="A1180" s="258"/>
      <c r="B1180" s="120">
        <f t="shared" si="18"/>
        <v>43237.125</v>
      </c>
      <c r="C1180" s="121">
        <v>3</v>
      </c>
      <c r="D1180" s="35">
        <f>ROUND($D$791/100*$D$792*АТС!$C428,2)</f>
        <v>169.32</v>
      </c>
      <c r="E1180" s="35">
        <f>ROUND($E$791/100*$E$792*АТС!C428,2)</f>
        <v>155.61000000000001</v>
      </c>
      <c r="F1180" s="35">
        <f>ROUND($F$791/100*$F$792*АТС!C428,2)</f>
        <v>105.92</v>
      </c>
      <c r="G1180" s="35">
        <f>ROUND($G$791/100*$G$792*АТС!C428,2)</f>
        <v>61.99</v>
      </c>
    </row>
    <row r="1181" spans="1:7" x14ac:dyDescent="0.25">
      <c r="A1181" s="258"/>
      <c r="B1181" s="118">
        <f t="shared" si="18"/>
        <v>43237.166669999999</v>
      </c>
      <c r="C1181" s="121">
        <v>4</v>
      </c>
      <c r="D1181" s="35">
        <f>ROUND($D$791/100*$D$792*АТС!$C429,2)</f>
        <v>170.01</v>
      </c>
      <c r="E1181" s="35">
        <f>ROUND($E$791/100*$E$792*АТС!C429,2)</f>
        <v>156.25</v>
      </c>
      <c r="F1181" s="35">
        <f>ROUND($F$791/100*$F$792*АТС!C429,2)</f>
        <v>106.35</v>
      </c>
      <c r="G1181" s="35">
        <f>ROUND($G$791/100*$G$792*АТС!C429,2)</f>
        <v>62.24</v>
      </c>
    </row>
    <row r="1182" spans="1:7" x14ac:dyDescent="0.25">
      <c r="A1182" s="258"/>
      <c r="B1182" s="120">
        <f t="shared" si="18"/>
        <v>43237.208330000001</v>
      </c>
      <c r="C1182" s="121">
        <v>5</v>
      </c>
      <c r="D1182" s="35">
        <f>ROUND($D$791/100*$D$792*АТС!$C430,2)</f>
        <v>172.43</v>
      </c>
      <c r="E1182" s="35">
        <f>ROUND($E$791/100*$E$792*АТС!C430,2)</f>
        <v>158.47</v>
      </c>
      <c r="F1182" s="35">
        <f>ROUND($F$791/100*$F$792*АТС!C430,2)</f>
        <v>107.87</v>
      </c>
      <c r="G1182" s="35">
        <f>ROUND($G$791/100*$G$792*АТС!C430,2)</f>
        <v>63.13</v>
      </c>
    </row>
    <row r="1183" spans="1:7" x14ac:dyDescent="0.25">
      <c r="A1183" s="258"/>
      <c r="B1183" s="118">
        <f t="shared" si="18"/>
        <v>43237.25</v>
      </c>
      <c r="C1183" s="121">
        <v>6</v>
      </c>
      <c r="D1183" s="35">
        <f>ROUND($D$791/100*$D$792*АТС!$C431,2)</f>
        <v>178.27</v>
      </c>
      <c r="E1183" s="35">
        <f>ROUND($E$791/100*$E$792*АТС!C431,2)</f>
        <v>163.84</v>
      </c>
      <c r="F1183" s="35">
        <f>ROUND($F$791/100*$F$792*АТС!C431,2)</f>
        <v>111.52</v>
      </c>
      <c r="G1183" s="35">
        <f>ROUND($G$791/100*$G$792*АТС!C431,2)</f>
        <v>65.27</v>
      </c>
    </row>
    <row r="1184" spans="1:7" x14ac:dyDescent="0.25">
      <c r="A1184" s="258"/>
      <c r="B1184" s="120">
        <f t="shared" si="18"/>
        <v>43237.291669999999</v>
      </c>
      <c r="C1184" s="121">
        <v>7</v>
      </c>
      <c r="D1184" s="35">
        <f>ROUND($D$791/100*$D$792*АТС!$C432,2)</f>
        <v>192.27</v>
      </c>
      <c r="E1184" s="35">
        <f>ROUND($E$791/100*$E$792*АТС!C432,2)</f>
        <v>176.71</v>
      </c>
      <c r="F1184" s="35">
        <f>ROUND($F$791/100*$F$792*АТС!C432,2)</f>
        <v>120.28</v>
      </c>
      <c r="G1184" s="35">
        <f>ROUND($G$791/100*$G$792*АТС!C432,2)</f>
        <v>70.39</v>
      </c>
    </row>
    <row r="1185" spans="1:7" x14ac:dyDescent="0.25">
      <c r="A1185" s="258"/>
      <c r="B1185" s="118">
        <f t="shared" si="18"/>
        <v>43237.333330000001</v>
      </c>
      <c r="C1185" s="121">
        <v>8</v>
      </c>
      <c r="D1185" s="35">
        <f>ROUND($D$791/100*$D$792*АТС!$C433,2)</f>
        <v>174.55</v>
      </c>
      <c r="E1185" s="35">
        <f>ROUND($E$791/100*$E$792*АТС!C433,2)</f>
        <v>160.41999999999999</v>
      </c>
      <c r="F1185" s="35">
        <f>ROUND($F$791/100*$F$792*АТС!C433,2)</f>
        <v>109.19</v>
      </c>
      <c r="G1185" s="35">
        <f>ROUND($G$791/100*$G$792*АТС!C433,2)</f>
        <v>63.9</v>
      </c>
    </row>
    <row r="1186" spans="1:7" x14ac:dyDescent="0.25">
      <c r="A1186" s="258"/>
      <c r="B1186" s="120">
        <f t="shared" si="18"/>
        <v>43237.375</v>
      </c>
      <c r="C1186" s="121">
        <v>9</v>
      </c>
      <c r="D1186" s="35">
        <f>ROUND($D$791/100*$D$792*АТС!$C434,2)</f>
        <v>171.15</v>
      </c>
      <c r="E1186" s="35">
        <f>ROUND($E$791/100*$E$792*АТС!C434,2)</f>
        <v>157.30000000000001</v>
      </c>
      <c r="F1186" s="35">
        <f>ROUND($F$791/100*$F$792*АТС!C434,2)</f>
        <v>107.06</v>
      </c>
      <c r="G1186" s="35">
        <f>ROUND($G$791/100*$G$792*АТС!C434,2)</f>
        <v>62.66</v>
      </c>
    </row>
    <row r="1187" spans="1:7" x14ac:dyDescent="0.25">
      <c r="A1187" s="258"/>
      <c r="B1187" s="118">
        <f t="shared" si="18"/>
        <v>43237.416669999999</v>
      </c>
      <c r="C1187" s="121">
        <v>10</v>
      </c>
      <c r="D1187" s="35">
        <f>ROUND($D$791/100*$D$792*АТС!$C435,2)</f>
        <v>169.85</v>
      </c>
      <c r="E1187" s="35">
        <f>ROUND($E$791/100*$E$792*АТС!C435,2)</f>
        <v>156.1</v>
      </c>
      <c r="F1187" s="35">
        <f>ROUND($F$791/100*$F$792*АТС!C435,2)</f>
        <v>106.25</v>
      </c>
      <c r="G1187" s="35">
        <f>ROUND($G$791/100*$G$792*АТС!C435,2)</f>
        <v>62.18</v>
      </c>
    </row>
    <row r="1188" spans="1:7" x14ac:dyDescent="0.25">
      <c r="A1188" s="258"/>
      <c r="B1188" s="120">
        <f t="shared" si="18"/>
        <v>43237.458330000001</v>
      </c>
      <c r="C1188" s="121">
        <v>11</v>
      </c>
      <c r="D1188" s="35">
        <f>ROUND($D$791/100*$D$792*АТС!$C436,2)</f>
        <v>169.26</v>
      </c>
      <c r="E1188" s="35">
        <f>ROUND($E$791/100*$E$792*АТС!C436,2)</f>
        <v>155.56</v>
      </c>
      <c r="F1188" s="35">
        <f>ROUND($F$791/100*$F$792*АТС!C436,2)</f>
        <v>105.88</v>
      </c>
      <c r="G1188" s="35">
        <f>ROUND($G$791/100*$G$792*АТС!C436,2)</f>
        <v>61.97</v>
      </c>
    </row>
    <row r="1189" spans="1:7" x14ac:dyDescent="0.25">
      <c r="A1189" s="258"/>
      <c r="B1189" s="118">
        <f t="shared" si="18"/>
        <v>43237.5</v>
      </c>
      <c r="C1189" s="121">
        <v>12</v>
      </c>
      <c r="D1189" s="35">
        <f>ROUND($D$791/100*$D$792*АТС!$C437,2)</f>
        <v>170.87</v>
      </c>
      <c r="E1189" s="35">
        <f>ROUND($E$791/100*$E$792*АТС!C437,2)</f>
        <v>157.04</v>
      </c>
      <c r="F1189" s="35">
        <f>ROUND($F$791/100*$F$792*АТС!C437,2)</f>
        <v>106.89</v>
      </c>
      <c r="G1189" s="35">
        <f>ROUND($G$791/100*$G$792*АТС!C437,2)</f>
        <v>62.56</v>
      </c>
    </row>
    <row r="1190" spans="1:7" x14ac:dyDescent="0.25">
      <c r="A1190" s="258"/>
      <c r="B1190" s="120">
        <f t="shared" si="18"/>
        <v>43237.541669999999</v>
      </c>
      <c r="C1190" s="121">
        <v>13</v>
      </c>
      <c r="D1190" s="35">
        <f>ROUND($D$791/100*$D$792*АТС!$C438,2)</f>
        <v>171.06</v>
      </c>
      <c r="E1190" s="35">
        <f>ROUND($E$791/100*$E$792*АТС!C438,2)</f>
        <v>157.21</v>
      </c>
      <c r="F1190" s="35">
        <f>ROUND($F$791/100*$F$792*АТС!C438,2)</f>
        <v>107.01</v>
      </c>
      <c r="G1190" s="35">
        <f>ROUND($G$791/100*$G$792*АТС!C438,2)</f>
        <v>62.63</v>
      </c>
    </row>
    <row r="1191" spans="1:7" x14ac:dyDescent="0.25">
      <c r="A1191" s="258"/>
      <c r="B1191" s="118">
        <f t="shared" si="18"/>
        <v>43237.583330000001</v>
      </c>
      <c r="C1191" s="121">
        <v>14</v>
      </c>
      <c r="D1191" s="35">
        <f>ROUND($D$791/100*$D$792*АТС!$C439,2)</f>
        <v>170.86</v>
      </c>
      <c r="E1191" s="35">
        <f>ROUND($E$791/100*$E$792*АТС!C439,2)</f>
        <v>157.03</v>
      </c>
      <c r="F1191" s="35">
        <f>ROUND($F$791/100*$F$792*АТС!C439,2)</f>
        <v>106.89</v>
      </c>
      <c r="G1191" s="35">
        <f>ROUND($G$791/100*$G$792*АТС!C439,2)</f>
        <v>62.56</v>
      </c>
    </row>
    <row r="1192" spans="1:7" x14ac:dyDescent="0.25">
      <c r="A1192" s="258"/>
      <c r="B1192" s="120">
        <f t="shared" si="18"/>
        <v>43237.625</v>
      </c>
      <c r="C1192" s="121">
        <v>15</v>
      </c>
      <c r="D1192" s="35">
        <f>ROUND($D$791/100*$D$792*АТС!$C440,2)</f>
        <v>171.43</v>
      </c>
      <c r="E1192" s="35">
        <f>ROUND($E$791/100*$E$792*АТС!C440,2)</f>
        <v>157.56</v>
      </c>
      <c r="F1192" s="35">
        <f>ROUND($F$791/100*$F$792*АТС!C440,2)</f>
        <v>107.24</v>
      </c>
      <c r="G1192" s="35">
        <f>ROUND($G$791/100*$G$792*АТС!C440,2)</f>
        <v>62.76</v>
      </c>
    </row>
    <row r="1193" spans="1:7" x14ac:dyDescent="0.25">
      <c r="A1193" s="258"/>
      <c r="B1193" s="118">
        <f t="shared" si="18"/>
        <v>43237.666669999999</v>
      </c>
      <c r="C1193" s="121">
        <v>16</v>
      </c>
      <c r="D1193" s="35">
        <f>ROUND($D$791/100*$D$792*АТС!$C441,2)</f>
        <v>172.51</v>
      </c>
      <c r="E1193" s="35">
        <f>ROUND($E$791/100*$E$792*АТС!C441,2)</f>
        <v>158.55000000000001</v>
      </c>
      <c r="F1193" s="35">
        <f>ROUND($F$791/100*$F$792*АТС!C441,2)</f>
        <v>107.92</v>
      </c>
      <c r="G1193" s="35">
        <f>ROUND($G$791/100*$G$792*АТС!C441,2)</f>
        <v>63.16</v>
      </c>
    </row>
    <row r="1194" spans="1:7" x14ac:dyDescent="0.25">
      <c r="A1194" s="258"/>
      <c r="B1194" s="120">
        <f t="shared" si="18"/>
        <v>43237.708330000001</v>
      </c>
      <c r="C1194" s="121">
        <v>17</v>
      </c>
      <c r="D1194" s="35">
        <f>ROUND($D$791/100*$D$792*АТС!$C442,2)</f>
        <v>172.09</v>
      </c>
      <c r="E1194" s="35">
        <f>ROUND($E$791/100*$E$792*АТС!C442,2)</f>
        <v>158.16</v>
      </c>
      <c r="F1194" s="35">
        <f>ROUND($F$791/100*$F$792*АТС!C442,2)</f>
        <v>107.65</v>
      </c>
      <c r="G1194" s="35">
        <f>ROUND($G$791/100*$G$792*АТС!C442,2)</f>
        <v>63</v>
      </c>
    </row>
    <row r="1195" spans="1:7" x14ac:dyDescent="0.25">
      <c r="A1195" s="258"/>
      <c r="B1195" s="118">
        <f t="shared" si="18"/>
        <v>43237.75</v>
      </c>
      <c r="C1195" s="121">
        <v>18</v>
      </c>
      <c r="D1195" s="35">
        <f>ROUND($D$791/100*$D$792*АТС!$C443,2)</f>
        <v>171.48</v>
      </c>
      <c r="E1195" s="35">
        <f>ROUND($E$791/100*$E$792*АТС!C443,2)</f>
        <v>157.61000000000001</v>
      </c>
      <c r="F1195" s="35">
        <f>ROUND($F$791/100*$F$792*АТС!C443,2)</f>
        <v>107.28</v>
      </c>
      <c r="G1195" s="35">
        <f>ROUND($G$791/100*$G$792*АТС!C443,2)</f>
        <v>62.78</v>
      </c>
    </row>
    <row r="1196" spans="1:7" x14ac:dyDescent="0.25">
      <c r="A1196" s="258"/>
      <c r="B1196" s="120">
        <f t="shared" si="18"/>
        <v>43237.791669999999</v>
      </c>
      <c r="C1196" s="121">
        <v>19</v>
      </c>
      <c r="D1196" s="35">
        <f>ROUND($D$791/100*$D$792*АТС!$C444,2)</f>
        <v>177.72</v>
      </c>
      <c r="E1196" s="35">
        <f>ROUND($E$791/100*$E$792*АТС!C444,2)</f>
        <v>163.34</v>
      </c>
      <c r="F1196" s="35">
        <f>ROUND($F$791/100*$F$792*АТС!C444,2)</f>
        <v>111.18</v>
      </c>
      <c r="G1196" s="35">
        <f>ROUND($G$791/100*$G$792*АТС!C444,2)</f>
        <v>65.069999999999993</v>
      </c>
    </row>
    <row r="1197" spans="1:7" x14ac:dyDescent="0.25">
      <c r="A1197" s="258"/>
      <c r="B1197" s="118">
        <f t="shared" si="18"/>
        <v>43237.833330000001</v>
      </c>
      <c r="C1197" s="121">
        <v>20</v>
      </c>
      <c r="D1197" s="35">
        <f>ROUND($D$791/100*$D$792*АТС!$C445,2)</f>
        <v>179.32</v>
      </c>
      <c r="E1197" s="35">
        <f>ROUND($E$791/100*$E$792*АТС!C445,2)</f>
        <v>164.81</v>
      </c>
      <c r="F1197" s="35">
        <f>ROUND($F$791/100*$F$792*АТС!C445,2)</f>
        <v>112.18</v>
      </c>
      <c r="G1197" s="35">
        <f>ROUND($G$791/100*$G$792*АТС!C445,2)</f>
        <v>65.650000000000006</v>
      </c>
    </row>
    <row r="1198" spans="1:7" x14ac:dyDescent="0.25">
      <c r="A1198" s="258"/>
      <c r="B1198" s="120">
        <f t="shared" si="18"/>
        <v>43237.875</v>
      </c>
      <c r="C1198" s="121">
        <v>21</v>
      </c>
      <c r="D1198" s="35">
        <f>ROUND($D$791/100*$D$792*АТС!$C446,2)</f>
        <v>178.92</v>
      </c>
      <c r="E1198" s="35">
        <f>ROUND($E$791/100*$E$792*АТС!C446,2)</f>
        <v>164.44</v>
      </c>
      <c r="F1198" s="35">
        <f>ROUND($F$791/100*$F$792*АТС!C446,2)</f>
        <v>111.93</v>
      </c>
      <c r="G1198" s="35">
        <f>ROUND($G$791/100*$G$792*АТС!C446,2)</f>
        <v>65.510000000000005</v>
      </c>
    </row>
    <row r="1199" spans="1:7" x14ac:dyDescent="0.25">
      <c r="A1199" s="258"/>
      <c r="B1199" s="118">
        <f t="shared" si="18"/>
        <v>43237.916669999999</v>
      </c>
      <c r="C1199" s="121">
        <v>22</v>
      </c>
      <c r="D1199" s="35">
        <f>ROUND($D$791/100*$D$792*АТС!$C447,2)</f>
        <v>197.46</v>
      </c>
      <c r="E1199" s="35">
        <f>ROUND($E$791/100*$E$792*АТС!C447,2)</f>
        <v>181.48</v>
      </c>
      <c r="F1199" s="35">
        <f>ROUND($F$791/100*$F$792*АТС!C447,2)</f>
        <v>123.52</v>
      </c>
      <c r="G1199" s="35">
        <f>ROUND($G$791/100*$G$792*АТС!C447,2)</f>
        <v>72.290000000000006</v>
      </c>
    </row>
    <row r="1200" spans="1:7" x14ac:dyDescent="0.25">
      <c r="A1200" s="258"/>
      <c r="B1200" s="120">
        <f t="shared" si="18"/>
        <v>43237.958330000001</v>
      </c>
      <c r="C1200" s="121">
        <v>23</v>
      </c>
      <c r="D1200" s="35">
        <f>ROUND($D$791/100*$D$792*АТС!$C448,2)</f>
        <v>180.72</v>
      </c>
      <c r="E1200" s="35">
        <f>ROUND($E$791/100*$E$792*АТС!C448,2)</f>
        <v>166.1</v>
      </c>
      <c r="F1200" s="35">
        <f>ROUND($F$791/100*$F$792*АТС!C448,2)</f>
        <v>113.05</v>
      </c>
      <c r="G1200" s="35">
        <f>ROUND($G$791/100*$G$792*АТС!C448,2)</f>
        <v>66.16</v>
      </c>
    </row>
    <row r="1201" spans="1:7" x14ac:dyDescent="0.25">
      <c r="A1201" s="258"/>
      <c r="B1201" s="118">
        <f t="shared" si="18"/>
        <v>43238</v>
      </c>
      <c r="C1201" s="121">
        <v>0</v>
      </c>
      <c r="D1201" s="35">
        <f>ROUND($D$791/100*$D$792*АТС!$C449,2)</f>
        <v>167.16</v>
      </c>
      <c r="E1201" s="35">
        <f>ROUND($E$791/100*$E$792*АТС!C449,2)</f>
        <v>153.63</v>
      </c>
      <c r="F1201" s="35">
        <f>ROUND($F$791/100*$F$792*АТС!C449,2)</f>
        <v>104.57</v>
      </c>
      <c r="G1201" s="35">
        <f>ROUND($G$791/100*$G$792*АТС!C449,2)</f>
        <v>61.2</v>
      </c>
    </row>
    <row r="1202" spans="1:7" x14ac:dyDescent="0.25">
      <c r="A1202" s="258"/>
      <c r="B1202" s="120">
        <f t="shared" ref="B1202:B1265" si="19">B1178+1</f>
        <v>43238.041669999999</v>
      </c>
      <c r="C1202" s="121">
        <v>1</v>
      </c>
      <c r="D1202" s="35">
        <f>ROUND($D$791/100*$D$792*АТС!$C450,2)</f>
        <v>173.22</v>
      </c>
      <c r="E1202" s="35">
        <f>ROUND($E$791/100*$E$792*АТС!C450,2)</f>
        <v>159.19999999999999</v>
      </c>
      <c r="F1202" s="35">
        <f>ROUND($F$791/100*$F$792*АТС!C450,2)</f>
        <v>108.36</v>
      </c>
      <c r="G1202" s="35">
        <f>ROUND($G$791/100*$G$792*АТС!C450,2)</f>
        <v>63.42</v>
      </c>
    </row>
    <row r="1203" spans="1:7" x14ac:dyDescent="0.25">
      <c r="A1203" s="258"/>
      <c r="B1203" s="118">
        <f t="shared" si="19"/>
        <v>43238.083330000001</v>
      </c>
      <c r="C1203" s="121">
        <v>2</v>
      </c>
      <c r="D1203" s="35">
        <f>ROUND($D$791/100*$D$792*АТС!$C451,2)</f>
        <v>178.36</v>
      </c>
      <c r="E1203" s="35">
        <f>ROUND($E$791/100*$E$792*АТС!C451,2)</f>
        <v>163.93</v>
      </c>
      <c r="F1203" s="35">
        <f>ROUND($F$791/100*$F$792*АТС!C451,2)</f>
        <v>111.58</v>
      </c>
      <c r="G1203" s="35">
        <f>ROUND($G$791/100*$G$792*АТС!C451,2)</f>
        <v>65.3</v>
      </c>
    </row>
    <row r="1204" spans="1:7" x14ac:dyDescent="0.25">
      <c r="A1204" s="258"/>
      <c r="B1204" s="120">
        <f t="shared" si="19"/>
        <v>43238.125</v>
      </c>
      <c r="C1204" s="121">
        <v>3</v>
      </c>
      <c r="D1204" s="35">
        <f>ROUND($D$791/100*$D$792*АТС!$C452,2)</f>
        <v>172.19</v>
      </c>
      <c r="E1204" s="35">
        <f>ROUND($E$791/100*$E$792*АТС!C452,2)</f>
        <v>158.25</v>
      </c>
      <c r="F1204" s="35">
        <f>ROUND($F$791/100*$F$792*АТС!C452,2)</f>
        <v>107.72</v>
      </c>
      <c r="G1204" s="35">
        <f>ROUND($G$791/100*$G$792*АТС!C452,2)</f>
        <v>63.04</v>
      </c>
    </row>
    <row r="1205" spans="1:7" x14ac:dyDescent="0.25">
      <c r="A1205" s="258"/>
      <c r="B1205" s="118">
        <f t="shared" si="19"/>
        <v>43238.166669999999</v>
      </c>
      <c r="C1205" s="121">
        <v>4</v>
      </c>
      <c r="D1205" s="35">
        <f>ROUND($D$791/100*$D$792*АТС!$C453,2)</f>
        <v>185.48</v>
      </c>
      <c r="E1205" s="35">
        <f>ROUND($E$791/100*$E$792*АТС!C453,2)</f>
        <v>170.47</v>
      </c>
      <c r="F1205" s="35">
        <f>ROUND($F$791/100*$F$792*АТС!C453,2)</f>
        <v>116.03</v>
      </c>
      <c r="G1205" s="35">
        <f>ROUND($G$791/100*$G$792*АТС!C453,2)</f>
        <v>67.91</v>
      </c>
    </row>
    <row r="1206" spans="1:7" x14ac:dyDescent="0.25">
      <c r="A1206" s="258"/>
      <c r="B1206" s="120">
        <f t="shared" si="19"/>
        <v>43238.208330000001</v>
      </c>
      <c r="C1206" s="121">
        <v>5</v>
      </c>
      <c r="D1206" s="35">
        <f>ROUND($D$791/100*$D$792*АТС!$C454,2)</f>
        <v>188.4</v>
      </c>
      <c r="E1206" s="35">
        <f>ROUND($E$791/100*$E$792*АТС!C454,2)</f>
        <v>173.15</v>
      </c>
      <c r="F1206" s="35">
        <f>ROUND($F$791/100*$F$792*АТС!C454,2)</f>
        <v>117.86</v>
      </c>
      <c r="G1206" s="35">
        <f>ROUND($G$791/100*$G$792*АТС!C454,2)</f>
        <v>68.98</v>
      </c>
    </row>
    <row r="1207" spans="1:7" x14ac:dyDescent="0.25">
      <c r="A1207" s="258"/>
      <c r="B1207" s="118">
        <f t="shared" si="19"/>
        <v>43238.25</v>
      </c>
      <c r="C1207" s="121">
        <v>6</v>
      </c>
      <c r="D1207" s="35">
        <f>ROUND($D$791/100*$D$792*АТС!$C455,2)</f>
        <v>178.71</v>
      </c>
      <c r="E1207" s="35">
        <f>ROUND($E$791/100*$E$792*АТС!C455,2)</f>
        <v>164.25</v>
      </c>
      <c r="F1207" s="35">
        <f>ROUND($F$791/100*$F$792*АТС!C455,2)</f>
        <v>111.8</v>
      </c>
      <c r="G1207" s="35">
        <f>ROUND($G$791/100*$G$792*АТС!C455,2)</f>
        <v>65.430000000000007</v>
      </c>
    </row>
    <row r="1208" spans="1:7" x14ac:dyDescent="0.25">
      <c r="A1208" s="258"/>
      <c r="B1208" s="120">
        <f t="shared" si="19"/>
        <v>43238.291669999999</v>
      </c>
      <c r="C1208" s="121">
        <v>7</v>
      </c>
      <c r="D1208" s="35">
        <f>ROUND($D$791/100*$D$792*АТС!$C456,2)</f>
        <v>178.54</v>
      </c>
      <c r="E1208" s="35">
        <f>ROUND($E$791/100*$E$792*АТС!C456,2)</f>
        <v>164.09</v>
      </c>
      <c r="F1208" s="35">
        <f>ROUND($F$791/100*$F$792*АТС!C456,2)</f>
        <v>111.69</v>
      </c>
      <c r="G1208" s="35">
        <f>ROUND($G$791/100*$G$792*АТС!C456,2)</f>
        <v>65.36</v>
      </c>
    </row>
    <row r="1209" spans="1:7" x14ac:dyDescent="0.25">
      <c r="A1209" s="258"/>
      <c r="B1209" s="118">
        <f t="shared" si="19"/>
        <v>43238.333330000001</v>
      </c>
      <c r="C1209" s="121">
        <v>8</v>
      </c>
      <c r="D1209" s="35">
        <f>ROUND($D$791/100*$D$792*АТС!$C457,2)</f>
        <v>183.59</v>
      </c>
      <c r="E1209" s="35">
        <f>ROUND($E$791/100*$E$792*АТС!C457,2)</f>
        <v>168.73</v>
      </c>
      <c r="F1209" s="35">
        <f>ROUND($F$791/100*$F$792*АТС!C457,2)</f>
        <v>114.85</v>
      </c>
      <c r="G1209" s="35">
        <f>ROUND($G$791/100*$G$792*АТС!C457,2)</f>
        <v>67.209999999999994</v>
      </c>
    </row>
    <row r="1210" spans="1:7" x14ac:dyDescent="0.25">
      <c r="A1210" s="258"/>
      <c r="B1210" s="120">
        <f t="shared" si="19"/>
        <v>43238.375</v>
      </c>
      <c r="C1210" s="121">
        <v>9</v>
      </c>
      <c r="D1210" s="35">
        <f>ROUND($D$791/100*$D$792*АТС!$C458,2)</f>
        <v>170.81</v>
      </c>
      <c r="E1210" s="35">
        <f>ROUND($E$791/100*$E$792*АТС!C458,2)</f>
        <v>156.97999999999999</v>
      </c>
      <c r="F1210" s="35">
        <f>ROUND($F$791/100*$F$792*АТС!C458,2)</f>
        <v>106.85</v>
      </c>
      <c r="G1210" s="35">
        <f>ROUND($G$791/100*$G$792*АТС!C458,2)</f>
        <v>62.53</v>
      </c>
    </row>
    <row r="1211" spans="1:7" x14ac:dyDescent="0.25">
      <c r="A1211" s="258"/>
      <c r="B1211" s="118">
        <f t="shared" si="19"/>
        <v>43238.416669999999</v>
      </c>
      <c r="C1211" s="121">
        <v>10</v>
      </c>
      <c r="D1211" s="35">
        <f>ROUND($D$791/100*$D$792*АТС!$C459,2)</f>
        <v>170.77</v>
      </c>
      <c r="E1211" s="35">
        <f>ROUND($E$791/100*$E$792*АТС!C459,2)</f>
        <v>156.94999999999999</v>
      </c>
      <c r="F1211" s="35">
        <f>ROUND($F$791/100*$F$792*АТС!C459,2)</f>
        <v>106.83</v>
      </c>
      <c r="G1211" s="35">
        <f>ROUND($G$791/100*$G$792*АТС!C459,2)</f>
        <v>62.52</v>
      </c>
    </row>
    <row r="1212" spans="1:7" x14ac:dyDescent="0.25">
      <c r="A1212" s="258"/>
      <c r="B1212" s="120">
        <f t="shared" si="19"/>
        <v>43238.458330000001</v>
      </c>
      <c r="C1212" s="121">
        <v>11</v>
      </c>
      <c r="D1212" s="35">
        <f>ROUND($D$791/100*$D$792*АТС!$C460,2)</f>
        <v>170.73</v>
      </c>
      <c r="E1212" s="35">
        <f>ROUND($E$791/100*$E$792*АТС!C460,2)</f>
        <v>156.91</v>
      </c>
      <c r="F1212" s="35">
        <f>ROUND($F$791/100*$F$792*АТС!C460,2)</f>
        <v>106.8</v>
      </c>
      <c r="G1212" s="35">
        <f>ROUND($G$791/100*$G$792*АТС!C460,2)</f>
        <v>62.51</v>
      </c>
    </row>
    <row r="1213" spans="1:7" x14ac:dyDescent="0.25">
      <c r="A1213" s="258"/>
      <c r="B1213" s="118">
        <f t="shared" si="19"/>
        <v>43238.5</v>
      </c>
      <c r="C1213" s="121">
        <v>12</v>
      </c>
      <c r="D1213" s="35">
        <f>ROUND($D$791/100*$D$792*АТС!$C461,2)</f>
        <v>170.65</v>
      </c>
      <c r="E1213" s="35">
        <f>ROUND($E$791/100*$E$792*АТС!C461,2)</f>
        <v>156.84</v>
      </c>
      <c r="F1213" s="35">
        <f>ROUND($F$791/100*$F$792*АТС!C461,2)</f>
        <v>106.75</v>
      </c>
      <c r="G1213" s="35">
        <f>ROUND($G$791/100*$G$792*АТС!C461,2)</f>
        <v>62.48</v>
      </c>
    </row>
    <row r="1214" spans="1:7" x14ac:dyDescent="0.25">
      <c r="A1214" s="258"/>
      <c r="B1214" s="120">
        <f t="shared" si="19"/>
        <v>43238.541669999999</v>
      </c>
      <c r="C1214" s="121">
        <v>13</v>
      </c>
      <c r="D1214" s="35">
        <f>ROUND($D$791/100*$D$792*АТС!$C462,2)</f>
        <v>170.62</v>
      </c>
      <c r="E1214" s="35">
        <f>ROUND($E$791/100*$E$792*АТС!C462,2)</f>
        <v>156.81</v>
      </c>
      <c r="F1214" s="35">
        <f>ROUND($F$791/100*$F$792*АТС!C462,2)</f>
        <v>106.73</v>
      </c>
      <c r="G1214" s="35">
        <f>ROUND($G$791/100*$G$792*АТС!C462,2)</f>
        <v>62.47</v>
      </c>
    </row>
    <row r="1215" spans="1:7" x14ac:dyDescent="0.25">
      <c r="A1215" s="258"/>
      <c r="B1215" s="118">
        <f t="shared" si="19"/>
        <v>43238.583330000001</v>
      </c>
      <c r="C1215" s="121">
        <v>14</v>
      </c>
      <c r="D1215" s="35">
        <f>ROUND($D$791/100*$D$792*АТС!$C463,2)</f>
        <v>170.64</v>
      </c>
      <c r="E1215" s="35">
        <f>ROUND($E$791/100*$E$792*АТС!C463,2)</f>
        <v>156.83000000000001</v>
      </c>
      <c r="F1215" s="35">
        <f>ROUND($F$791/100*$F$792*АТС!C463,2)</f>
        <v>106.75</v>
      </c>
      <c r="G1215" s="35">
        <f>ROUND($G$791/100*$G$792*АТС!C463,2)</f>
        <v>62.47</v>
      </c>
    </row>
    <row r="1216" spans="1:7" x14ac:dyDescent="0.25">
      <c r="A1216" s="258"/>
      <c r="B1216" s="120">
        <f t="shared" si="19"/>
        <v>43238.625</v>
      </c>
      <c r="C1216" s="121">
        <v>15</v>
      </c>
      <c r="D1216" s="35">
        <f>ROUND($D$791/100*$D$792*АТС!$C464,2)</f>
        <v>170.87</v>
      </c>
      <c r="E1216" s="35">
        <f>ROUND($E$791/100*$E$792*АТС!C464,2)</f>
        <v>157.04</v>
      </c>
      <c r="F1216" s="35">
        <f>ROUND($F$791/100*$F$792*АТС!C464,2)</f>
        <v>106.89</v>
      </c>
      <c r="G1216" s="35">
        <f>ROUND($G$791/100*$G$792*АТС!C464,2)</f>
        <v>62.56</v>
      </c>
    </row>
    <row r="1217" spans="1:7" x14ac:dyDescent="0.25">
      <c r="A1217" s="258"/>
      <c r="B1217" s="118">
        <f t="shared" si="19"/>
        <v>43238.666669999999</v>
      </c>
      <c r="C1217" s="121">
        <v>16</v>
      </c>
      <c r="D1217" s="35">
        <f>ROUND($D$791/100*$D$792*АТС!$C465,2)</f>
        <v>171.64</v>
      </c>
      <c r="E1217" s="35">
        <f>ROUND($E$791/100*$E$792*АТС!C465,2)</f>
        <v>157.75</v>
      </c>
      <c r="F1217" s="35">
        <f>ROUND($F$791/100*$F$792*АТС!C465,2)</f>
        <v>107.37</v>
      </c>
      <c r="G1217" s="35">
        <f>ROUND($G$791/100*$G$792*АТС!C465,2)</f>
        <v>62.84</v>
      </c>
    </row>
    <row r="1218" spans="1:7" x14ac:dyDescent="0.25">
      <c r="A1218" s="258"/>
      <c r="B1218" s="120">
        <f t="shared" si="19"/>
        <v>43238.708330000001</v>
      </c>
      <c r="C1218" s="121">
        <v>17</v>
      </c>
      <c r="D1218" s="35">
        <f>ROUND($D$791/100*$D$792*АТС!$C466,2)</f>
        <v>184.78</v>
      </c>
      <c r="E1218" s="35">
        <f>ROUND($E$791/100*$E$792*АТС!C466,2)</f>
        <v>169.82</v>
      </c>
      <c r="F1218" s="35">
        <f>ROUND($F$791/100*$F$792*АТС!C466,2)</f>
        <v>115.59</v>
      </c>
      <c r="G1218" s="35">
        <f>ROUND($G$791/100*$G$792*АТС!C466,2)</f>
        <v>67.650000000000006</v>
      </c>
    </row>
    <row r="1219" spans="1:7" x14ac:dyDescent="0.25">
      <c r="A1219" s="258"/>
      <c r="B1219" s="118">
        <f t="shared" si="19"/>
        <v>43238.75</v>
      </c>
      <c r="C1219" s="121">
        <v>18</v>
      </c>
      <c r="D1219" s="35">
        <f>ROUND($D$791/100*$D$792*АТС!$C467,2)</f>
        <v>184.53</v>
      </c>
      <c r="E1219" s="35">
        <f>ROUND($E$791/100*$E$792*АТС!C467,2)</f>
        <v>169.6</v>
      </c>
      <c r="F1219" s="35">
        <f>ROUND($F$791/100*$F$792*АТС!C467,2)</f>
        <v>115.44</v>
      </c>
      <c r="G1219" s="35">
        <f>ROUND($G$791/100*$G$792*АТС!C467,2)</f>
        <v>67.56</v>
      </c>
    </row>
    <row r="1220" spans="1:7" x14ac:dyDescent="0.25">
      <c r="A1220" s="258"/>
      <c r="B1220" s="120">
        <f t="shared" si="19"/>
        <v>43238.791669999999</v>
      </c>
      <c r="C1220" s="121">
        <v>19</v>
      </c>
      <c r="D1220" s="35">
        <f>ROUND($D$791/100*$D$792*АТС!$C468,2)</f>
        <v>196</v>
      </c>
      <c r="E1220" s="35">
        <f>ROUND($E$791/100*$E$792*АТС!C468,2)</f>
        <v>180.14</v>
      </c>
      <c r="F1220" s="35">
        <f>ROUND($F$791/100*$F$792*АТС!C468,2)</f>
        <v>122.61</v>
      </c>
      <c r="G1220" s="35">
        <f>ROUND($G$791/100*$G$792*АТС!C468,2)</f>
        <v>71.760000000000005</v>
      </c>
    </row>
    <row r="1221" spans="1:7" x14ac:dyDescent="0.25">
      <c r="A1221" s="258"/>
      <c r="B1221" s="118">
        <f t="shared" si="19"/>
        <v>43238.833330000001</v>
      </c>
      <c r="C1221" s="121">
        <v>20</v>
      </c>
      <c r="D1221" s="35">
        <f>ROUND($D$791/100*$D$792*АТС!$C469,2)</f>
        <v>176.25</v>
      </c>
      <c r="E1221" s="35">
        <f>ROUND($E$791/100*$E$792*АТС!C469,2)</f>
        <v>161.99</v>
      </c>
      <c r="F1221" s="35">
        <f>ROUND($F$791/100*$F$792*АТС!C469,2)</f>
        <v>110.26</v>
      </c>
      <c r="G1221" s="35">
        <f>ROUND($G$791/100*$G$792*АТС!C469,2)</f>
        <v>64.53</v>
      </c>
    </row>
    <row r="1222" spans="1:7" x14ac:dyDescent="0.25">
      <c r="A1222" s="258"/>
      <c r="B1222" s="120">
        <f t="shared" si="19"/>
        <v>43238.875</v>
      </c>
      <c r="C1222" s="121">
        <v>21</v>
      </c>
      <c r="D1222" s="35">
        <f>ROUND($D$791/100*$D$792*АТС!$C470,2)</f>
        <v>176.92</v>
      </c>
      <c r="E1222" s="35">
        <f>ROUND($E$791/100*$E$792*АТС!C470,2)</f>
        <v>162.6</v>
      </c>
      <c r="F1222" s="35">
        <f>ROUND($F$791/100*$F$792*АТС!C470,2)</f>
        <v>110.68</v>
      </c>
      <c r="G1222" s="35">
        <f>ROUND($G$791/100*$G$792*АТС!C470,2)</f>
        <v>64.77</v>
      </c>
    </row>
    <row r="1223" spans="1:7" x14ac:dyDescent="0.25">
      <c r="A1223" s="258"/>
      <c r="B1223" s="118">
        <f t="shared" si="19"/>
        <v>43238.916669999999</v>
      </c>
      <c r="C1223" s="121">
        <v>22</v>
      </c>
      <c r="D1223" s="35">
        <f>ROUND($D$791/100*$D$792*АТС!$C471,2)</f>
        <v>213.86</v>
      </c>
      <c r="E1223" s="35">
        <f>ROUND($E$791/100*$E$792*АТС!C471,2)</f>
        <v>196.55</v>
      </c>
      <c r="F1223" s="35">
        <f>ROUND($F$791/100*$F$792*АТС!C471,2)</f>
        <v>133.79</v>
      </c>
      <c r="G1223" s="35">
        <f>ROUND($G$791/100*$G$792*АТС!C471,2)</f>
        <v>78.3</v>
      </c>
    </row>
    <row r="1224" spans="1:7" x14ac:dyDescent="0.25">
      <c r="A1224" s="258"/>
      <c r="B1224" s="120">
        <f t="shared" si="19"/>
        <v>43238.958330000001</v>
      </c>
      <c r="C1224" s="121">
        <v>23</v>
      </c>
      <c r="D1224" s="35">
        <f>ROUND($D$791/100*$D$792*АТС!$C472,2)</f>
        <v>180.8</v>
      </c>
      <c r="E1224" s="35">
        <f>ROUND($E$791/100*$E$792*АТС!C472,2)</f>
        <v>166.17</v>
      </c>
      <c r="F1224" s="35">
        <f>ROUND($F$791/100*$F$792*АТС!C472,2)</f>
        <v>113.11</v>
      </c>
      <c r="G1224" s="35">
        <f>ROUND($G$791/100*$G$792*АТС!C472,2)</f>
        <v>66.19</v>
      </c>
    </row>
    <row r="1225" spans="1:7" x14ac:dyDescent="0.25">
      <c r="A1225" s="258"/>
      <c r="B1225" s="118">
        <f t="shared" si="19"/>
        <v>43239</v>
      </c>
      <c r="C1225" s="121">
        <v>0</v>
      </c>
      <c r="D1225" s="35">
        <f>ROUND($D$791/100*$D$792*АТС!$C473,2)</f>
        <v>170.7</v>
      </c>
      <c r="E1225" s="35">
        <f>ROUND($E$791/100*$E$792*АТС!C473,2)</f>
        <v>156.88999999999999</v>
      </c>
      <c r="F1225" s="35">
        <f>ROUND($F$791/100*$F$792*АТС!C473,2)</f>
        <v>106.79</v>
      </c>
      <c r="G1225" s="35">
        <f>ROUND($G$791/100*$G$792*АТС!C473,2)</f>
        <v>62.5</v>
      </c>
    </row>
    <row r="1226" spans="1:7" x14ac:dyDescent="0.25">
      <c r="A1226" s="258"/>
      <c r="B1226" s="120">
        <f t="shared" si="19"/>
        <v>43239.041669999999</v>
      </c>
      <c r="C1226" s="121">
        <v>1</v>
      </c>
      <c r="D1226" s="35">
        <f>ROUND($D$791/100*$D$792*АТС!$C474,2)</f>
        <v>179.82</v>
      </c>
      <c r="E1226" s="35">
        <f>ROUND($E$791/100*$E$792*АТС!C474,2)</f>
        <v>165.26</v>
      </c>
      <c r="F1226" s="35">
        <f>ROUND($F$791/100*$F$792*АТС!C474,2)</f>
        <v>112.49</v>
      </c>
      <c r="G1226" s="35">
        <f>ROUND($G$791/100*$G$792*АТС!C474,2)</f>
        <v>65.83</v>
      </c>
    </row>
    <row r="1227" spans="1:7" x14ac:dyDescent="0.25">
      <c r="A1227" s="258"/>
      <c r="B1227" s="118">
        <f t="shared" si="19"/>
        <v>43239.083330000001</v>
      </c>
      <c r="C1227" s="121">
        <v>2</v>
      </c>
      <c r="D1227" s="35">
        <f>ROUND($D$791/100*$D$792*АТС!$C475,2)</f>
        <v>189.75</v>
      </c>
      <c r="E1227" s="35">
        <f>ROUND($E$791/100*$E$792*АТС!C475,2)</f>
        <v>174.39</v>
      </c>
      <c r="F1227" s="35">
        <f>ROUND($F$791/100*$F$792*АТС!C475,2)</f>
        <v>118.7</v>
      </c>
      <c r="G1227" s="35">
        <f>ROUND($G$791/100*$G$792*АТС!C475,2)</f>
        <v>69.47</v>
      </c>
    </row>
    <row r="1228" spans="1:7" x14ac:dyDescent="0.25">
      <c r="A1228" s="258"/>
      <c r="B1228" s="120">
        <f t="shared" si="19"/>
        <v>43239.125</v>
      </c>
      <c r="C1228" s="121">
        <v>3</v>
      </c>
      <c r="D1228" s="35">
        <f>ROUND($D$791/100*$D$792*АТС!$C476,2)</f>
        <v>189.4</v>
      </c>
      <c r="E1228" s="35">
        <f>ROUND($E$791/100*$E$792*АТС!C476,2)</f>
        <v>174.07</v>
      </c>
      <c r="F1228" s="35">
        <f>ROUND($F$791/100*$F$792*АТС!C476,2)</f>
        <v>118.48</v>
      </c>
      <c r="G1228" s="35">
        <f>ROUND($G$791/100*$G$792*АТС!C476,2)</f>
        <v>69.34</v>
      </c>
    </row>
    <row r="1229" spans="1:7" x14ac:dyDescent="0.25">
      <c r="A1229" s="258"/>
      <c r="B1229" s="118">
        <f t="shared" si="19"/>
        <v>43239.166669999999</v>
      </c>
      <c r="C1229" s="121">
        <v>4</v>
      </c>
      <c r="D1229" s="35">
        <f>ROUND($D$791/100*$D$792*АТС!$C477,2)</f>
        <v>201</v>
      </c>
      <c r="E1229" s="35">
        <f>ROUND($E$791/100*$E$792*АТС!C477,2)</f>
        <v>184.74</v>
      </c>
      <c r="F1229" s="35">
        <f>ROUND($F$791/100*$F$792*АТС!C477,2)</f>
        <v>125.74</v>
      </c>
      <c r="G1229" s="35">
        <f>ROUND($G$791/100*$G$792*АТС!C477,2)</f>
        <v>73.59</v>
      </c>
    </row>
    <row r="1230" spans="1:7" x14ac:dyDescent="0.25">
      <c r="A1230" s="258"/>
      <c r="B1230" s="120">
        <f t="shared" si="19"/>
        <v>43239.208330000001</v>
      </c>
      <c r="C1230" s="121">
        <v>5</v>
      </c>
      <c r="D1230" s="35">
        <f>ROUND($D$791/100*$D$792*АТС!$C478,2)</f>
        <v>200.57</v>
      </c>
      <c r="E1230" s="35">
        <f>ROUND($E$791/100*$E$792*АТС!C478,2)</f>
        <v>184.34</v>
      </c>
      <c r="F1230" s="35">
        <f>ROUND($F$791/100*$F$792*АТС!C478,2)</f>
        <v>125.47</v>
      </c>
      <c r="G1230" s="35">
        <f>ROUND($G$791/100*$G$792*АТС!C478,2)</f>
        <v>73.430000000000007</v>
      </c>
    </row>
    <row r="1231" spans="1:7" x14ac:dyDescent="0.25">
      <c r="A1231" s="258"/>
      <c r="B1231" s="118">
        <f t="shared" si="19"/>
        <v>43239.25</v>
      </c>
      <c r="C1231" s="121">
        <v>6</v>
      </c>
      <c r="D1231" s="35">
        <f>ROUND($D$791/100*$D$792*АТС!$C479,2)</f>
        <v>201.05</v>
      </c>
      <c r="E1231" s="35">
        <f>ROUND($E$791/100*$E$792*АТС!C479,2)</f>
        <v>184.78</v>
      </c>
      <c r="F1231" s="35">
        <f>ROUND($F$791/100*$F$792*АТС!C479,2)</f>
        <v>125.77</v>
      </c>
      <c r="G1231" s="35">
        <f>ROUND($G$791/100*$G$792*АТС!C479,2)</f>
        <v>73.61</v>
      </c>
    </row>
    <row r="1232" spans="1:7" x14ac:dyDescent="0.25">
      <c r="A1232" s="258"/>
      <c r="B1232" s="120">
        <f t="shared" si="19"/>
        <v>43239.291669999999</v>
      </c>
      <c r="C1232" s="121">
        <v>7</v>
      </c>
      <c r="D1232" s="35">
        <f>ROUND($D$791/100*$D$792*АТС!$C480,2)</f>
        <v>179.02</v>
      </c>
      <c r="E1232" s="35">
        <f>ROUND($E$791/100*$E$792*АТС!C480,2)</f>
        <v>164.53</v>
      </c>
      <c r="F1232" s="35">
        <f>ROUND($F$791/100*$F$792*АТС!C480,2)</f>
        <v>111.99</v>
      </c>
      <c r="G1232" s="35">
        <f>ROUND($G$791/100*$G$792*АТС!C480,2)</f>
        <v>65.540000000000006</v>
      </c>
    </row>
    <row r="1233" spans="1:7" x14ac:dyDescent="0.25">
      <c r="A1233" s="258"/>
      <c r="B1233" s="118">
        <f t="shared" si="19"/>
        <v>43239.333330000001</v>
      </c>
      <c r="C1233" s="121">
        <v>8</v>
      </c>
      <c r="D1233" s="35">
        <f>ROUND($D$791/100*$D$792*АТС!$C481,2)</f>
        <v>194.34</v>
      </c>
      <c r="E1233" s="35">
        <f>ROUND($E$791/100*$E$792*АТС!C481,2)</f>
        <v>178.61</v>
      </c>
      <c r="F1233" s="35">
        <f>ROUND($F$791/100*$F$792*АТС!C481,2)</f>
        <v>121.57</v>
      </c>
      <c r="G1233" s="35">
        <f>ROUND($G$791/100*$G$792*АТС!C481,2)</f>
        <v>71.150000000000006</v>
      </c>
    </row>
    <row r="1234" spans="1:7" x14ac:dyDescent="0.25">
      <c r="A1234" s="258"/>
      <c r="B1234" s="120">
        <f t="shared" si="19"/>
        <v>43239.375</v>
      </c>
      <c r="C1234" s="121">
        <v>9</v>
      </c>
      <c r="D1234" s="35">
        <f>ROUND($D$791/100*$D$792*АТС!$C482,2)</f>
        <v>194.4</v>
      </c>
      <c r="E1234" s="35">
        <f>ROUND($E$791/100*$E$792*АТС!C482,2)</f>
        <v>178.66</v>
      </c>
      <c r="F1234" s="35">
        <f>ROUND($F$791/100*$F$792*АТС!C482,2)</f>
        <v>121.61</v>
      </c>
      <c r="G1234" s="35">
        <f>ROUND($G$791/100*$G$792*АТС!C482,2)</f>
        <v>71.17</v>
      </c>
    </row>
    <row r="1235" spans="1:7" x14ac:dyDescent="0.25">
      <c r="A1235" s="258"/>
      <c r="B1235" s="118">
        <f t="shared" si="19"/>
        <v>43239.416669999999</v>
      </c>
      <c r="C1235" s="121">
        <v>10</v>
      </c>
      <c r="D1235" s="35">
        <f>ROUND($D$791/100*$D$792*АТС!$C483,2)</f>
        <v>194.24</v>
      </c>
      <c r="E1235" s="35">
        <f>ROUND($E$791/100*$E$792*АТС!C483,2)</f>
        <v>178.52</v>
      </c>
      <c r="F1235" s="35">
        <f>ROUND($F$791/100*$F$792*АТС!C483,2)</f>
        <v>121.51</v>
      </c>
      <c r="G1235" s="35">
        <f>ROUND($G$791/100*$G$792*АТС!C483,2)</f>
        <v>71.11</v>
      </c>
    </row>
    <row r="1236" spans="1:7" x14ac:dyDescent="0.25">
      <c r="A1236" s="258"/>
      <c r="B1236" s="120">
        <f t="shared" si="19"/>
        <v>43239.458330000001</v>
      </c>
      <c r="C1236" s="121">
        <v>11</v>
      </c>
      <c r="D1236" s="35">
        <f>ROUND($D$791/100*$D$792*АТС!$C484,2)</f>
        <v>194.26</v>
      </c>
      <c r="E1236" s="35">
        <f>ROUND($E$791/100*$E$792*АТС!C484,2)</f>
        <v>178.54</v>
      </c>
      <c r="F1236" s="35">
        <f>ROUND($F$791/100*$F$792*АТС!C484,2)</f>
        <v>121.53</v>
      </c>
      <c r="G1236" s="35">
        <f>ROUND($G$791/100*$G$792*АТС!C484,2)</f>
        <v>71.12</v>
      </c>
    </row>
    <row r="1237" spans="1:7" x14ac:dyDescent="0.25">
      <c r="A1237" s="258"/>
      <c r="B1237" s="118">
        <f t="shared" si="19"/>
        <v>43239.5</v>
      </c>
      <c r="C1237" s="121">
        <v>12</v>
      </c>
      <c r="D1237" s="35">
        <f>ROUND($D$791/100*$D$792*АТС!$C485,2)</f>
        <v>194.22</v>
      </c>
      <c r="E1237" s="35">
        <f>ROUND($E$791/100*$E$792*АТС!C485,2)</f>
        <v>178.5</v>
      </c>
      <c r="F1237" s="35">
        <f>ROUND($F$791/100*$F$792*АТС!C485,2)</f>
        <v>121.49</v>
      </c>
      <c r="G1237" s="35">
        <f>ROUND($G$791/100*$G$792*АТС!C485,2)</f>
        <v>71.099999999999994</v>
      </c>
    </row>
    <row r="1238" spans="1:7" x14ac:dyDescent="0.25">
      <c r="A1238" s="258"/>
      <c r="B1238" s="120">
        <f t="shared" si="19"/>
        <v>43239.541669999999</v>
      </c>
      <c r="C1238" s="121">
        <v>13</v>
      </c>
      <c r="D1238" s="35">
        <f>ROUND($D$791/100*$D$792*АТС!$C486,2)</f>
        <v>194.19</v>
      </c>
      <c r="E1238" s="35">
        <f>ROUND($E$791/100*$E$792*АТС!C486,2)</f>
        <v>178.47</v>
      </c>
      <c r="F1238" s="35">
        <f>ROUND($F$791/100*$F$792*АТС!C486,2)</f>
        <v>121.48</v>
      </c>
      <c r="G1238" s="35">
        <f>ROUND($G$791/100*$G$792*АТС!C486,2)</f>
        <v>71.09</v>
      </c>
    </row>
    <row r="1239" spans="1:7" x14ac:dyDescent="0.25">
      <c r="A1239" s="258"/>
      <c r="B1239" s="118">
        <f t="shared" si="19"/>
        <v>43239.583330000001</v>
      </c>
      <c r="C1239" s="121">
        <v>14</v>
      </c>
      <c r="D1239" s="35">
        <f>ROUND($D$791/100*$D$792*АТС!$C487,2)</f>
        <v>194.46</v>
      </c>
      <c r="E1239" s="35">
        <f>ROUND($E$791/100*$E$792*АТС!C487,2)</f>
        <v>178.72</v>
      </c>
      <c r="F1239" s="35">
        <f>ROUND($F$791/100*$F$792*АТС!C487,2)</f>
        <v>121.65</v>
      </c>
      <c r="G1239" s="35">
        <f>ROUND($G$791/100*$G$792*АТС!C487,2)</f>
        <v>71.19</v>
      </c>
    </row>
    <row r="1240" spans="1:7" x14ac:dyDescent="0.25">
      <c r="A1240" s="258"/>
      <c r="B1240" s="120">
        <f t="shared" si="19"/>
        <v>43239.625</v>
      </c>
      <c r="C1240" s="121">
        <v>15</v>
      </c>
      <c r="D1240" s="35">
        <f>ROUND($D$791/100*$D$792*АТС!$C488,2)</f>
        <v>195.17</v>
      </c>
      <c r="E1240" s="35">
        <f>ROUND($E$791/100*$E$792*АТС!C488,2)</f>
        <v>179.37</v>
      </c>
      <c r="F1240" s="35">
        <f>ROUND($F$791/100*$F$792*АТС!C488,2)</f>
        <v>122.09</v>
      </c>
      <c r="G1240" s="35">
        <f>ROUND($G$791/100*$G$792*АТС!C488,2)</f>
        <v>71.45</v>
      </c>
    </row>
    <row r="1241" spans="1:7" x14ac:dyDescent="0.25">
      <c r="A1241" s="258"/>
      <c r="B1241" s="118">
        <f t="shared" si="19"/>
        <v>43239.666669999999</v>
      </c>
      <c r="C1241" s="121">
        <v>16</v>
      </c>
      <c r="D1241" s="35">
        <f>ROUND($D$791/100*$D$792*АТС!$C489,2)</f>
        <v>206.74</v>
      </c>
      <c r="E1241" s="35">
        <f>ROUND($E$791/100*$E$792*АТС!C489,2)</f>
        <v>190.01</v>
      </c>
      <c r="F1241" s="35">
        <f>ROUND($F$791/100*$F$792*АТС!C489,2)</f>
        <v>129.33000000000001</v>
      </c>
      <c r="G1241" s="35">
        <f>ROUND($G$791/100*$G$792*АТС!C489,2)</f>
        <v>75.69</v>
      </c>
    </row>
    <row r="1242" spans="1:7" x14ac:dyDescent="0.25">
      <c r="A1242" s="258"/>
      <c r="B1242" s="120">
        <f t="shared" si="19"/>
        <v>43239.708330000001</v>
      </c>
      <c r="C1242" s="121">
        <v>17</v>
      </c>
      <c r="D1242" s="35">
        <f>ROUND($D$791/100*$D$792*АТС!$C490,2)</f>
        <v>206.3</v>
      </c>
      <c r="E1242" s="35">
        <f>ROUND($E$791/100*$E$792*АТС!C490,2)</f>
        <v>189.6</v>
      </c>
      <c r="F1242" s="35">
        <f>ROUND($F$791/100*$F$792*АТС!C490,2)</f>
        <v>129.05000000000001</v>
      </c>
      <c r="G1242" s="35">
        <f>ROUND($G$791/100*$G$792*АТС!C490,2)</f>
        <v>75.53</v>
      </c>
    </row>
    <row r="1243" spans="1:7" x14ac:dyDescent="0.25">
      <c r="A1243" s="258"/>
      <c r="B1243" s="118">
        <f t="shared" si="19"/>
        <v>43239.75</v>
      </c>
      <c r="C1243" s="121">
        <v>18</v>
      </c>
      <c r="D1243" s="35">
        <f>ROUND($D$791/100*$D$792*АТС!$C491,2)</f>
        <v>206.62</v>
      </c>
      <c r="E1243" s="35">
        <f>ROUND($E$791/100*$E$792*АТС!C491,2)</f>
        <v>189.9</v>
      </c>
      <c r="F1243" s="35">
        <f>ROUND($F$791/100*$F$792*АТС!C491,2)</f>
        <v>129.25</v>
      </c>
      <c r="G1243" s="35">
        <f>ROUND($G$791/100*$G$792*АТС!C491,2)</f>
        <v>75.650000000000006</v>
      </c>
    </row>
    <row r="1244" spans="1:7" x14ac:dyDescent="0.25">
      <c r="A1244" s="258"/>
      <c r="B1244" s="120">
        <f t="shared" si="19"/>
        <v>43239.791669999999</v>
      </c>
      <c r="C1244" s="121">
        <v>19</v>
      </c>
      <c r="D1244" s="35">
        <f>ROUND($D$791/100*$D$792*АТС!$C492,2)</f>
        <v>246.95</v>
      </c>
      <c r="E1244" s="35">
        <f>ROUND($E$791/100*$E$792*АТС!C492,2)</f>
        <v>226.96</v>
      </c>
      <c r="F1244" s="35">
        <f>ROUND($F$791/100*$F$792*АТС!C492,2)</f>
        <v>154.47999999999999</v>
      </c>
      <c r="G1244" s="35">
        <f>ROUND($G$791/100*$G$792*АТС!C492,2)</f>
        <v>90.41</v>
      </c>
    </row>
    <row r="1245" spans="1:7" x14ac:dyDescent="0.25">
      <c r="A1245" s="258"/>
      <c r="B1245" s="118">
        <f t="shared" si="19"/>
        <v>43239.833330000001</v>
      </c>
      <c r="C1245" s="121">
        <v>20</v>
      </c>
      <c r="D1245" s="35">
        <f>ROUND($D$791/100*$D$792*АТС!$C493,2)</f>
        <v>175.99</v>
      </c>
      <c r="E1245" s="35">
        <f>ROUND($E$791/100*$E$792*АТС!C493,2)</f>
        <v>161.75</v>
      </c>
      <c r="F1245" s="35">
        <f>ROUND($F$791/100*$F$792*АТС!C493,2)</f>
        <v>110.09</v>
      </c>
      <c r="G1245" s="35">
        <f>ROUND($G$791/100*$G$792*АТС!C493,2)</f>
        <v>64.430000000000007</v>
      </c>
    </row>
    <row r="1246" spans="1:7" x14ac:dyDescent="0.25">
      <c r="A1246" s="258"/>
      <c r="B1246" s="120">
        <f t="shared" si="19"/>
        <v>43239.875</v>
      </c>
      <c r="C1246" s="121">
        <v>21</v>
      </c>
      <c r="D1246" s="35">
        <f>ROUND($D$791/100*$D$792*АТС!$C494,2)</f>
        <v>176.45</v>
      </c>
      <c r="E1246" s="35">
        <f>ROUND($E$791/100*$E$792*АТС!C494,2)</f>
        <v>162.16999999999999</v>
      </c>
      <c r="F1246" s="35">
        <f>ROUND($F$791/100*$F$792*АТС!C494,2)</f>
        <v>110.38</v>
      </c>
      <c r="G1246" s="35">
        <f>ROUND($G$791/100*$G$792*АТС!C494,2)</f>
        <v>64.599999999999994</v>
      </c>
    </row>
    <row r="1247" spans="1:7" x14ac:dyDescent="0.25">
      <c r="A1247" s="258"/>
      <c r="B1247" s="118">
        <f t="shared" si="19"/>
        <v>43239.916669999999</v>
      </c>
      <c r="C1247" s="121">
        <v>22</v>
      </c>
      <c r="D1247" s="35">
        <f>ROUND($D$791/100*$D$792*АТС!$C495,2)</f>
        <v>257.81</v>
      </c>
      <c r="E1247" s="35">
        <f>ROUND($E$791/100*$E$792*АТС!C495,2)</f>
        <v>236.94</v>
      </c>
      <c r="F1247" s="35">
        <f>ROUND($F$791/100*$F$792*АТС!C495,2)</f>
        <v>161.28</v>
      </c>
      <c r="G1247" s="35">
        <f>ROUND($G$791/100*$G$792*АТС!C495,2)</f>
        <v>94.39</v>
      </c>
    </row>
    <row r="1248" spans="1:7" x14ac:dyDescent="0.25">
      <c r="A1248" s="258"/>
      <c r="B1248" s="120">
        <f t="shared" si="19"/>
        <v>43239.958330000001</v>
      </c>
      <c r="C1248" s="121">
        <v>23</v>
      </c>
      <c r="D1248" s="35">
        <f>ROUND($D$791/100*$D$792*АТС!$C496,2)</f>
        <v>169.91</v>
      </c>
      <c r="E1248" s="35">
        <f>ROUND($E$791/100*$E$792*АТС!C496,2)</f>
        <v>156.15</v>
      </c>
      <c r="F1248" s="35">
        <f>ROUND($F$791/100*$F$792*АТС!C496,2)</f>
        <v>106.29</v>
      </c>
      <c r="G1248" s="35">
        <f>ROUND($G$791/100*$G$792*АТС!C496,2)</f>
        <v>62.2</v>
      </c>
    </row>
    <row r="1249" spans="1:7" x14ac:dyDescent="0.25">
      <c r="A1249" s="258"/>
      <c r="B1249" s="118">
        <f t="shared" si="19"/>
        <v>43240</v>
      </c>
      <c r="C1249" s="121">
        <v>0</v>
      </c>
      <c r="D1249" s="35">
        <f>ROUND($D$791/100*$D$792*АТС!$C497,2)</f>
        <v>171.84</v>
      </c>
      <c r="E1249" s="35">
        <f>ROUND($E$791/100*$E$792*АТС!C497,2)</f>
        <v>157.93</v>
      </c>
      <c r="F1249" s="35">
        <f>ROUND($F$791/100*$F$792*АТС!C497,2)</f>
        <v>107.5</v>
      </c>
      <c r="G1249" s="35">
        <f>ROUND($G$791/100*$G$792*АТС!C497,2)</f>
        <v>62.91</v>
      </c>
    </row>
    <row r="1250" spans="1:7" x14ac:dyDescent="0.25">
      <c r="A1250" s="258"/>
      <c r="B1250" s="120">
        <f t="shared" si="19"/>
        <v>43240.041669999999</v>
      </c>
      <c r="C1250" s="121">
        <v>1</v>
      </c>
      <c r="D1250" s="35">
        <f>ROUND($D$791/100*$D$792*АТС!$C498,2)</f>
        <v>179.19</v>
      </c>
      <c r="E1250" s="35">
        <f>ROUND($E$791/100*$E$792*АТС!C498,2)</f>
        <v>164.68</v>
      </c>
      <c r="F1250" s="35">
        <f>ROUND($F$791/100*$F$792*АТС!C498,2)</f>
        <v>112.09</v>
      </c>
      <c r="G1250" s="35">
        <f>ROUND($G$791/100*$G$792*АТС!C498,2)</f>
        <v>65.599999999999994</v>
      </c>
    </row>
    <row r="1251" spans="1:7" x14ac:dyDescent="0.25">
      <c r="A1251" s="258"/>
      <c r="B1251" s="118">
        <f t="shared" si="19"/>
        <v>43240.083330000001</v>
      </c>
      <c r="C1251" s="121">
        <v>2</v>
      </c>
      <c r="D1251" s="35">
        <f>ROUND($D$791/100*$D$792*АТС!$C499,2)</f>
        <v>189.17</v>
      </c>
      <c r="E1251" s="35">
        <f>ROUND($E$791/100*$E$792*АТС!C499,2)</f>
        <v>173.86</v>
      </c>
      <c r="F1251" s="35">
        <f>ROUND($F$791/100*$F$792*АТС!C499,2)</f>
        <v>118.34</v>
      </c>
      <c r="G1251" s="35">
        <f>ROUND($G$791/100*$G$792*АТС!C499,2)</f>
        <v>69.260000000000005</v>
      </c>
    </row>
    <row r="1252" spans="1:7" x14ac:dyDescent="0.25">
      <c r="A1252" s="258"/>
      <c r="B1252" s="120">
        <f t="shared" si="19"/>
        <v>43240.125</v>
      </c>
      <c r="C1252" s="121">
        <v>3</v>
      </c>
      <c r="D1252" s="35">
        <f>ROUND($D$791/100*$D$792*АТС!$C500,2)</f>
        <v>189.03</v>
      </c>
      <c r="E1252" s="35">
        <f>ROUND($E$791/100*$E$792*АТС!C500,2)</f>
        <v>173.73</v>
      </c>
      <c r="F1252" s="35">
        <f>ROUND($F$791/100*$F$792*АТС!C500,2)</f>
        <v>118.25</v>
      </c>
      <c r="G1252" s="35">
        <f>ROUND($G$791/100*$G$792*АТС!C500,2)</f>
        <v>69.209999999999994</v>
      </c>
    </row>
    <row r="1253" spans="1:7" x14ac:dyDescent="0.25">
      <c r="A1253" s="258"/>
      <c r="B1253" s="118">
        <f t="shared" si="19"/>
        <v>43240.166669999999</v>
      </c>
      <c r="C1253" s="121">
        <v>4</v>
      </c>
      <c r="D1253" s="35">
        <f>ROUND($D$791/100*$D$792*АТС!$C501,2)</f>
        <v>199.84</v>
      </c>
      <c r="E1253" s="35">
        <f>ROUND($E$791/100*$E$792*АТС!C501,2)</f>
        <v>183.67</v>
      </c>
      <c r="F1253" s="35">
        <f>ROUND($F$791/100*$F$792*АТС!C501,2)</f>
        <v>125.02</v>
      </c>
      <c r="G1253" s="35">
        <f>ROUND($G$791/100*$G$792*АТС!C501,2)</f>
        <v>73.16</v>
      </c>
    </row>
    <row r="1254" spans="1:7" x14ac:dyDescent="0.25">
      <c r="A1254" s="258"/>
      <c r="B1254" s="120">
        <f t="shared" si="19"/>
        <v>43240.208330000001</v>
      </c>
      <c r="C1254" s="121">
        <v>5</v>
      </c>
      <c r="D1254" s="35">
        <f>ROUND($D$791/100*$D$792*АТС!$C502,2)</f>
        <v>199.4</v>
      </c>
      <c r="E1254" s="35">
        <f>ROUND($E$791/100*$E$792*АТС!C502,2)</f>
        <v>183.26</v>
      </c>
      <c r="F1254" s="35">
        <f>ROUND($F$791/100*$F$792*АТС!C502,2)</f>
        <v>124.74</v>
      </c>
      <c r="G1254" s="35">
        <f>ROUND($G$791/100*$G$792*АТС!C502,2)</f>
        <v>73</v>
      </c>
    </row>
    <row r="1255" spans="1:7" x14ac:dyDescent="0.25">
      <c r="A1255" s="258"/>
      <c r="B1255" s="118">
        <f t="shared" si="19"/>
        <v>43240.25</v>
      </c>
      <c r="C1255" s="121">
        <v>6</v>
      </c>
      <c r="D1255" s="35">
        <f>ROUND($D$791/100*$D$792*АТС!$C503,2)</f>
        <v>239.66</v>
      </c>
      <c r="E1255" s="35">
        <f>ROUND($E$791/100*$E$792*АТС!C503,2)</f>
        <v>220.26</v>
      </c>
      <c r="F1255" s="35">
        <f>ROUND($F$791/100*$F$792*АТС!C503,2)</f>
        <v>149.91999999999999</v>
      </c>
      <c r="G1255" s="35">
        <f>ROUND($G$791/100*$G$792*АТС!C503,2)</f>
        <v>87.74</v>
      </c>
    </row>
    <row r="1256" spans="1:7" x14ac:dyDescent="0.25">
      <c r="A1256" s="258"/>
      <c r="B1256" s="120">
        <f t="shared" si="19"/>
        <v>43240.291669999999</v>
      </c>
      <c r="C1256" s="121">
        <v>7</v>
      </c>
      <c r="D1256" s="35">
        <f>ROUND($D$791/100*$D$792*АТС!$C504,2)</f>
        <v>189.38</v>
      </c>
      <c r="E1256" s="35">
        <f>ROUND($E$791/100*$E$792*АТС!C504,2)</f>
        <v>174.05</v>
      </c>
      <c r="F1256" s="35">
        <f>ROUND($F$791/100*$F$792*АТС!C504,2)</f>
        <v>118.47</v>
      </c>
      <c r="G1256" s="35">
        <f>ROUND($G$791/100*$G$792*АТС!C504,2)</f>
        <v>69.33</v>
      </c>
    </row>
    <row r="1257" spans="1:7" x14ac:dyDescent="0.25">
      <c r="A1257" s="258"/>
      <c r="B1257" s="118">
        <f t="shared" si="19"/>
        <v>43240.333330000001</v>
      </c>
      <c r="C1257" s="121">
        <v>8</v>
      </c>
      <c r="D1257" s="35">
        <f>ROUND($D$791/100*$D$792*АТС!$C505,2)</f>
        <v>232.4</v>
      </c>
      <c r="E1257" s="35">
        <f>ROUND($E$791/100*$E$792*АТС!C505,2)</f>
        <v>213.59</v>
      </c>
      <c r="F1257" s="35">
        <f>ROUND($F$791/100*$F$792*АТС!C505,2)</f>
        <v>145.38</v>
      </c>
      <c r="G1257" s="35">
        <f>ROUND($G$791/100*$G$792*АТС!C505,2)</f>
        <v>85.08</v>
      </c>
    </row>
    <row r="1258" spans="1:7" x14ac:dyDescent="0.25">
      <c r="A1258" s="258"/>
      <c r="B1258" s="120">
        <f t="shared" si="19"/>
        <v>43240.375</v>
      </c>
      <c r="C1258" s="121">
        <v>9</v>
      </c>
      <c r="D1258" s="35">
        <f>ROUND($D$791/100*$D$792*АТС!$C506,2)</f>
        <v>205.87</v>
      </c>
      <c r="E1258" s="35">
        <f>ROUND($E$791/100*$E$792*АТС!C506,2)</f>
        <v>189.21</v>
      </c>
      <c r="F1258" s="35">
        <f>ROUND($F$791/100*$F$792*АТС!C506,2)</f>
        <v>128.78</v>
      </c>
      <c r="G1258" s="35">
        <f>ROUND($G$791/100*$G$792*АТС!C506,2)</f>
        <v>75.37</v>
      </c>
    </row>
    <row r="1259" spans="1:7" x14ac:dyDescent="0.25">
      <c r="A1259" s="258"/>
      <c r="B1259" s="118">
        <f t="shared" si="19"/>
        <v>43240.416669999999</v>
      </c>
      <c r="C1259" s="121">
        <v>10</v>
      </c>
      <c r="D1259" s="35">
        <f>ROUND($D$791/100*$D$792*АТС!$C507,2)</f>
        <v>194.41</v>
      </c>
      <c r="E1259" s="35">
        <f>ROUND($E$791/100*$E$792*АТС!C507,2)</f>
        <v>178.68</v>
      </c>
      <c r="F1259" s="35">
        <f>ROUND($F$791/100*$F$792*АТС!C507,2)</f>
        <v>121.62</v>
      </c>
      <c r="G1259" s="35">
        <f>ROUND($G$791/100*$G$792*АТС!C507,2)</f>
        <v>71.180000000000007</v>
      </c>
    </row>
    <row r="1260" spans="1:7" x14ac:dyDescent="0.25">
      <c r="A1260" s="258"/>
      <c r="B1260" s="120">
        <f t="shared" si="19"/>
        <v>43240.458330000001</v>
      </c>
      <c r="C1260" s="121">
        <v>11</v>
      </c>
      <c r="D1260" s="35">
        <f>ROUND($D$791/100*$D$792*АТС!$C508,2)</f>
        <v>194.39</v>
      </c>
      <c r="E1260" s="35">
        <f>ROUND($E$791/100*$E$792*АТС!C508,2)</f>
        <v>178.66</v>
      </c>
      <c r="F1260" s="35">
        <f>ROUND($F$791/100*$F$792*АТС!C508,2)</f>
        <v>121.61</v>
      </c>
      <c r="G1260" s="35">
        <f>ROUND($G$791/100*$G$792*АТС!C508,2)</f>
        <v>71.17</v>
      </c>
    </row>
    <row r="1261" spans="1:7" x14ac:dyDescent="0.25">
      <c r="A1261" s="258"/>
      <c r="B1261" s="118">
        <f t="shared" si="19"/>
        <v>43240.5</v>
      </c>
      <c r="C1261" s="121">
        <v>12</v>
      </c>
      <c r="D1261" s="35">
        <f>ROUND($D$791/100*$D$792*АТС!$C509,2)</f>
        <v>198.74</v>
      </c>
      <c r="E1261" s="35">
        <f>ROUND($E$791/100*$E$792*АТС!C509,2)</f>
        <v>182.66</v>
      </c>
      <c r="F1261" s="35">
        <f>ROUND($F$791/100*$F$792*АТС!C509,2)</f>
        <v>124.33</v>
      </c>
      <c r="G1261" s="35">
        <f>ROUND($G$791/100*$G$792*АТС!C509,2)</f>
        <v>72.760000000000005</v>
      </c>
    </row>
    <row r="1262" spans="1:7" x14ac:dyDescent="0.25">
      <c r="A1262" s="258"/>
      <c r="B1262" s="120">
        <f t="shared" si="19"/>
        <v>43240.541669999999</v>
      </c>
      <c r="C1262" s="121">
        <v>13</v>
      </c>
      <c r="D1262" s="35">
        <f>ROUND($D$791/100*$D$792*АТС!$C510,2)</f>
        <v>205.87</v>
      </c>
      <c r="E1262" s="35">
        <f>ROUND($E$791/100*$E$792*АТС!C510,2)</f>
        <v>189.21</v>
      </c>
      <c r="F1262" s="35">
        <f>ROUND($F$791/100*$F$792*АТС!C510,2)</f>
        <v>128.79</v>
      </c>
      <c r="G1262" s="35">
        <f>ROUND($G$791/100*$G$792*АТС!C510,2)</f>
        <v>75.37</v>
      </c>
    </row>
    <row r="1263" spans="1:7" x14ac:dyDescent="0.25">
      <c r="A1263" s="258"/>
      <c r="B1263" s="118">
        <f t="shared" si="19"/>
        <v>43240.583330000001</v>
      </c>
      <c r="C1263" s="121">
        <v>14</v>
      </c>
      <c r="D1263" s="35">
        <f>ROUND($D$791/100*$D$792*АТС!$C511,2)</f>
        <v>206.21</v>
      </c>
      <c r="E1263" s="35">
        <f>ROUND($E$791/100*$E$792*АТС!C511,2)</f>
        <v>189.52</v>
      </c>
      <c r="F1263" s="35">
        <f>ROUND($F$791/100*$F$792*АТС!C511,2)</f>
        <v>129</v>
      </c>
      <c r="G1263" s="35">
        <f>ROUND($G$791/100*$G$792*АТС!C511,2)</f>
        <v>75.5</v>
      </c>
    </row>
    <row r="1264" spans="1:7" x14ac:dyDescent="0.25">
      <c r="A1264" s="258"/>
      <c r="B1264" s="120">
        <f t="shared" si="19"/>
        <v>43240.625</v>
      </c>
      <c r="C1264" s="121">
        <v>15</v>
      </c>
      <c r="D1264" s="35">
        <f>ROUND($D$791/100*$D$792*АТС!$C512,2)</f>
        <v>214.63</v>
      </c>
      <c r="E1264" s="35">
        <f>ROUND($E$791/100*$E$792*АТС!C512,2)</f>
        <v>197.26</v>
      </c>
      <c r="F1264" s="35">
        <f>ROUND($F$791/100*$F$792*АТС!C512,2)</f>
        <v>134.27000000000001</v>
      </c>
      <c r="G1264" s="35">
        <f>ROUND($G$791/100*$G$792*АТС!C512,2)</f>
        <v>78.58</v>
      </c>
    </row>
    <row r="1265" spans="1:7" x14ac:dyDescent="0.25">
      <c r="A1265" s="258"/>
      <c r="B1265" s="118">
        <f t="shared" si="19"/>
        <v>43240.666669999999</v>
      </c>
      <c r="C1265" s="121">
        <v>16</v>
      </c>
      <c r="D1265" s="35">
        <f>ROUND($D$791/100*$D$792*АТС!$C513,2)</f>
        <v>214.33</v>
      </c>
      <c r="E1265" s="35">
        <f>ROUND($E$791/100*$E$792*АТС!C513,2)</f>
        <v>196.99</v>
      </c>
      <c r="F1265" s="35">
        <f>ROUND($F$791/100*$F$792*АТС!C513,2)</f>
        <v>134.08000000000001</v>
      </c>
      <c r="G1265" s="35">
        <f>ROUND($G$791/100*$G$792*АТС!C513,2)</f>
        <v>78.47</v>
      </c>
    </row>
    <row r="1266" spans="1:7" x14ac:dyDescent="0.25">
      <c r="A1266" s="258"/>
      <c r="B1266" s="120">
        <f t="shared" ref="B1266:B1329" si="20">B1242+1</f>
        <v>43240.708330000001</v>
      </c>
      <c r="C1266" s="121">
        <v>17</v>
      </c>
      <c r="D1266" s="35">
        <f>ROUND($D$791/100*$D$792*АТС!$C514,2)</f>
        <v>206.85</v>
      </c>
      <c r="E1266" s="35">
        <f>ROUND($E$791/100*$E$792*АТС!C514,2)</f>
        <v>190.11</v>
      </c>
      <c r="F1266" s="35">
        <f>ROUND($F$791/100*$F$792*АТС!C514,2)</f>
        <v>129.4</v>
      </c>
      <c r="G1266" s="35">
        <f>ROUND($G$791/100*$G$792*АТС!C514,2)</f>
        <v>75.73</v>
      </c>
    </row>
    <row r="1267" spans="1:7" x14ac:dyDescent="0.25">
      <c r="A1267" s="258"/>
      <c r="B1267" s="118">
        <f t="shared" si="20"/>
        <v>43240.75</v>
      </c>
      <c r="C1267" s="121">
        <v>18</v>
      </c>
      <c r="D1267" s="35">
        <f>ROUND($D$791/100*$D$792*АТС!$C515,2)</f>
        <v>206.94</v>
      </c>
      <c r="E1267" s="35">
        <f>ROUND($E$791/100*$E$792*АТС!C515,2)</f>
        <v>190.19</v>
      </c>
      <c r="F1267" s="35">
        <f>ROUND($F$791/100*$F$792*АТС!C515,2)</f>
        <v>129.46</v>
      </c>
      <c r="G1267" s="35">
        <f>ROUND($G$791/100*$G$792*АТС!C515,2)</f>
        <v>75.760000000000005</v>
      </c>
    </row>
    <row r="1268" spans="1:7" x14ac:dyDescent="0.25">
      <c r="A1268" s="258"/>
      <c r="B1268" s="120">
        <f t="shared" si="20"/>
        <v>43240.791669999999</v>
      </c>
      <c r="C1268" s="121">
        <v>19</v>
      </c>
      <c r="D1268" s="35">
        <f>ROUND($D$791/100*$D$792*АТС!$C516,2)</f>
        <v>246.35</v>
      </c>
      <c r="E1268" s="35">
        <f>ROUND($E$791/100*$E$792*АТС!C516,2)</f>
        <v>226.42</v>
      </c>
      <c r="F1268" s="35">
        <f>ROUND($F$791/100*$F$792*АТС!C516,2)</f>
        <v>154.11000000000001</v>
      </c>
      <c r="G1268" s="35">
        <f>ROUND($G$791/100*$G$792*АТС!C516,2)</f>
        <v>90.19</v>
      </c>
    </row>
    <row r="1269" spans="1:7" x14ac:dyDescent="0.25">
      <c r="A1269" s="258"/>
      <c r="B1269" s="118">
        <f t="shared" si="20"/>
        <v>43240.833330000001</v>
      </c>
      <c r="C1269" s="121">
        <v>20</v>
      </c>
      <c r="D1269" s="35">
        <f>ROUND($D$791/100*$D$792*АТС!$C517,2)</f>
        <v>175.38</v>
      </c>
      <c r="E1269" s="35">
        <f>ROUND($E$791/100*$E$792*АТС!C517,2)</f>
        <v>161.18</v>
      </c>
      <c r="F1269" s="35">
        <f>ROUND($F$791/100*$F$792*АТС!C517,2)</f>
        <v>109.71</v>
      </c>
      <c r="G1269" s="35">
        <f>ROUND($G$791/100*$G$792*АТС!C517,2)</f>
        <v>64.209999999999994</v>
      </c>
    </row>
    <row r="1270" spans="1:7" x14ac:dyDescent="0.25">
      <c r="A1270" s="258"/>
      <c r="B1270" s="120">
        <f t="shared" si="20"/>
        <v>43240.875</v>
      </c>
      <c r="C1270" s="121">
        <v>21</v>
      </c>
      <c r="D1270" s="35">
        <f>ROUND($D$791/100*$D$792*АТС!$C518,2)</f>
        <v>180.17</v>
      </c>
      <c r="E1270" s="35">
        <f>ROUND($E$791/100*$E$792*АТС!C518,2)</f>
        <v>165.59</v>
      </c>
      <c r="F1270" s="35">
        <f>ROUND($F$791/100*$F$792*АТС!C518,2)</f>
        <v>112.71</v>
      </c>
      <c r="G1270" s="35">
        <f>ROUND($G$791/100*$G$792*АТС!C518,2)</f>
        <v>65.959999999999994</v>
      </c>
    </row>
    <row r="1271" spans="1:7" x14ac:dyDescent="0.25">
      <c r="A1271" s="258"/>
      <c r="B1271" s="118">
        <f t="shared" si="20"/>
        <v>43240.916669999999</v>
      </c>
      <c r="C1271" s="121">
        <v>22</v>
      </c>
      <c r="D1271" s="35">
        <f>ROUND($D$791/100*$D$792*АТС!$C519,2)</f>
        <v>247.06</v>
      </c>
      <c r="E1271" s="35">
        <f>ROUND($E$791/100*$E$792*АТС!C519,2)</f>
        <v>227.07</v>
      </c>
      <c r="F1271" s="35">
        <f>ROUND($F$791/100*$F$792*АТС!C519,2)</f>
        <v>154.56</v>
      </c>
      <c r="G1271" s="35">
        <f>ROUND($G$791/100*$G$792*АТС!C519,2)</f>
        <v>90.45</v>
      </c>
    </row>
    <row r="1272" spans="1:7" x14ac:dyDescent="0.25">
      <c r="A1272" s="258"/>
      <c r="B1272" s="120">
        <f t="shared" si="20"/>
        <v>43240.958330000001</v>
      </c>
      <c r="C1272" s="121">
        <v>23</v>
      </c>
      <c r="D1272" s="35">
        <f>ROUND($D$791/100*$D$792*АТС!$C520,2)</f>
        <v>172.98</v>
      </c>
      <c r="E1272" s="35">
        <f>ROUND($E$791/100*$E$792*АТС!C520,2)</f>
        <v>158.97999999999999</v>
      </c>
      <c r="F1272" s="35">
        <f>ROUND($F$791/100*$F$792*АТС!C520,2)</f>
        <v>108.21</v>
      </c>
      <c r="G1272" s="35">
        <f>ROUND($G$791/100*$G$792*АТС!C520,2)</f>
        <v>63.33</v>
      </c>
    </row>
    <row r="1273" spans="1:7" x14ac:dyDescent="0.25">
      <c r="A1273" s="258"/>
      <c r="B1273" s="118">
        <f t="shared" si="20"/>
        <v>43241</v>
      </c>
      <c r="C1273" s="121">
        <v>0</v>
      </c>
      <c r="D1273" s="35">
        <f>ROUND($D$791/100*$D$792*АТС!$C521,2)</f>
        <v>167.71</v>
      </c>
      <c r="E1273" s="35">
        <f>ROUND($E$791/100*$E$792*АТС!C521,2)</f>
        <v>154.13999999999999</v>
      </c>
      <c r="F1273" s="35">
        <f>ROUND($F$791/100*$F$792*АТС!C521,2)</f>
        <v>104.91</v>
      </c>
      <c r="G1273" s="35">
        <f>ROUND($G$791/100*$G$792*АТС!C521,2)</f>
        <v>61.4</v>
      </c>
    </row>
    <row r="1274" spans="1:7" x14ac:dyDescent="0.25">
      <c r="A1274" s="258"/>
      <c r="B1274" s="120">
        <f t="shared" si="20"/>
        <v>43241.041669999999</v>
      </c>
      <c r="C1274" s="121">
        <v>1</v>
      </c>
      <c r="D1274" s="35">
        <f>ROUND($D$791/100*$D$792*АТС!$C522,2)</f>
        <v>172.19</v>
      </c>
      <c r="E1274" s="35">
        <f>ROUND($E$791/100*$E$792*АТС!C522,2)</f>
        <v>158.25</v>
      </c>
      <c r="F1274" s="35">
        <f>ROUND($F$791/100*$F$792*АТС!C522,2)</f>
        <v>107.71</v>
      </c>
      <c r="G1274" s="35">
        <f>ROUND($G$791/100*$G$792*АТС!C522,2)</f>
        <v>63.04</v>
      </c>
    </row>
    <row r="1275" spans="1:7" x14ac:dyDescent="0.25">
      <c r="A1275" s="258"/>
      <c r="B1275" s="118">
        <f t="shared" si="20"/>
        <v>43241.083330000001</v>
      </c>
      <c r="C1275" s="121">
        <v>2</v>
      </c>
      <c r="D1275" s="35">
        <f>ROUND($D$791/100*$D$792*АТС!$C523,2)</f>
        <v>178.03</v>
      </c>
      <c r="E1275" s="35">
        <f>ROUND($E$791/100*$E$792*АТС!C523,2)</f>
        <v>163.62</v>
      </c>
      <c r="F1275" s="35">
        <f>ROUND($F$791/100*$F$792*АТС!C523,2)</f>
        <v>111.37</v>
      </c>
      <c r="G1275" s="35">
        <f>ROUND($G$791/100*$G$792*АТС!C523,2)</f>
        <v>65.180000000000007</v>
      </c>
    </row>
    <row r="1276" spans="1:7" x14ac:dyDescent="0.25">
      <c r="A1276" s="258"/>
      <c r="B1276" s="120">
        <f t="shared" si="20"/>
        <v>43241.125</v>
      </c>
      <c r="C1276" s="121">
        <v>3</v>
      </c>
      <c r="D1276" s="35">
        <f>ROUND($D$791/100*$D$792*АТС!$C524,2)</f>
        <v>181.65</v>
      </c>
      <c r="E1276" s="35">
        <f>ROUND($E$791/100*$E$792*АТС!C524,2)</f>
        <v>166.95</v>
      </c>
      <c r="F1276" s="35">
        <f>ROUND($F$791/100*$F$792*АТС!C524,2)</f>
        <v>113.63</v>
      </c>
      <c r="G1276" s="35">
        <f>ROUND($G$791/100*$G$792*АТС!C524,2)</f>
        <v>66.5</v>
      </c>
    </row>
    <row r="1277" spans="1:7" x14ac:dyDescent="0.25">
      <c r="A1277" s="258"/>
      <c r="B1277" s="118">
        <f t="shared" si="20"/>
        <v>43241.166669999999</v>
      </c>
      <c r="C1277" s="121">
        <v>4</v>
      </c>
      <c r="D1277" s="35">
        <f>ROUND($D$791/100*$D$792*АТС!$C525,2)</f>
        <v>199.49</v>
      </c>
      <c r="E1277" s="35">
        <f>ROUND($E$791/100*$E$792*АТС!C525,2)</f>
        <v>183.34</v>
      </c>
      <c r="F1277" s="35">
        <f>ROUND($F$791/100*$F$792*АТС!C525,2)</f>
        <v>124.8</v>
      </c>
      <c r="G1277" s="35">
        <f>ROUND($G$791/100*$G$792*АТС!C525,2)</f>
        <v>73.040000000000006</v>
      </c>
    </row>
    <row r="1278" spans="1:7" x14ac:dyDescent="0.25">
      <c r="A1278" s="258"/>
      <c r="B1278" s="120">
        <f t="shared" si="20"/>
        <v>43241.208330000001</v>
      </c>
      <c r="C1278" s="121">
        <v>5</v>
      </c>
      <c r="D1278" s="35">
        <f>ROUND($D$791/100*$D$792*АТС!$C526,2)</f>
        <v>199.99</v>
      </c>
      <c r="E1278" s="35">
        <f>ROUND($E$791/100*$E$792*АТС!C526,2)</f>
        <v>183.8</v>
      </c>
      <c r="F1278" s="35">
        <f>ROUND($F$791/100*$F$792*АТС!C526,2)</f>
        <v>125.11</v>
      </c>
      <c r="G1278" s="35">
        <f>ROUND($G$791/100*$G$792*АТС!C526,2)</f>
        <v>73.22</v>
      </c>
    </row>
    <row r="1279" spans="1:7" x14ac:dyDescent="0.25">
      <c r="A1279" s="258"/>
      <c r="B1279" s="118">
        <f t="shared" si="20"/>
        <v>43241.25</v>
      </c>
      <c r="C1279" s="121">
        <v>6</v>
      </c>
      <c r="D1279" s="35">
        <f>ROUND($D$791/100*$D$792*АТС!$C527,2)</f>
        <v>188.97</v>
      </c>
      <c r="E1279" s="35">
        <f>ROUND($E$791/100*$E$792*АТС!C527,2)</f>
        <v>173.68</v>
      </c>
      <c r="F1279" s="35">
        <f>ROUND($F$791/100*$F$792*АТС!C527,2)</f>
        <v>118.22</v>
      </c>
      <c r="G1279" s="35">
        <f>ROUND($G$791/100*$G$792*АТС!C527,2)</f>
        <v>69.19</v>
      </c>
    </row>
    <row r="1280" spans="1:7" x14ac:dyDescent="0.25">
      <c r="A1280" s="258"/>
      <c r="B1280" s="120">
        <f t="shared" si="20"/>
        <v>43241.291669999999</v>
      </c>
      <c r="C1280" s="121">
        <v>7</v>
      </c>
      <c r="D1280" s="35">
        <f>ROUND($D$791/100*$D$792*АТС!$C528,2)</f>
        <v>173.62</v>
      </c>
      <c r="E1280" s="35">
        <f>ROUND($E$791/100*$E$792*АТС!C528,2)</f>
        <v>159.56</v>
      </c>
      <c r="F1280" s="35">
        <f>ROUND($F$791/100*$F$792*АТС!C528,2)</f>
        <v>108.61</v>
      </c>
      <c r="G1280" s="35">
        <f>ROUND($G$791/100*$G$792*АТС!C528,2)</f>
        <v>63.56</v>
      </c>
    </row>
    <row r="1281" spans="1:7" x14ac:dyDescent="0.25">
      <c r="A1281" s="258"/>
      <c r="B1281" s="118">
        <f t="shared" si="20"/>
        <v>43241.333330000001</v>
      </c>
      <c r="C1281" s="121">
        <v>8</v>
      </c>
      <c r="D1281" s="35">
        <f>ROUND($D$791/100*$D$792*АТС!$C529,2)</f>
        <v>193.9</v>
      </c>
      <c r="E1281" s="35">
        <f>ROUND($E$791/100*$E$792*АТС!C529,2)</f>
        <v>178.2</v>
      </c>
      <c r="F1281" s="35">
        <f>ROUND($F$791/100*$F$792*АТС!C529,2)</f>
        <v>121.29</v>
      </c>
      <c r="G1281" s="35">
        <f>ROUND($G$791/100*$G$792*АТС!C529,2)</f>
        <v>70.989999999999995</v>
      </c>
    </row>
    <row r="1282" spans="1:7" x14ac:dyDescent="0.25">
      <c r="A1282" s="258"/>
      <c r="B1282" s="120">
        <f t="shared" si="20"/>
        <v>43241.375</v>
      </c>
      <c r="C1282" s="121">
        <v>9</v>
      </c>
      <c r="D1282" s="35">
        <f>ROUND($D$791/100*$D$792*АТС!$C530,2)</f>
        <v>171.04</v>
      </c>
      <c r="E1282" s="35">
        <f>ROUND($E$791/100*$E$792*АТС!C530,2)</f>
        <v>157.19999999999999</v>
      </c>
      <c r="F1282" s="35">
        <f>ROUND($F$791/100*$F$792*АТС!C530,2)</f>
        <v>107</v>
      </c>
      <c r="G1282" s="35">
        <f>ROUND($G$791/100*$G$792*АТС!C530,2)</f>
        <v>62.62</v>
      </c>
    </row>
    <row r="1283" spans="1:7" x14ac:dyDescent="0.25">
      <c r="A1283" s="258"/>
      <c r="B1283" s="118">
        <f t="shared" si="20"/>
        <v>43241.416669999999</v>
      </c>
      <c r="C1283" s="121">
        <v>10</v>
      </c>
      <c r="D1283" s="35">
        <f>ROUND($D$791/100*$D$792*АТС!$C531,2)</f>
        <v>170.99</v>
      </c>
      <c r="E1283" s="35">
        <f>ROUND($E$791/100*$E$792*АТС!C531,2)</f>
        <v>157.15</v>
      </c>
      <c r="F1283" s="35">
        <f>ROUND($F$791/100*$F$792*АТС!C531,2)</f>
        <v>106.96</v>
      </c>
      <c r="G1283" s="35">
        <f>ROUND($G$791/100*$G$792*АТС!C531,2)</f>
        <v>62.6</v>
      </c>
    </row>
    <row r="1284" spans="1:7" x14ac:dyDescent="0.25">
      <c r="A1284" s="258"/>
      <c r="B1284" s="120">
        <f t="shared" si="20"/>
        <v>43241.458330000001</v>
      </c>
      <c r="C1284" s="121">
        <v>11</v>
      </c>
      <c r="D1284" s="35">
        <f>ROUND($D$791/100*$D$792*АТС!$C532,2)</f>
        <v>170.78</v>
      </c>
      <c r="E1284" s="35">
        <f>ROUND($E$791/100*$E$792*АТС!C532,2)</f>
        <v>156.96</v>
      </c>
      <c r="F1284" s="35">
        <f>ROUND($F$791/100*$F$792*АТС!C532,2)</f>
        <v>106.83</v>
      </c>
      <c r="G1284" s="35">
        <f>ROUND($G$791/100*$G$792*АТС!C532,2)</f>
        <v>62.52</v>
      </c>
    </row>
    <row r="1285" spans="1:7" x14ac:dyDescent="0.25">
      <c r="A1285" s="258"/>
      <c r="B1285" s="118">
        <f t="shared" si="20"/>
        <v>43241.5</v>
      </c>
      <c r="C1285" s="121">
        <v>12</v>
      </c>
      <c r="D1285" s="35">
        <f>ROUND($D$791/100*$D$792*АТС!$C533,2)</f>
        <v>170.34</v>
      </c>
      <c r="E1285" s="35">
        <f>ROUND($E$791/100*$E$792*АТС!C533,2)</f>
        <v>156.55000000000001</v>
      </c>
      <c r="F1285" s="35">
        <f>ROUND($F$791/100*$F$792*АТС!C533,2)</f>
        <v>106.56</v>
      </c>
      <c r="G1285" s="35">
        <f>ROUND($G$791/100*$G$792*АТС!C533,2)</f>
        <v>62.36</v>
      </c>
    </row>
    <row r="1286" spans="1:7" x14ac:dyDescent="0.25">
      <c r="A1286" s="258"/>
      <c r="B1286" s="120">
        <f t="shared" si="20"/>
        <v>43241.541669999999</v>
      </c>
      <c r="C1286" s="121">
        <v>13</v>
      </c>
      <c r="D1286" s="35">
        <f>ROUND($D$791/100*$D$792*АТС!$C534,2)</f>
        <v>170.38</v>
      </c>
      <c r="E1286" s="35">
        <f>ROUND($E$791/100*$E$792*АТС!C534,2)</f>
        <v>156.59</v>
      </c>
      <c r="F1286" s="35">
        <f>ROUND($F$791/100*$F$792*АТС!C534,2)</f>
        <v>106.58</v>
      </c>
      <c r="G1286" s="35">
        <f>ROUND($G$791/100*$G$792*АТС!C534,2)</f>
        <v>62.38</v>
      </c>
    </row>
    <row r="1287" spans="1:7" x14ac:dyDescent="0.25">
      <c r="A1287" s="258"/>
      <c r="B1287" s="118">
        <f t="shared" si="20"/>
        <v>43241.583330000001</v>
      </c>
      <c r="C1287" s="121">
        <v>14</v>
      </c>
      <c r="D1287" s="35">
        <f>ROUND($D$791/100*$D$792*АТС!$C535,2)</f>
        <v>170.45</v>
      </c>
      <c r="E1287" s="35">
        <f>ROUND($E$791/100*$E$792*АТС!C535,2)</f>
        <v>156.65</v>
      </c>
      <c r="F1287" s="35">
        <f>ROUND($F$791/100*$F$792*АТС!C535,2)</f>
        <v>106.63</v>
      </c>
      <c r="G1287" s="35">
        <f>ROUND($G$791/100*$G$792*АТС!C535,2)</f>
        <v>62.4</v>
      </c>
    </row>
    <row r="1288" spans="1:7" x14ac:dyDescent="0.25">
      <c r="A1288" s="258"/>
      <c r="B1288" s="120">
        <f t="shared" si="20"/>
        <v>43241.625</v>
      </c>
      <c r="C1288" s="121">
        <v>15</v>
      </c>
      <c r="D1288" s="35">
        <f>ROUND($D$791/100*$D$792*АТС!$C536,2)</f>
        <v>170.4</v>
      </c>
      <c r="E1288" s="35">
        <f>ROUND($E$791/100*$E$792*АТС!C536,2)</f>
        <v>156.61000000000001</v>
      </c>
      <c r="F1288" s="35">
        <f>ROUND($F$791/100*$F$792*АТС!C536,2)</f>
        <v>106.6</v>
      </c>
      <c r="G1288" s="35">
        <f>ROUND($G$791/100*$G$792*АТС!C536,2)</f>
        <v>62.39</v>
      </c>
    </row>
    <row r="1289" spans="1:7" x14ac:dyDescent="0.25">
      <c r="A1289" s="258"/>
      <c r="B1289" s="118">
        <f t="shared" si="20"/>
        <v>43241.666669999999</v>
      </c>
      <c r="C1289" s="121">
        <v>16</v>
      </c>
      <c r="D1289" s="35">
        <f>ROUND($D$791/100*$D$792*АТС!$C537,2)</f>
        <v>173.4</v>
      </c>
      <c r="E1289" s="35">
        <f>ROUND($E$791/100*$E$792*АТС!C537,2)</f>
        <v>159.36000000000001</v>
      </c>
      <c r="F1289" s="35">
        <f>ROUND($F$791/100*$F$792*АТС!C537,2)</f>
        <v>108.47</v>
      </c>
      <c r="G1289" s="35">
        <f>ROUND($G$791/100*$G$792*АТС!C537,2)</f>
        <v>63.48</v>
      </c>
    </row>
    <row r="1290" spans="1:7" x14ac:dyDescent="0.25">
      <c r="A1290" s="258"/>
      <c r="B1290" s="120">
        <f t="shared" si="20"/>
        <v>43241.708330000001</v>
      </c>
      <c r="C1290" s="121">
        <v>17</v>
      </c>
      <c r="D1290" s="35">
        <f>ROUND($D$791/100*$D$792*АТС!$C538,2)</f>
        <v>182.85</v>
      </c>
      <c r="E1290" s="35">
        <f>ROUND($E$791/100*$E$792*АТС!C538,2)</f>
        <v>168.05</v>
      </c>
      <c r="F1290" s="35">
        <f>ROUND($F$791/100*$F$792*АТС!C538,2)</f>
        <v>114.39</v>
      </c>
      <c r="G1290" s="35">
        <f>ROUND($G$791/100*$G$792*АТС!C538,2)</f>
        <v>66.94</v>
      </c>
    </row>
    <row r="1291" spans="1:7" x14ac:dyDescent="0.25">
      <c r="A1291" s="258"/>
      <c r="B1291" s="118">
        <f t="shared" si="20"/>
        <v>43241.75</v>
      </c>
      <c r="C1291" s="121">
        <v>18</v>
      </c>
      <c r="D1291" s="35">
        <f>ROUND($D$791/100*$D$792*АТС!$C539,2)</f>
        <v>182.68</v>
      </c>
      <c r="E1291" s="35">
        <f>ROUND($E$791/100*$E$792*АТС!C539,2)</f>
        <v>167.89</v>
      </c>
      <c r="F1291" s="35">
        <f>ROUND($F$791/100*$F$792*АТС!C539,2)</f>
        <v>114.28</v>
      </c>
      <c r="G1291" s="35">
        <f>ROUND($G$791/100*$G$792*АТС!C539,2)</f>
        <v>66.88</v>
      </c>
    </row>
    <row r="1292" spans="1:7" x14ac:dyDescent="0.25">
      <c r="A1292" s="258"/>
      <c r="B1292" s="120">
        <f t="shared" si="20"/>
        <v>43241.791669999999</v>
      </c>
      <c r="C1292" s="121">
        <v>19</v>
      </c>
      <c r="D1292" s="35">
        <f>ROUND($D$791/100*$D$792*АТС!$C540,2)</f>
        <v>210.3</v>
      </c>
      <c r="E1292" s="35">
        <f>ROUND($E$791/100*$E$792*АТС!C540,2)</f>
        <v>193.28</v>
      </c>
      <c r="F1292" s="35">
        <f>ROUND($F$791/100*$F$792*АТС!C540,2)</f>
        <v>131.56</v>
      </c>
      <c r="G1292" s="35">
        <f>ROUND($G$791/100*$G$792*АТС!C540,2)</f>
        <v>76.989999999999995</v>
      </c>
    </row>
    <row r="1293" spans="1:7" x14ac:dyDescent="0.25">
      <c r="A1293" s="258"/>
      <c r="B1293" s="118">
        <f t="shared" si="20"/>
        <v>43241.833330000001</v>
      </c>
      <c r="C1293" s="121">
        <v>20</v>
      </c>
      <c r="D1293" s="35">
        <f>ROUND($D$791/100*$D$792*АТС!$C541,2)</f>
        <v>174.18</v>
      </c>
      <c r="E1293" s="35">
        <f>ROUND($E$791/100*$E$792*АТС!C541,2)</f>
        <v>160.08000000000001</v>
      </c>
      <c r="F1293" s="35">
        <f>ROUND($F$791/100*$F$792*АТС!C541,2)</f>
        <v>108.96</v>
      </c>
      <c r="G1293" s="35">
        <f>ROUND($G$791/100*$G$792*АТС!C541,2)</f>
        <v>63.77</v>
      </c>
    </row>
    <row r="1294" spans="1:7" x14ac:dyDescent="0.25">
      <c r="A1294" s="258"/>
      <c r="B1294" s="120">
        <f t="shared" si="20"/>
        <v>43241.875</v>
      </c>
      <c r="C1294" s="121">
        <v>21</v>
      </c>
      <c r="D1294" s="35">
        <f>ROUND($D$791/100*$D$792*АТС!$C542,2)</f>
        <v>174.24</v>
      </c>
      <c r="E1294" s="35">
        <f>ROUND($E$791/100*$E$792*АТС!C542,2)</f>
        <v>160.13999999999999</v>
      </c>
      <c r="F1294" s="35">
        <f>ROUND($F$791/100*$F$792*АТС!C542,2)</f>
        <v>109</v>
      </c>
      <c r="G1294" s="35">
        <f>ROUND($G$791/100*$G$792*АТС!C542,2)</f>
        <v>63.79</v>
      </c>
    </row>
    <row r="1295" spans="1:7" x14ac:dyDescent="0.25">
      <c r="A1295" s="258"/>
      <c r="B1295" s="118">
        <f t="shared" si="20"/>
        <v>43241.916669999999</v>
      </c>
      <c r="C1295" s="121">
        <v>22</v>
      </c>
      <c r="D1295" s="35">
        <f>ROUND($D$791/100*$D$792*АТС!$C543,2)</f>
        <v>228.56</v>
      </c>
      <c r="E1295" s="35">
        <f>ROUND($E$791/100*$E$792*АТС!C543,2)</f>
        <v>210.06</v>
      </c>
      <c r="F1295" s="35">
        <f>ROUND($F$791/100*$F$792*АТС!C543,2)</f>
        <v>142.97999999999999</v>
      </c>
      <c r="G1295" s="35">
        <f>ROUND($G$791/100*$G$792*АТС!C543,2)</f>
        <v>83.68</v>
      </c>
    </row>
    <row r="1296" spans="1:7" x14ac:dyDescent="0.25">
      <c r="A1296" s="258"/>
      <c r="B1296" s="120">
        <f t="shared" si="20"/>
        <v>43241.958330000001</v>
      </c>
      <c r="C1296" s="121">
        <v>23</v>
      </c>
      <c r="D1296" s="35">
        <f>ROUND($D$791/100*$D$792*АТС!$C544,2)</f>
        <v>164.39</v>
      </c>
      <c r="E1296" s="35">
        <f>ROUND($E$791/100*$E$792*АТС!C544,2)</f>
        <v>151.09</v>
      </c>
      <c r="F1296" s="35">
        <f>ROUND($F$791/100*$F$792*АТС!C544,2)</f>
        <v>102.84</v>
      </c>
      <c r="G1296" s="35">
        <f>ROUND($G$791/100*$G$792*АТС!C544,2)</f>
        <v>60.19</v>
      </c>
    </row>
    <row r="1297" spans="1:7" x14ac:dyDescent="0.25">
      <c r="A1297" s="258"/>
      <c r="B1297" s="118">
        <f t="shared" si="20"/>
        <v>43242</v>
      </c>
      <c r="C1297" s="121">
        <v>0</v>
      </c>
      <c r="D1297" s="35">
        <f>ROUND($D$791/100*$D$792*АТС!$C545,2)</f>
        <v>167.87</v>
      </c>
      <c r="E1297" s="35">
        <f>ROUND($E$791/100*$E$792*АТС!C545,2)</f>
        <v>154.28</v>
      </c>
      <c r="F1297" s="35">
        <f>ROUND($F$791/100*$F$792*АТС!C545,2)</f>
        <v>105.01</v>
      </c>
      <c r="G1297" s="35">
        <f>ROUND($G$791/100*$G$792*АТС!C545,2)</f>
        <v>61.46</v>
      </c>
    </row>
    <row r="1298" spans="1:7" x14ac:dyDescent="0.25">
      <c r="A1298" s="258"/>
      <c r="B1298" s="120">
        <f t="shared" si="20"/>
        <v>43242.041669999999</v>
      </c>
      <c r="C1298" s="121">
        <v>1</v>
      </c>
      <c r="D1298" s="35">
        <f>ROUND($D$791/100*$D$792*АТС!$C546,2)</f>
        <v>171.02</v>
      </c>
      <c r="E1298" s="35">
        <f>ROUND($E$791/100*$E$792*АТС!C546,2)</f>
        <v>157.18</v>
      </c>
      <c r="F1298" s="35">
        <f>ROUND($F$791/100*$F$792*АТС!C546,2)</f>
        <v>106.98</v>
      </c>
      <c r="G1298" s="35">
        <f>ROUND($G$791/100*$G$792*АТС!C546,2)</f>
        <v>62.61</v>
      </c>
    </row>
    <row r="1299" spans="1:7" x14ac:dyDescent="0.25">
      <c r="A1299" s="258"/>
      <c r="B1299" s="118">
        <f t="shared" si="20"/>
        <v>43242.083330000001</v>
      </c>
      <c r="C1299" s="121">
        <v>2</v>
      </c>
      <c r="D1299" s="35">
        <f>ROUND($D$791/100*$D$792*АТС!$C547,2)</f>
        <v>176.58</v>
      </c>
      <c r="E1299" s="35">
        <f>ROUND($E$791/100*$E$792*АТС!C547,2)</f>
        <v>162.29</v>
      </c>
      <c r="F1299" s="35">
        <f>ROUND($F$791/100*$F$792*АТС!C547,2)</f>
        <v>110.46</v>
      </c>
      <c r="G1299" s="35">
        <f>ROUND($G$791/100*$G$792*АТС!C547,2)</f>
        <v>64.650000000000006</v>
      </c>
    </row>
    <row r="1300" spans="1:7" x14ac:dyDescent="0.25">
      <c r="A1300" s="258"/>
      <c r="B1300" s="120">
        <f t="shared" si="20"/>
        <v>43242.125</v>
      </c>
      <c r="C1300" s="121">
        <v>3</v>
      </c>
      <c r="D1300" s="35">
        <f>ROUND($D$791/100*$D$792*АТС!$C548,2)</f>
        <v>185.33</v>
      </c>
      <c r="E1300" s="35">
        <f>ROUND($E$791/100*$E$792*АТС!C548,2)</f>
        <v>170.33</v>
      </c>
      <c r="F1300" s="35">
        <f>ROUND($F$791/100*$F$792*АТС!C548,2)</f>
        <v>115.94</v>
      </c>
      <c r="G1300" s="35">
        <f>ROUND($G$791/100*$G$792*АТС!C548,2)</f>
        <v>67.849999999999994</v>
      </c>
    </row>
    <row r="1301" spans="1:7" x14ac:dyDescent="0.25">
      <c r="A1301" s="258"/>
      <c r="B1301" s="118">
        <f t="shared" si="20"/>
        <v>43242.166669999999</v>
      </c>
      <c r="C1301" s="121">
        <v>4</v>
      </c>
      <c r="D1301" s="35">
        <f>ROUND($D$791/100*$D$792*АТС!$C549,2)</f>
        <v>195.97</v>
      </c>
      <c r="E1301" s="35">
        <f>ROUND($E$791/100*$E$792*АТС!C549,2)</f>
        <v>180.11</v>
      </c>
      <c r="F1301" s="35">
        <f>ROUND($F$791/100*$F$792*АТС!C549,2)</f>
        <v>122.59</v>
      </c>
      <c r="G1301" s="35">
        <f>ROUND($G$791/100*$G$792*АТС!C549,2)</f>
        <v>71.75</v>
      </c>
    </row>
    <row r="1302" spans="1:7" x14ac:dyDescent="0.25">
      <c r="A1302" s="258"/>
      <c r="B1302" s="120">
        <f t="shared" si="20"/>
        <v>43242.208330000001</v>
      </c>
      <c r="C1302" s="121">
        <v>5</v>
      </c>
      <c r="D1302" s="35">
        <f>ROUND($D$791/100*$D$792*АТС!$C550,2)</f>
        <v>187.27</v>
      </c>
      <c r="E1302" s="35">
        <f>ROUND($E$791/100*$E$792*АТС!C550,2)</f>
        <v>172.11</v>
      </c>
      <c r="F1302" s="35">
        <f>ROUND($F$791/100*$F$792*АТС!C550,2)</f>
        <v>117.15</v>
      </c>
      <c r="G1302" s="35">
        <f>ROUND($G$791/100*$G$792*АТС!C550,2)</f>
        <v>68.56</v>
      </c>
    </row>
    <row r="1303" spans="1:7" x14ac:dyDescent="0.25">
      <c r="A1303" s="258"/>
      <c r="B1303" s="118">
        <f t="shared" si="20"/>
        <v>43242.25</v>
      </c>
      <c r="C1303" s="121">
        <v>6</v>
      </c>
      <c r="D1303" s="35">
        <f>ROUND($D$791/100*$D$792*АТС!$C551,2)</f>
        <v>190.96</v>
      </c>
      <c r="E1303" s="35">
        <f>ROUND($E$791/100*$E$792*АТС!C551,2)</f>
        <v>175.5</v>
      </c>
      <c r="F1303" s="35">
        <f>ROUND($F$791/100*$F$792*АТС!C551,2)</f>
        <v>119.46</v>
      </c>
      <c r="G1303" s="35">
        <f>ROUND($G$791/100*$G$792*АТС!C551,2)</f>
        <v>69.91</v>
      </c>
    </row>
    <row r="1304" spans="1:7" x14ac:dyDescent="0.25">
      <c r="A1304" s="258"/>
      <c r="B1304" s="120">
        <f t="shared" si="20"/>
        <v>43242.291669999999</v>
      </c>
      <c r="C1304" s="121">
        <v>7</v>
      </c>
      <c r="D1304" s="35">
        <f>ROUND($D$791/100*$D$792*АТС!$C552,2)</f>
        <v>176.95</v>
      </c>
      <c r="E1304" s="35">
        <f>ROUND($E$791/100*$E$792*АТС!C552,2)</f>
        <v>162.63</v>
      </c>
      <c r="F1304" s="35">
        <f>ROUND($F$791/100*$F$792*АТС!C552,2)</f>
        <v>110.69</v>
      </c>
      <c r="G1304" s="35">
        <f>ROUND($G$791/100*$G$792*АТС!C552,2)</f>
        <v>64.78</v>
      </c>
    </row>
    <row r="1305" spans="1:7" x14ac:dyDescent="0.25">
      <c r="A1305" s="258"/>
      <c r="B1305" s="118">
        <f t="shared" si="20"/>
        <v>43242.333330000001</v>
      </c>
      <c r="C1305" s="121">
        <v>8</v>
      </c>
      <c r="D1305" s="35">
        <f>ROUND($D$791/100*$D$792*АТС!$C553,2)</f>
        <v>182.42</v>
      </c>
      <c r="E1305" s="35">
        <f>ROUND($E$791/100*$E$792*АТС!C553,2)</f>
        <v>167.65</v>
      </c>
      <c r="F1305" s="35">
        <f>ROUND($F$791/100*$F$792*АТС!C553,2)</f>
        <v>114.11</v>
      </c>
      <c r="G1305" s="35">
        <f>ROUND($G$791/100*$G$792*АТС!C553,2)</f>
        <v>66.78</v>
      </c>
    </row>
    <row r="1306" spans="1:7" x14ac:dyDescent="0.25">
      <c r="A1306" s="258"/>
      <c r="B1306" s="120">
        <f t="shared" si="20"/>
        <v>43242.375</v>
      </c>
      <c r="C1306" s="121">
        <v>9</v>
      </c>
      <c r="D1306" s="35">
        <f>ROUND($D$791/100*$D$792*АТС!$C554,2)</f>
        <v>173.78</v>
      </c>
      <c r="E1306" s="35">
        <f>ROUND($E$791/100*$E$792*АТС!C554,2)</f>
        <v>159.72</v>
      </c>
      <c r="F1306" s="35">
        <f>ROUND($F$791/100*$F$792*АТС!C554,2)</f>
        <v>108.71</v>
      </c>
      <c r="G1306" s="35">
        <f>ROUND($G$791/100*$G$792*АТС!C554,2)</f>
        <v>63.62</v>
      </c>
    </row>
    <row r="1307" spans="1:7" x14ac:dyDescent="0.25">
      <c r="A1307" s="258"/>
      <c r="B1307" s="118">
        <f t="shared" si="20"/>
        <v>43242.416669999999</v>
      </c>
      <c r="C1307" s="121">
        <v>10</v>
      </c>
      <c r="D1307" s="35">
        <f>ROUND($D$791/100*$D$792*АТС!$C555,2)</f>
        <v>170.25</v>
      </c>
      <c r="E1307" s="35">
        <f>ROUND($E$791/100*$E$792*АТС!C555,2)</f>
        <v>156.47</v>
      </c>
      <c r="F1307" s="35">
        <f>ROUND($F$791/100*$F$792*АТС!C555,2)</f>
        <v>106.5</v>
      </c>
      <c r="G1307" s="35">
        <f>ROUND($G$791/100*$G$792*АТС!C555,2)</f>
        <v>62.33</v>
      </c>
    </row>
    <row r="1308" spans="1:7" x14ac:dyDescent="0.25">
      <c r="A1308" s="258"/>
      <c r="B1308" s="120">
        <f t="shared" si="20"/>
        <v>43242.458330000001</v>
      </c>
      <c r="C1308" s="121">
        <v>11</v>
      </c>
      <c r="D1308" s="35">
        <f>ROUND($D$791/100*$D$792*АТС!$C556,2)</f>
        <v>170.1</v>
      </c>
      <c r="E1308" s="35">
        <f>ROUND($E$791/100*$E$792*АТС!C556,2)</f>
        <v>156.33000000000001</v>
      </c>
      <c r="F1308" s="35">
        <f>ROUND($F$791/100*$F$792*АТС!C556,2)</f>
        <v>106.41</v>
      </c>
      <c r="G1308" s="35">
        <f>ROUND($G$791/100*$G$792*АТС!C556,2)</f>
        <v>62.28</v>
      </c>
    </row>
    <row r="1309" spans="1:7" x14ac:dyDescent="0.25">
      <c r="A1309" s="258"/>
      <c r="B1309" s="118">
        <f t="shared" si="20"/>
        <v>43242.5</v>
      </c>
      <c r="C1309" s="121">
        <v>12</v>
      </c>
      <c r="D1309" s="35">
        <f>ROUND($D$791/100*$D$792*АТС!$C557,2)</f>
        <v>169.9</v>
      </c>
      <c r="E1309" s="35">
        <f>ROUND($E$791/100*$E$792*АТС!C557,2)</f>
        <v>156.15</v>
      </c>
      <c r="F1309" s="35">
        <f>ROUND($F$791/100*$F$792*АТС!C557,2)</f>
        <v>106.28</v>
      </c>
      <c r="G1309" s="35">
        <f>ROUND($G$791/100*$G$792*АТС!C557,2)</f>
        <v>62.2</v>
      </c>
    </row>
    <row r="1310" spans="1:7" x14ac:dyDescent="0.25">
      <c r="A1310" s="258"/>
      <c r="B1310" s="120">
        <f t="shared" si="20"/>
        <v>43242.541669999999</v>
      </c>
      <c r="C1310" s="121">
        <v>13</v>
      </c>
      <c r="D1310" s="35">
        <f>ROUND($D$791/100*$D$792*АТС!$C558,2)</f>
        <v>169.9</v>
      </c>
      <c r="E1310" s="35">
        <f>ROUND($E$791/100*$E$792*АТС!C558,2)</f>
        <v>156.13999999999999</v>
      </c>
      <c r="F1310" s="35">
        <f>ROUND($F$791/100*$F$792*АТС!C558,2)</f>
        <v>106.28</v>
      </c>
      <c r="G1310" s="35">
        <f>ROUND($G$791/100*$G$792*АТС!C558,2)</f>
        <v>62.2</v>
      </c>
    </row>
    <row r="1311" spans="1:7" x14ac:dyDescent="0.25">
      <c r="A1311" s="258"/>
      <c r="B1311" s="118">
        <f t="shared" si="20"/>
        <v>43242.583330000001</v>
      </c>
      <c r="C1311" s="121">
        <v>14</v>
      </c>
      <c r="D1311" s="35">
        <f>ROUND($D$791/100*$D$792*АТС!$C559,2)</f>
        <v>169.93</v>
      </c>
      <c r="E1311" s="35">
        <f>ROUND($E$791/100*$E$792*АТС!C559,2)</f>
        <v>156.16999999999999</v>
      </c>
      <c r="F1311" s="35">
        <f>ROUND($F$791/100*$F$792*АТС!C559,2)</f>
        <v>106.3</v>
      </c>
      <c r="G1311" s="35">
        <f>ROUND($G$791/100*$G$792*АТС!C559,2)</f>
        <v>62.21</v>
      </c>
    </row>
    <row r="1312" spans="1:7" x14ac:dyDescent="0.25">
      <c r="A1312" s="258"/>
      <c r="B1312" s="120">
        <f t="shared" si="20"/>
        <v>43242.625</v>
      </c>
      <c r="C1312" s="121">
        <v>15</v>
      </c>
      <c r="D1312" s="35">
        <f>ROUND($D$791/100*$D$792*АТС!$C560,2)</f>
        <v>170.08</v>
      </c>
      <c r="E1312" s="35">
        <f>ROUND($E$791/100*$E$792*АТС!C560,2)</f>
        <v>156.31</v>
      </c>
      <c r="F1312" s="35">
        <f>ROUND($F$791/100*$F$792*АТС!C560,2)</f>
        <v>106.4</v>
      </c>
      <c r="G1312" s="35">
        <f>ROUND($G$791/100*$G$792*АТС!C560,2)</f>
        <v>62.27</v>
      </c>
    </row>
    <row r="1313" spans="1:7" x14ac:dyDescent="0.25">
      <c r="A1313" s="258"/>
      <c r="B1313" s="118">
        <f t="shared" si="20"/>
        <v>43242.666669999999</v>
      </c>
      <c r="C1313" s="121">
        <v>16</v>
      </c>
      <c r="D1313" s="35">
        <f>ROUND($D$791/100*$D$792*АТС!$C561,2)</f>
        <v>169.98</v>
      </c>
      <c r="E1313" s="35">
        <f>ROUND($E$791/100*$E$792*АТС!C561,2)</f>
        <v>156.22</v>
      </c>
      <c r="F1313" s="35">
        <f>ROUND($F$791/100*$F$792*АТС!C561,2)</f>
        <v>106.33</v>
      </c>
      <c r="G1313" s="35">
        <f>ROUND($G$791/100*$G$792*АТС!C561,2)</f>
        <v>62.23</v>
      </c>
    </row>
    <row r="1314" spans="1:7" x14ac:dyDescent="0.25">
      <c r="A1314" s="258"/>
      <c r="B1314" s="120">
        <f t="shared" si="20"/>
        <v>43242.708330000001</v>
      </c>
      <c r="C1314" s="121">
        <v>17</v>
      </c>
      <c r="D1314" s="35">
        <f>ROUND($D$791/100*$D$792*АТС!$C562,2)</f>
        <v>169.78</v>
      </c>
      <c r="E1314" s="35">
        <f>ROUND($E$791/100*$E$792*АТС!C562,2)</f>
        <v>156.04</v>
      </c>
      <c r="F1314" s="35">
        <f>ROUND($F$791/100*$F$792*АТС!C562,2)</f>
        <v>106.21</v>
      </c>
      <c r="G1314" s="35">
        <f>ROUND($G$791/100*$G$792*АТС!C562,2)</f>
        <v>62.16</v>
      </c>
    </row>
    <row r="1315" spans="1:7" x14ac:dyDescent="0.25">
      <c r="A1315" s="258"/>
      <c r="B1315" s="118">
        <f t="shared" si="20"/>
        <v>43242.75</v>
      </c>
      <c r="C1315" s="121">
        <v>18</v>
      </c>
      <c r="D1315" s="35">
        <f>ROUND($D$791/100*$D$792*АТС!$C563,2)</f>
        <v>173.16</v>
      </c>
      <c r="E1315" s="35">
        <f>ROUND($E$791/100*$E$792*АТС!C563,2)</f>
        <v>159.13999999999999</v>
      </c>
      <c r="F1315" s="35">
        <f>ROUND($F$791/100*$F$792*АТС!C563,2)</f>
        <v>108.32</v>
      </c>
      <c r="G1315" s="35">
        <f>ROUND($G$791/100*$G$792*АТС!C563,2)</f>
        <v>63.4</v>
      </c>
    </row>
    <row r="1316" spans="1:7" x14ac:dyDescent="0.25">
      <c r="A1316" s="258"/>
      <c r="B1316" s="120">
        <f t="shared" si="20"/>
        <v>43242.791669999999</v>
      </c>
      <c r="C1316" s="121">
        <v>19</v>
      </c>
      <c r="D1316" s="35">
        <f>ROUND($D$791/100*$D$792*АТС!$C564,2)</f>
        <v>208.57</v>
      </c>
      <c r="E1316" s="35">
        <f>ROUND($E$791/100*$E$792*АТС!C564,2)</f>
        <v>191.69</v>
      </c>
      <c r="F1316" s="35">
        <f>ROUND($F$791/100*$F$792*АТС!C564,2)</f>
        <v>130.47</v>
      </c>
      <c r="G1316" s="35">
        <f>ROUND($G$791/100*$G$792*АТС!C564,2)</f>
        <v>76.36</v>
      </c>
    </row>
    <row r="1317" spans="1:7" x14ac:dyDescent="0.25">
      <c r="A1317" s="258"/>
      <c r="B1317" s="118">
        <f t="shared" si="20"/>
        <v>43242.833330000001</v>
      </c>
      <c r="C1317" s="121">
        <v>20</v>
      </c>
      <c r="D1317" s="35">
        <f>ROUND($D$791/100*$D$792*АТС!$C565,2)</f>
        <v>172.7</v>
      </c>
      <c r="E1317" s="35">
        <f>ROUND($E$791/100*$E$792*АТС!C565,2)</f>
        <v>158.72</v>
      </c>
      <c r="F1317" s="35">
        <f>ROUND($F$791/100*$F$792*АТС!C565,2)</f>
        <v>108.03</v>
      </c>
      <c r="G1317" s="35">
        <f>ROUND($G$791/100*$G$792*АТС!C565,2)</f>
        <v>63.23</v>
      </c>
    </row>
    <row r="1318" spans="1:7" x14ac:dyDescent="0.25">
      <c r="A1318" s="258"/>
      <c r="B1318" s="120">
        <f t="shared" si="20"/>
        <v>43242.875</v>
      </c>
      <c r="C1318" s="121">
        <v>21</v>
      </c>
      <c r="D1318" s="35">
        <f>ROUND($D$791/100*$D$792*АТС!$C566,2)</f>
        <v>174.04</v>
      </c>
      <c r="E1318" s="35">
        <f>ROUND($E$791/100*$E$792*АТС!C566,2)</f>
        <v>159.96</v>
      </c>
      <c r="F1318" s="35">
        <f>ROUND($F$791/100*$F$792*АТС!C566,2)</f>
        <v>108.88</v>
      </c>
      <c r="G1318" s="35">
        <f>ROUND($G$791/100*$G$792*АТС!C566,2)</f>
        <v>63.72</v>
      </c>
    </row>
    <row r="1319" spans="1:7" x14ac:dyDescent="0.25">
      <c r="A1319" s="258"/>
      <c r="B1319" s="118">
        <f t="shared" si="20"/>
        <v>43242.916669999999</v>
      </c>
      <c r="C1319" s="121">
        <v>22</v>
      </c>
      <c r="D1319" s="35">
        <f>ROUND($D$791/100*$D$792*АТС!$C567,2)</f>
        <v>229.22</v>
      </c>
      <c r="E1319" s="35">
        <f>ROUND($E$791/100*$E$792*АТС!C567,2)</f>
        <v>210.67</v>
      </c>
      <c r="F1319" s="35">
        <f>ROUND($F$791/100*$F$792*АТС!C567,2)</f>
        <v>143.38999999999999</v>
      </c>
      <c r="G1319" s="35">
        <f>ROUND($G$791/100*$G$792*АТС!C567,2)</f>
        <v>83.92</v>
      </c>
    </row>
    <row r="1320" spans="1:7" x14ac:dyDescent="0.25">
      <c r="A1320" s="258"/>
      <c r="B1320" s="120">
        <f t="shared" si="20"/>
        <v>43242.958330000001</v>
      </c>
      <c r="C1320" s="121">
        <v>23</v>
      </c>
      <c r="D1320" s="35">
        <f>ROUND($D$791/100*$D$792*АТС!$C568,2)</f>
        <v>170.38</v>
      </c>
      <c r="E1320" s="35">
        <f>ROUND($E$791/100*$E$792*АТС!C568,2)</f>
        <v>156.59</v>
      </c>
      <c r="F1320" s="35">
        <f>ROUND($F$791/100*$F$792*АТС!C568,2)</f>
        <v>106.59</v>
      </c>
      <c r="G1320" s="35">
        <f>ROUND($G$791/100*$G$792*АТС!C568,2)</f>
        <v>62.38</v>
      </c>
    </row>
    <row r="1321" spans="1:7" x14ac:dyDescent="0.25">
      <c r="A1321" s="258"/>
      <c r="B1321" s="118">
        <f t="shared" si="20"/>
        <v>43243</v>
      </c>
      <c r="C1321" s="121">
        <v>0</v>
      </c>
      <c r="D1321" s="35">
        <f>ROUND($D$791/100*$D$792*АТС!$C569,2)</f>
        <v>166.85</v>
      </c>
      <c r="E1321" s="35">
        <f>ROUND($E$791/100*$E$792*АТС!C569,2)</f>
        <v>153.35</v>
      </c>
      <c r="F1321" s="35">
        <f>ROUND($F$791/100*$F$792*АТС!C569,2)</f>
        <v>104.38</v>
      </c>
      <c r="G1321" s="35">
        <f>ROUND($G$791/100*$G$792*АТС!C569,2)</f>
        <v>61.09</v>
      </c>
    </row>
    <row r="1322" spans="1:7" x14ac:dyDescent="0.25">
      <c r="A1322" s="258"/>
      <c r="B1322" s="120">
        <f t="shared" si="20"/>
        <v>43243.041669999999</v>
      </c>
      <c r="C1322" s="121">
        <v>1</v>
      </c>
      <c r="D1322" s="35">
        <f>ROUND($D$791/100*$D$792*АТС!$C570,2)</f>
        <v>171.78</v>
      </c>
      <c r="E1322" s="35">
        <f>ROUND($E$791/100*$E$792*АТС!C570,2)</f>
        <v>157.88</v>
      </c>
      <c r="F1322" s="35">
        <f>ROUND($F$791/100*$F$792*АТС!C570,2)</f>
        <v>107.46</v>
      </c>
      <c r="G1322" s="35">
        <f>ROUND($G$791/100*$G$792*АТС!C570,2)</f>
        <v>62.89</v>
      </c>
    </row>
    <row r="1323" spans="1:7" x14ac:dyDescent="0.25">
      <c r="A1323" s="258"/>
      <c r="B1323" s="118">
        <f t="shared" si="20"/>
        <v>43243.083330000001</v>
      </c>
      <c r="C1323" s="121">
        <v>2</v>
      </c>
      <c r="D1323" s="35">
        <f>ROUND($D$791/100*$D$792*АТС!$C571,2)</f>
        <v>187.38</v>
      </c>
      <c r="E1323" s="35">
        <f>ROUND($E$791/100*$E$792*АТС!C571,2)</f>
        <v>172.21</v>
      </c>
      <c r="F1323" s="35">
        <f>ROUND($F$791/100*$F$792*АТС!C571,2)</f>
        <v>117.22</v>
      </c>
      <c r="G1323" s="35">
        <f>ROUND($G$791/100*$G$792*АТС!C571,2)</f>
        <v>68.599999999999994</v>
      </c>
    </row>
    <row r="1324" spans="1:7" x14ac:dyDescent="0.25">
      <c r="A1324" s="258"/>
      <c r="B1324" s="120">
        <f t="shared" si="20"/>
        <v>43243.125</v>
      </c>
      <c r="C1324" s="121">
        <v>3</v>
      </c>
      <c r="D1324" s="35">
        <f>ROUND($D$791/100*$D$792*АТС!$C572,2)</f>
        <v>194.18</v>
      </c>
      <c r="E1324" s="35">
        <f>ROUND($E$791/100*$E$792*АТС!C572,2)</f>
        <v>178.46</v>
      </c>
      <c r="F1324" s="35">
        <f>ROUND($F$791/100*$F$792*АТС!C572,2)</f>
        <v>121.47</v>
      </c>
      <c r="G1324" s="35">
        <f>ROUND($G$791/100*$G$792*АТС!C572,2)</f>
        <v>71.09</v>
      </c>
    </row>
    <row r="1325" spans="1:7" x14ac:dyDescent="0.25">
      <c r="A1325" s="258"/>
      <c r="B1325" s="118">
        <f t="shared" si="20"/>
        <v>43243.166669999999</v>
      </c>
      <c r="C1325" s="121">
        <v>4</v>
      </c>
      <c r="D1325" s="35">
        <f>ROUND($D$791/100*$D$792*АТС!$C573,2)</f>
        <v>219.32</v>
      </c>
      <c r="E1325" s="35">
        <f>ROUND($E$791/100*$E$792*АТС!C573,2)</f>
        <v>201.56</v>
      </c>
      <c r="F1325" s="35">
        <f>ROUND($F$791/100*$F$792*АТС!C573,2)</f>
        <v>137.19999999999999</v>
      </c>
      <c r="G1325" s="35">
        <f>ROUND($G$791/100*$G$792*АТС!C573,2)</f>
        <v>80.290000000000006</v>
      </c>
    </row>
    <row r="1326" spans="1:7" x14ac:dyDescent="0.25">
      <c r="A1326" s="258"/>
      <c r="B1326" s="120">
        <f t="shared" si="20"/>
        <v>43243.208330000001</v>
      </c>
      <c r="C1326" s="121">
        <v>5</v>
      </c>
      <c r="D1326" s="35">
        <f>ROUND($D$791/100*$D$792*АТС!$C574,2)</f>
        <v>210.82</v>
      </c>
      <c r="E1326" s="35">
        <f>ROUND($E$791/100*$E$792*АТС!C574,2)</f>
        <v>193.76</v>
      </c>
      <c r="F1326" s="35">
        <f>ROUND($F$791/100*$F$792*АТС!C574,2)</f>
        <v>131.88</v>
      </c>
      <c r="G1326" s="35">
        <f>ROUND($G$791/100*$G$792*АТС!C574,2)</f>
        <v>77.19</v>
      </c>
    </row>
    <row r="1327" spans="1:7" x14ac:dyDescent="0.25">
      <c r="A1327" s="258"/>
      <c r="B1327" s="118">
        <f t="shared" si="20"/>
        <v>43243.25</v>
      </c>
      <c r="C1327" s="121">
        <v>6</v>
      </c>
      <c r="D1327" s="35">
        <f>ROUND($D$791/100*$D$792*АТС!$C575,2)</f>
        <v>190.27</v>
      </c>
      <c r="E1327" s="35">
        <f>ROUND($E$791/100*$E$792*АТС!C575,2)</f>
        <v>174.87</v>
      </c>
      <c r="F1327" s="35">
        <f>ROUND($F$791/100*$F$792*АТС!C575,2)</f>
        <v>119.03</v>
      </c>
      <c r="G1327" s="35">
        <f>ROUND($G$791/100*$G$792*АТС!C575,2)</f>
        <v>69.66</v>
      </c>
    </row>
    <row r="1328" spans="1:7" x14ac:dyDescent="0.25">
      <c r="A1328" s="258"/>
      <c r="B1328" s="120">
        <f t="shared" si="20"/>
        <v>43243.291669999999</v>
      </c>
      <c r="C1328" s="121">
        <v>7</v>
      </c>
      <c r="D1328" s="35">
        <f>ROUND($D$791/100*$D$792*АТС!$C576,2)</f>
        <v>176.93</v>
      </c>
      <c r="E1328" s="35">
        <f>ROUND($E$791/100*$E$792*АТС!C576,2)</f>
        <v>162.61000000000001</v>
      </c>
      <c r="F1328" s="35">
        <f>ROUND($F$791/100*$F$792*АТС!C576,2)</f>
        <v>110.68</v>
      </c>
      <c r="G1328" s="35">
        <f>ROUND($G$791/100*$G$792*АТС!C576,2)</f>
        <v>64.78</v>
      </c>
    </row>
    <row r="1329" spans="1:7" x14ac:dyDescent="0.25">
      <c r="A1329" s="258"/>
      <c r="B1329" s="118">
        <f t="shared" si="20"/>
        <v>43243.333330000001</v>
      </c>
      <c r="C1329" s="121">
        <v>8</v>
      </c>
      <c r="D1329" s="35">
        <f>ROUND($D$791/100*$D$792*АТС!$C577,2)</f>
        <v>182.29</v>
      </c>
      <c r="E1329" s="35">
        <f>ROUND($E$791/100*$E$792*АТС!C577,2)</f>
        <v>167.54</v>
      </c>
      <c r="F1329" s="35">
        <f>ROUND($F$791/100*$F$792*АТС!C577,2)</f>
        <v>114.04</v>
      </c>
      <c r="G1329" s="35">
        <f>ROUND($G$791/100*$G$792*АТС!C577,2)</f>
        <v>66.739999999999995</v>
      </c>
    </row>
    <row r="1330" spans="1:7" x14ac:dyDescent="0.25">
      <c r="A1330" s="258"/>
      <c r="B1330" s="120">
        <f t="shared" ref="B1330:B1489" si="21">B1306+1</f>
        <v>43243.375</v>
      </c>
      <c r="C1330" s="121">
        <v>9</v>
      </c>
      <c r="D1330" s="35">
        <f>ROUND($D$791/100*$D$792*АТС!$C578,2)</f>
        <v>175.05</v>
      </c>
      <c r="E1330" s="35">
        <f>ROUND($E$791/100*$E$792*АТС!C578,2)</f>
        <v>160.88999999999999</v>
      </c>
      <c r="F1330" s="35">
        <f>ROUND($F$791/100*$F$792*АТС!C578,2)</f>
        <v>109.51</v>
      </c>
      <c r="G1330" s="35">
        <f>ROUND($G$791/100*$G$792*АТС!C578,2)</f>
        <v>64.09</v>
      </c>
    </row>
    <row r="1331" spans="1:7" x14ac:dyDescent="0.25">
      <c r="A1331" s="258"/>
      <c r="B1331" s="118">
        <f t="shared" si="21"/>
        <v>43243.416669999999</v>
      </c>
      <c r="C1331" s="121">
        <v>10</v>
      </c>
      <c r="D1331" s="35">
        <f>ROUND($D$791/100*$D$792*АТС!$C579,2)</f>
        <v>171.61</v>
      </c>
      <c r="E1331" s="35">
        <f>ROUND($E$791/100*$E$792*АТС!C579,2)</f>
        <v>157.72</v>
      </c>
      <c r="F1331" s="35">
        <f>ROUND($F$791/100*$F$792*АТС!C579,2)</f>
        <v>107.35</v>
      </c>
      <c r="G1331" s="35">
        <f>ROUND($G$791/100*$G$792*АТС!C579,2)</f>
        <v>62.83</v>
      </c>
    </row>
    <row r="1332" spans="1:7" x14ac:dyDescent="0.25">
      <c r="A1332" s="258"/>
      <c r="B1332" s="120">
        <f t="shared" si="21"/>
        <v>43243.458330000001</v>
      </c>
      <c r="C1332" s="121">
        <v>11</v>
      </c>
      <c r="D1332" s="35">
        <f>ROUND($D$791/100*$D$792*АТС!$C580,2)</f>
        <v>171.41</v>
      </c>
      <c r="E1332" s="35">
        <f>ROUND($E$791/100*$E$792*АТС!C580,2)</f>
        <v>157.53</v>
      </c>
      <c r="F1332" s="35">
        <f>ROUND($F$791/100*$F$792*АТС!C580,2)</f>
        <v>107.23</v>
      </c>
      <c r="G1332" s="35">
        <f>ROUND($G$791/100*$G$792*АТС!C580,2)</f>
        <v>62.75</v>
      </c>
    </row>
    <row r="1333" spans="1:7" x14ac:dyDescent="0.25">
      <c r="A1333" s="258"/>
      <c r="B1333" s="118">
        <f t="shared" si="21"/>
        <v>43243.5</v>
      </c>
      <c r="C1333" s="121">
        <v>12</v>
      </c>
      <c r="D1333" s="35">
        <f>ROUND($D$791/100*$D$792*АТС!$C581,2)</f>
        <v>171.36</v>
      </c>
      <c r="E1333" s="35">
        <f>ROUND($E$791/100*$E$792*АТС!C581,2)</f>
        <v>157.49</v>
      </c>
      <c r="F1333" s="35">
        <f>ROUND($F$791/100*$F$792*АТС!C581,2)</f>
        <v>107.2</v>
      </c>
      <c r="G1333" s="35">
        <f>ROUND($G$791/100*$G$792*АТС!C581,2)</f>
        <v>62.74</v>
      </c>
    </row>
    <row r="1334" spans="1:7" x14ac:dyDescent="0.25">
      <c r="A1334" s="258"/>
      <c r="B1334" s="120">
        <f t="shared" si="21"/>
        <v>43243.541669999999</v>
      </c>
      <c r="C1334" s="121">
        <v>13</v>
      </c>
      <c r="D1334" s="35">
        <f>ROUND($D$791/100*$D$792*АТС!$C582,2)</f>
        <v>171.55</v>
      </c>
      <c r="E1334" s="35">
        <f>ROUND($E$791/100*$E$792*АТС!C582,2)</f>
        <v>157.66999999999999</v>
      </c>
      <c r="F1334" s="35">
        <f>ROUND($F$791/100*$F$792*АТС!C582,2)</f>
        <v>107.32</v>
      </c>
      <c r="G1334" s="35">
        <f>ROUND($G$791/100*$G$792*АТС!C582,2)</f>
        <v>62.81</v>
      </c>
    </row>
    <row r="1335" spans="1:7" x14ac:dyDescent="0.25">
      <c r="A1335" s="258"/>
      <c r="B1335" s="118">
        <f t="shared" si="21"/>
        <v>43243.583330000001</v>
      </c>
      <c r="C1335" s="121">
        <v>14</v>
      </c>
      <c r="D1335" s="35">
        <f>ROUND($D$791/100*$D$792*АТС!$C583,2)</f>
        <v>171.5</v>
      </c>
      <c r="E1335" s="35">
        <f>ROUND($E$791/100*$E$792*АТС!C583,2)</f>
        <v>157.62</v>
      </c>
      <c r="F1335" s="35">
        <f>ROUND($F$791/100*$F$792*АТС!C583,2)</f>
        <v>107.29</v>
      </c>
      <c r="G1335" s="35">
        <f>ROUND($G$791/100*$G$792*АТС!C583,2)</f>
        <v>62.79</v>
      </c>
    </row>
    <row r="1336" spans="1:7" x14ac:dyDescent="0.25">
      <c r="A1336" s="258"/>
      <c r="B1336" s="120">
        <f t="shared" si="21"/>
        <v>43243.625</v>
      </c>
      <c r="C1336" s="121">
        <v>15</v>
      </c>
      <c r="D1336" s="35">
        <f>ROUND($D$791/100*$D$792*АТС!$C584,2)</f>
        <v>171.76</v>
      </c>
      <c r="E1336" s="35">
        <f>ROUND($E$791/100*$E$792*АТС!C584,2)</f>
        <v>157.86000000000001</v>
      </c>
      <c r="F1336" s="35">
        <f>ROUND($F$791/100*$F$792*АТС!C584,2)</f>
        <v>107.45</v>
      </c>
      <c r="G1336" s="35">
        <f>ROUND($G$791/100*$G$792*АТС!C584,2)</f>
        <v>62.88</v>
      </c>
    </row>
    <row r="1337" spans="1:7" x14ac:dyDescent="0.25">
      <c r="A1337" s="258"/>
      <c r="B1337" s="118">
        <f t="shared" si="21"/>
        <v>43243.666669999999</v>
      </c>
      <c r="C1337" s="121">
        <v>16</v>
      </c>
      <c r="D1337" s="35">
        <f>ROUND($D$791/100*$D$792*АТС!$C585,2)</f>
        <v>171.39</v>
      </c>
      <c r="E1337" s="35">
        <f>ROUND($E$791/100*$E$792*АТС!C585,2)</f>
        <v>157.52000000000001</v>
      </c>
      <c r="F1337" s="35">
        <f>ROUND($F$791/100*$F$792*АТС!C585,2)</f>
        <v>107.22</v>
      </c>
      <c r="G1337" s="35">
        <f>ROUND($G$791/100*$G$792*АТС!C585,2)</f>
        <v>62.75</v>
      </c>
    </row>
    <row r="1338" spans="1:7" x14ac:dyDescent="0.25">
      <c r="A1338" s="258"/>
      <c r="B1338" s="120">
        <f t="shared" si="21"/>
        <v>43243.708330000001</v>
      </c>
      <c r="C1338" s="121">
        <v>17</v>
      </c>
      <c r="D1338" s="35">
        <f>ROUND($D$791/100*$D$792*АТС!$C586,2)</f>
        <v>171.13</v>
      </c>
      <c r="E1338" s="35">
        <f>ROUND($E$791/100*$E$792*АТС!C586,2)</f>
        <v>157.28</v>
      </c>
      <c r="F1338" s="35">
        <f>ROUND($F$791/100*$F$792*АТС!C586,2)</f>
        <v>107.05</v>
      </c>
      <c r="G1338" s="35">
        <f>ROUND($G$791/100*$G$792*АТС!C586,2)</f>
        <v>62.65</v>
      </c>
    </row>
    <row r="1339" spans="1:7" x14ac:dyDescent="0.25">
      <c r="A1339" s="258"/>
      <c r="B1339" s="118">
        <f t="shared" si="21"/>
        <v>43243.75</v>
      </c>
      <c r="C1339" s="121">
        <v>18</v>
      </c>
      <c r="D1339" s="35">
        <f>ROUND($D$791/100*$D$792*АТС!$C587,2)</f>
        <v>171.24</v>
      </c>
      <c r="E1339" s="35">
        <f>ROUND($E$791/100*$E$792*АТС!C587,2)</f>
        <v>157.38</v>
      </c>
      <c r="F1339" s="35">
        <f>ROUND($F$791/100*$F$792*АТС!C587,2)</f>
        <v>107.12</v>
      </c>
      <c r="G1339" s="35">
        <f>ROUND($G$791/100*$G$792*АТС!C587,2)</f>
        <v>62.69</v>
      </c>
    </row>
    <row r="1340" spans="1:7" x14ac:dyDescent="0.25">
      <c r="A1340" s="258"/>
      <c r="B1340" s="120">
        <f t="shared" si="21"/>
        <v>43243.791669999999</v>
      </c>
      <c r="C1340" s="121">
        <v>19</v>
      </c>
      <c r="D1340" s="35">
        <f>ROUND($D$791/100*$D$792*АТС!$C588,2)</f>
        <v>179.31</v>
      </c>
      <c r="E1340" s="35">
        <f>ROUND($E$791/100*$E$792*АТС!C588,2)</f>
        <v>164.8</v>
      </c>
      <c r="F1340" s="35">
        <f>ROUND($F$791/100*$F$792*АТС!C588,2)</f>
        <v>112.17</v>
      </c>
      <c r="G1340" s="35">
        <f>ROUND($G$791/100*$G$792*АТС!C588,2)</f>
        <v>65.650000000000006</v>
      </c>
    </row>
    <row r="1341" spans="1:7" x14ac:dyDescent="0.25">
      <c r="A1341" s="258"/>
      <c r="B1341" s="118">
        <f t="shared" si="21"/>
        <v>43243.833330000001</v>
      </c>
      <c r="C1341" s="121">
        <v>20</v>
      </c>
      <c r="D1341" s="35">
        <f>ROUND($D$791/100*$D$792*АТС!$C589,2)</f>
        <v>178.14</v>
      </c>
      <c r="E1341" s="35">
        <f>ROUND($E$791/100*$E$792*АТС!C589,2)</f>
        <v>163.72</v>
      </c>
      <c r="F1341" s="35">
        <f>ROUND($F$791/100*$F$792*АТС!C589,2)</f>
        <v>111.44</v>
      </c>
      <c r="G1341" s="35">
        <f>ROUND($G$791/100*$G$792*АТС!C589,2)</f>
        <v>65.22</v>
      </c>
    </row>
    <row r="1342" spans="1:7" x14ac:dyDescent="0.25">
      <c r="A1342" s="258"/>
      <c r="B1342" s="120">
        <f t="shared" si="21"/>
        <v>43243.875</v>
      </c>
      <c r="C1342" s="121">
        <v>21</v>
      </c>
      <c r="D1342" s="35">
        <f>ROUND($D$791/100*$D$792*АТС!$C590,2)</f>
        <v>180.01</v>
      </c>
      <c r="E1342" s="35">
        <f>ROUND($E$791/100*$E$792*АТС!C590,2)</f>
        <v>165.44</v>
      </c>
      <c r="F1342" s="35">
        <f>ROUND($F$791/100*$F$792*АТС!C590,2)</f>
        <v>112.61</v>
      </c>
      <c r="G1342" s="35">
        <f>ROUND($G$791/100*$G$792*АТС!C590,2)</f>
        <v>65.900000000000006</v>
      </c>
    </row>
    <row r="1343" spans="1:7" x14ac:dyDescent="0.25">
      <c r="A1343" s="258"/>
      <c r="B1343" s="118">
        <f t="shared" si="21"/>
        <v>43243.916669999999</v>
      </c>
      <c r="C1343" s="121">
        <v>22</v>
      </c>
      <c r="D1343" s="35">
        <f>ROUND($D$791/100*$D$792*АТС!$C591,2)</f>
        <v>232.82</v>
      </c>
      <c r="E1343" s="35">
        <f>ROUND($E$791/100*$E$792*АТС!C591,2)</f>
        <v>213.98</v>
      </c>
      <c r="F1343" s="35">
        <f>ROUND($F$791/100*$F$792*АТС!C591,2)</f>
        <v>145.63999999999999</v>
      </c>
      <c r="G1343" s="35">
        <f>ROUND($G$791/100*$G$792*АТС!C591,2)</f>
        <v>85.24</v>
      </c>
    </row>
    <row r="1344" spans="1:7" x14ac:dyDescent="0.25">
      <c r="A1344" s="258"/>
      <c r="B1344" s="120">
        <f t="shared" si="21"/>
        <v>43243.958330000001</v>
      </c>
      <c r="C1344" s="121">
        <v>23</v>
      </c>
      <c r="D1344" s="35">
        <f>ROUND($D$791/100*$D$792*АТС!$C592,2)</f>
        <v>175.54</v>
      </c>
      <c r="E1344" s="35">
        <f>ROUND($E$791/100*$E$792*АТС!C592,2)</f>
        <v>161.33000000000001</v>
      </c>
      <c r="F1344" s="35">
        <f>ROUND($F$791/100*$F$792*АТС!C592,2)</f>
        <v>109.81</v>
      </c>
      <c r="G1344" s="35">
        <f>ROUND($G$791/100*$G$792*АТС!C592,2)</f>
        <v>64.27</v>
      </c>
    </row>
    <row r="1345" spans="1:7" x14ac:dyDescent="0.25">
      <c r="A1345" s="258"/>
      <c r="B1345" s="118">
        <f t="shared" si="21"/>
        <v>43244</v>
      </c>
      <c r="C1345" s="121">
        <v>0</v>
      </c>
      <c r="D1345" s="35">
        <f>ROUND($D$791/100*$D$792*АТС!$C593,2)</f>
        <v>168.44</v>
      </c>
      <c r="E1345" s="35">
        <f>ROUND($E$791/100*$E$792*АТС!C593,2)</f>
        <v>154.81</v>
      </c>
      <c r="F1345" s="35">
        <f>ROUND($F$791/100*$F$792*АТС!C593,2)</f>
        <v>105.37</v>
      </c>
      <c r="G1345" s="35">
        <f>ROUND($G$791/100*$G$792*АТС!C593,2)</f>
        <v>61.67</v>
      </c>
    </row>
    <row r="1346" spans="1:7" x14ac:dyDescent="0.25">
      <c r="A1346" s="258"/>
      <c r="B1346" s="120">
        <f t="shared" si="21"/>
        <v>43244.041669999999</v>
      </c>
      <c r="C1346" s="121">
        <v>1</v>
      </c>
      <c r="D1346" s="35">
        <f>ROUND($D$791/100*$D$792*АТС!$C594,2)</f>
        <v>173.53</v>
      </c>
      <c r="E1346" s="35">
        <f>ROUND($E$791/100*$E$792*АТС!C594,2)</f>
        <v>159.47999999999999</v>
      </c>
      <c r="F1346" s="35">
        <f>ROUND($F$791/100*$F$792*АТС!C594,2)</f>
        <v>108.55</v>
      </c>
      <c r="G1346" s="35">
        <f>ROUND($G$791/100*$G$792*АТС!C594,2)</f>
        <v>63.53</v>
      </c>
    </row>
    <row r="1347" spans="1:7" x14ac:dyDescent="0.25">
      <c r="A1347" s="258"/>
      <c r="B1347" s="118">
        <f t="shared" si="21"/>
        <v>43244.083330000001</v>
      </c>
      <c r="C1347" s="121">
        <v>2</v>
      </c>
      <c r="D1347" s="35">
        <f>ROUND($D$791/100*$D$792*АТС!$C595,2)</f>
        <v>187.28</v>
      </c>
      <c r="E1347" s="35">
        <f>ROUND($E$791/100*$E$792*АТС!C595,2)</f>
        <v>172.12</v>
      </c>
      <c r="F1347" s="35">
        <f>ROUND($F$791/100*$F$792*АТС!C595,2)</f>
        <v>117.16</v>
      </c>
      <c r="G1347" s="35">
        <f>ROUND($G$791/100*$G$792*АТС!C595,2)</f>
        <v>68.569999999999993</v>
      </c>
    </row>
    <row r="1348" spans="1:7" x14ac:dyDescent="0.25">
      <c r="A1348" s="258"/>
      <c r="B1348" s="120">
        <f t="shared" si="21"/>
        <v>43244.125</v>
      </c>
      <c r="C1348" s="121">
        <v>3</v>
      </c>
      <c r="D1348" s="35">
        <f>ROUND($D$791/100*$D$792*АТС!$C596,2)</f>
        <v>193.51</v>
      </c>
      <c r="E1348" s="35">
        <f>ROUND($E$791/100*$E$792*АТС!C596,2)</f>
        <v>177.84</v>
      </c>
      <c r="F1348" s="35">
        <f>ROUND($F$791/100*$F$792*АТС!C596,2)</f>
        <v>121.05</v>
      </c>
      <c r="G1348" s="35">
        <f>ROUND($G$791/100*$G$792*АТС!C596,2)</f>
        <v>70.84</v>
      </c>
    </row>
    <row r="1349" spans="1:7" x14ac:dyDescent="0.25">
      <c r="A1349" s="258"/>
      <c r="B1349" s="118">
        <f t="shared" si="21"/>
        <v>43244.166669999999</v>
      </c>
      <c r="C1349" s="121">
        <v>4</v>
      </c>
      <c r="D1349" s="35">
        <f>ROUND($D$791/100*$D$792*АТС!$C597,2)</f>
        <v>197.9</v>
      </c>
      <c r="E1349" s="35">
        <f>ROUND($E$791/100*$E$792*АТС!C597,2)</f>
        <v>181.88</v>
      </c>
      <c r="F1349" s="35">
        <f>ROUND($F$791/100*$F$792*АТС!C597,2)</f>
        <v>123.8</v>
      </c>
      <c r="G1349" s="35">
        <f>ROUND($G$791/100*$G$792*АТС!C597,2)</f>
        <v>72.45</v>
      </c>
    </row>
    <row r="1350" spans="1:7" x14ac:dyDescent="0.25">
      <c r="A1350" s="258"/>
      <c r="B1350" s="120">
        <f t="shared" si="21"/>
        <v>43244.208330000001</v>
      </c>
      <c r="C1350" s="121">
        <v>5</v>
      </c>
      <c r="D1350" s="35">
        <f>ROUND($D$791/100*$D$792*АТС!$C598,2)</f>
        <v>198.39</v>
      </c>
      <c r="E1350" s="35">
        <f>ROUND($E$791/100*$E$792*АТС!C598,2)</f>
        <v>182.33</v>
      </c>
      <c r="F1350" s="35">
        <f>ROUND($F$791/100*$F$792*АТС!C598,2)</f>
        <v>124.1</v>
      </c>
      <c r="G1350" s="35">
        <f>ROUND($G$791/100*$G$792*АТС!C598,2)</f>
        <v>72.63</v>
      </c>
    </row>
    <row r="1351" spans="1:7" x14ac:dyDescent="0.25">
      <c r="A1351" s="258"/>
      <c r="B1351" s="118">
        <f t="shared" si="21"/>
        <v>43244.25</v>
      </c>
      <c r="C1351" s="121">
        <v>6</v>
      </c>
      <c r="D1351" s="35">
        <f>ROUND($D$791/100*$D$792*АТС!$C599,2)</f>
        <v>191.15</v>
      </c>
      <c r="E1351" s="35">
        <f>ROUND($E$791/100*$E$792*АТС!C599,2)</f>
        <v>175.68</v>
      </c>
      <c r="F1351" s="35">
        <f>ROUND($F$791/100*$F$792*АТС!C599,2)</f>
        <v>119.58</v>
      </c>
      <c r="G1351" s="35">
        <f>ROUND($G$791/100*$G$792*АТС!C599,2)</f>
        <v>69.98</v>
      </c>
    </row>
    <row r="1352" spans="1:7" x14ac:dyDescent="0.25">
      <c r="A1352" s="258"/>
      <c r="B1352" s="120">
        <f t="shared" si="21"/>
        <v>43244.291669999999</v>
      </c>
      <c r="C1352" s="121">
        <v>7</v>
      </c>
      <c r="D1352" s="35">
        <f>ROUND($D$791/100*$D$792*АТС!$C600,2)</f>
        <v>166.96</v>
      </c>
      <c r="E1352" s="35">
        <f>ROUND($E$791/100*$E$792*АТС!C600,2)</f>
        <v>153.44</v>
      </c>
      <c r="F1352" s="35">
        <f>ROUND($F$791/100*$F$792*АТС!C600,2)</f>
        <v>104.44</v>
      </c>
      <c r="G1352" s="35">
        <f>ROUND($G$791/100*$G$792*АТС!C600,2)</f>
        <v>61.13</v>
      </c>
    </row>
    <row r="1353" spans="1:7" x14ac:dyDescent="0.25">
      <c r="A1353" s="258"/>
      <c r="B1353" s="118">
        <f t="shared" si="21"/>
        <v>43244.333330000001</v>
      </c>
      <c r="C1353" s="121">
        <v>8</v>
      </c>
      <c r="D1353" s="35">
        <f>ROUND($D$791/100*$D$792*АТС!$C601,2)</f>
        <v>182.91</v>
      </c>
      <c r="E1353" s="35">
        <f>ROUND($E$791/100*$E$792*АТС!C601,2)</f>
        <v>168.11</v>
      </c>
      <c r="F1353" s="35">
        <f>ROUND($F$791/100*$F$792*АТС!C601,2)</f>
        <v>114.42</v>
      </c>
      <c r="G1353" s="35">
        <f>ROUND($G$791/100*$G$792*АТС!C601,2)</f>
        <v>66.97</v>
      </c>
    </row>
    <row r="1354" spans="1:7" x14ac:dyDescent="0.25">
      <c r="A1354" s="258"/>
      <c r="B1354" s="120">
        <f t="shared" si="21"/>
        <v>43244.375</v>
      </c>
      <c r="C1354" s="121">
        <v>9</v>
      </c>
      <c r="D1354" s="35">
        <f>ROUND($D$791/100*$D$792*АТС!$C602,2)</f>
        <v>171.9</v>
      </c>
      <c r="E1354" s="35">
        <f>ROUND($E$791/100*$E$792*АТС!C602,2)</f>
        <v>157.99</v>
      </c>
      <c r="F1354" s="35">
        <f>ROUND($F$791/100*$F$792*АТС!C602,2)</f>
        <v>107.54</v>
      </c>
      <c r="G1354" s="35">
        <f>ROUND($G$791/100*$G$792*АТС!C602,2)</f>
        <v>62.93</v>
      </c>
    </row>
    <row r="1355" spans="1:7" x14ac:dyDescent="0.25">
      <c r="A1355" s="258"/>
      <c r="B1355" s="118">
        <f t="shared" si="21"/>
        <v>43244.416669999999</v>
      </c>
      <c r="C1355" s="121">
        <v>10</v>
      </c>
      <c r="D1355" s="35">
        <f>ROUND($D$791/100*$D$792*АТС!$C603,2)</f>
        <v>171.95</v>
      </c>
      <c r="E1355" s="35">
        <f>ROUND($E$791/100*$E$792*АТС!C603,2)</f>
        <v>158.04</v>
      </c>
      <c r="F1355" s="35">
        <f>ROUND($F$791/100*$F$792*АТС!C603,2)</f>
        <v>107.57</v>
      </c>
      <c r="G1355" s="35">
        <f>ROUND($G$791/100*$G$792*АТС!C603,2)</f>
        <v>62.95</v>
      </c>
    </row>
    <row r="1356" spans="1:7" x14ac:dyDescent="0.25">
      <c r="A1356" s="258"/>
      <c r="B1356" s="120">
        <f t="shared" si="21"/>
        <v>43244.458330000001</v>
      </c>
      <c r="C1356" s="121">
        <v>11</v>
      </c>
      <c r="D1356" s="35">
        <f>ROUND($D$791/100*$D$792*АТС!$C604,2)</f>
        <v>171.82</v>
      </c>
      <c r="E1356" s="35">
        <f>ROUND($E$791/100*$E$792*АТС!C604,2)</f>
        <v>157.91</v>
      </c>
      <c r="F1356" s="35">
        <f>ROUND($F$791/100*$F$792*АТС!C604,2)</f>
        <v>107.49</v>
      </c>
      <c r="G1356" s="35">
        <f>ROUND($G$791/100*$G$792*АТС!C604,2)</f>
        <v>62.91</v>
      </c>
    </row>
    <row r="1357" spans="1:7" x14ac:dyDescent="0.25">
      <c r="A1357" s="258"/>
      <c r="B1357" s="118">
        <f t="shared" si="21"/>
        <v>43244.5</v>
      </c>
      <c r="C1357" s="121">
        <v>12</v>
      </c>
      <c r="D1357" s="35">
        <f>ROUND($D$791/100*$D$792*АТС!$C605,2)</f>
        <v>175.16</v>
      </c>
      <c r="E1357" s="35">
        <f>ROUND($E$791/100*$E$792*АТС!C605,2)</f>
        <v>160.97999999999999</v>
      </c>
      <c r="F1357" s="35">
        <f>ROUND($F$791/100*$F$792*АТС!C605,2)</f>
        <v>109.57</v>
      </c>
      <c r="G1357" s="35">
        <f>ROUND($G$791/100*$G$792*АТС!C605,2)</f>
        <v>64.13</v>
      </c>
    </row>
    <row r="1358" spans="1:7" x14ac:dyDescent="0.25">
      <c r="A1358" s="258"/>
      <c r="B1358" s="120">
        <f t="shared" si="21"/>
        <v>43244.541669999999</v>
      </c>
      <c r="C1358" s="121">
        <v>13</v>
      </c>
      <c r="D1358" s="35">
        <f>ROUND($D$791/100*$D$792*АТС!$C606,2)</f>
        <v>171.65</v>
      </c>
      <c r="E1358" s="35">
        <f>ROUND($E$791/100*$E$792*АТС!C606,2)</f>
        <v>157.76</v>
      </c>
      <c r="F1358" s="35">
        <f>ROUND($F$791/100*$F$792*АТС!C606,2)</f>
        <v>107.38</v>
      </c>
      <c r="G1358" s="35">
        <f>ROUND($G$791/100*$G$792*АТС!C606,2)</f>
        <v>62.84</v>
      </c>
    </row>
    <row r="1359" spans="1:7" x14ac:dyDescent="0.25">
      <c r="A1359" s="258"/>
      <c r="B1359" s="118">
        <f t="shared" si="21"/>
        <v>43244.583330000001</v>
      </c>
      <c r="C1359" s="121">
        <v>14</v>
      </c>
      <c r="D1359" s="35">
        <f>ROUND($D$791/100*$D$792*АТС!$C607,2)</f>
        <v>171.66</v>
      </c>
      <c r="E1359" s="35">
        <f>ROUND($E$791/100*$E$792*АТС!C607,2)</f>
        <v>157.77000000000001</v>
      </c>
      <c r="F1359" s="35">
        <f>ROUND($F$791/100*$F$792*АТС!C607,2)</f>
        <v>107.39</v>
      </c>
      <c r="G1359" s="35">
        <f>ROUND($G$791/100*$G$792*АТС!C607,2)</f>
        <v>62.85</v>
      </c>
    </row>
    <row r="1360" spans="1:7" x14ac:dyDescent="0.25">
      <c r="A1360" s="258"/>
      <c r="B1360" s="120">
        <f t="shared" si="21"/>
        <v>43244.625</v>
      </c>
      <c r="C1360" s="121">
        <v>15</v>
      </c>
      <c r="D1360" s="35">
        <f>ROUND($D$791/100*$D$792*АТС!$C608,2)</f>
        <v>171.73</v>
      </c>
      <c r="E1360" s="35">
        <f>ROUND($E$791/100*$E$792*АТС!C608,2)</f>
        <v>157.83000000000001</v>
      </c>
      <c r="F1360" s="35">
        <f>ROUND($F$791/100*$F$792*АТС!C608,2)</f>
        <v>107.43</v>
      </c>
      <c r="G1360" s="35">
        <f>ROUND($G$791/100*$G$792*АТС!C608,2)</f>
        <v>62.87</v>
      </c>
    </row>
    <row r="1361" spans="1:7" x14ac:dyDescent="0.25">
      <c r="A1361" s="258"/>
      <c r="B1361" s="118">
        <f t="shared" si="21"/>
        <v>43244.666669999999</v>
      </c>
      <c r="C1361" s="121">
        <v>16</v>
      </c>
      <c r="D1361" s="35">
        <f>ROUND($D$791/100*$D$792*АТС!$C609,2)</f>
        <v>170.82</v>
      </c>
      <c r="E1361" s="35">
        <f>ROUND($E$791/100*$E$792*АТС!C609,2)</f>
        <v>157</v>
      </c>
      <c r="F1361" s="35">
        <f>ROUND($F$791/100*$F$792*АТС!C609,2)</f>
        <v>106.86</v>
      </c>
      <c r="G1361" s="35">
        <f>ROUND($G$791/100*$G$792*АТС!C609,2)</f>
        <v>62.54</v>
      </c>
    </row>
    <row r="1362" spans="1:7" x14ac:dyDescent="0.25">
      <c r="A1362" s="258"/>
      <c r="B1362" s="120">
        <f t="shared" si="21"/>
        <v>43244.708330000001</v>
      </c>
      <c r="C1362" s="121">
        <v>17</v>
      </c>
      <c r="D1362" s="35">
        <f>ROUND($D$791/100*$D$792*АТС!$C610,2)</f>
        <v>173.79</v>
      </c>
      <c r="E1362" s="35">
        <f>ROUND($E$791/100*$E$792*АТС!C610,2)</f>
        <v>159.72</v>
      </c>
      <c r="F1362" s="35">
        <f>ROUND($F$791/100*$F$792*АТС!C610,2)</f>
        <v>108.72</v>
      </c>
      <c r="G1362" s="35">
        <f>ROUND($G$791/100*$G$792*АТС!C610,2)</f>
        <v>63.63</v>
      </c>
    </row>
    <row r="1363" spans="1:7" x14ac:dyDescent="0.25">
      <c r="A1363" s="258"/>
      <c r="B1363" s="118">
        <f t="shared" si="21"/>
        <v>43244.75</v>
      </c>
      <c r="C1363" s="121">
        <v>18</v>
      </c>
      <c r="D1363" s="35">
        <f>ROUND($D$791/100*$D$792*АТС!$C611,2)</f>
        <v>173.63</v>
      </c>
      <c r="E1363" s="35">
        <f>ROUND($E$791/100*$E$792*АТС!C611,2)</f>
        <v>159.58000000000001</v>
      </c>
      <c r="F1363" s="35">
        <f>ROUND($F$791/100*$F$792*АТС!C611,2)</f>
        <v>108.62</v>
      </c>
      <c r="G1363" s="35">
        <f>ROUND($G$791/100*$G$792*АТС!C611,2)</f>
        <v>63.57</v>
      </c>
    </row>
    <row r="1364" spans="1:7" x14ac:dyDescent="0.25">
      <c r="A1364" s="258"/>
      <c r="B1364" s="120">
        <f t="shared" si="21"/>
        <v>43244.791669999999</v>
      </c>
      <c r="C1364" s="121">
        <v>19</v>
      </c>
      <c r="D1364" s="35">
        <f>ROUND($D$791/100*$D$792*АТС!$C612,2)</f>
        <v>202.43</v>
      </c>
      <c r="E1364" s="35">
        <f>ROUND($E$791/100*$E$792*АТС!C612,2)</f>
        <v>186.05</v>
      </c>
      <c r="F1364" s="35">
        <f>ROUND($F$791/100*$F$792*АТС!C612,2)</f>
        <v>126.64</v>
      </c>
      <c r="G1364" s="35">
        <f>ROUND($G$791/100*$G$792*АТС!C612,2)</f>
        <v>74.11</v>
      </c>
    </row>
    <row r="1365" spans="1:7" x14ac:dyDescent="0.25">
      <c r="A1365" s="258"/>
      <c r="B1365" s="118">
        <f t="shared" si="21"/>
        <v>43244.833330000001</v>
      </c>
      <c r="C1365" s="121">
        <v>20</v>
      </c>
      <c r="D1365" s="35">
        <f>ROUND($D$791/100*$D$792*АТС!$C613,2)</f>
        <v>174.15</v>
      </c>
      <c r="E1365" s="35">
        <f>ROUND($E$791/100*$E$792*АТС!C613,2)</f>
        <v>160.06</v>
      </c>
      <c r="F1365" s="35">
        <f>ROUND($F$791/100*$F$792*АТС!C613,2)</f>
        <v>108.95</v>
      </c>
      <c r="G1365" s="35">
        <f>ROUND($G$791/100*$G$792*АТС!C613,2)</f>
        <v>63.76</v>
      </c>
    </row>
    <row r="1366" spans="1:7" x14ac:dyDescent="0.25">
      <c r="A1366" s="258"/>
      <c r="B1366" s="120">
        <f t="shared" si="21"/>
        <v>43244.875</v>
      </c>
      <c r="C1366" s="121">
        <v>21</v>
      </c>
      <c r="D1366" s="35">
        <f>ROUND($D$791/100*$D$792*АТС!$C614,2)</f>
        <v>176.93</v>
      </c>
      <c r="E1366" s="35">
        <f>ROUND($E$791/100*$E$792*АТС!C614,2)</f>
        <v>162.61000000000001</v>
      </c>
      <c r="F1366" s="35">
        <f>ROUND($F$791/100*$F$792*АТС!C614,2)</f>
        <v>110.68</v>
      </c>
      <c r="G1366" s="35">
        <f>ROUND($G$791/100*$G$792*АТС!C614,2)</f>
        <v>64.78</v>
      </c>
    </row>
    <row r="1367" spans="1:7" x14ac:dyDescent="0.25">
      <c r="A1367" s="258"/>
      <c r="B1367" s="118">
        <f t="shared" si="21"/>
        <v>43244.916669999999</v>
      </c>
      <c r="C1367" s="121">
        <v>22</v>
      </c>
      <c r="D1367" s="35">
        <f>ROUND($D$791/100*$D$792*АТС!$C615,2)</f>
        <v>230.4</v>
      </c>
      <c r="E1367" s="35">
        <f>ROUND($E$791/100*$E$792*АТС!C615,2)</f>
        <v>211.75</v>
      </c>
      <c r="F1367" s="35">
        <f>ROUND($F$791/100*$F$792*АТС!C615,2)</f>
        <v>144.13</v>
      </c>
      <c r="G1367" s="35">
        <f>ROUND($G$791/100*$G$792*АТС!C615,2)</f>
        <v>84.35</v>
      </c>
    </row>
    <row r="1368" spans="1:7" x14ac:dyDescent="0.25">
      <c r="A1368" s="258"/>
      <c r="B1368" s="120">
        <f t="shared" si="21"/>
        <v>43244.958330000001</v>
      </c>
      <c r="C1368" s="121">
        <v>23</v>
      </c>
      <c r="D1368" s="35">
        <f>ROUND($D$791/100*$D$792*АТС!$C616,2)</f>
        <v>173.83</v>
      </c>
      <c r="E1368" s="35">
        <f>ROUND($E$791/100*$E$792*АТС!C616,2)</f>
        <v>159.76</v>
      </c>
      <c r="F1368" s="35">
        <f>ROUND($F$791/100*$F$792*АТС!C616,2)</f>
        <v>108.74</v>
      </c>
      <c r="G1368" s="35">
        <f>ROUND($G$791/100*$G$792*АТС!C616,2)</f>
        <v>63.64</v>
      </c>
    </row>
    <row r="1369" spans="1:7" x14ac:dyDescent="0.25">
      <c r="A1369" s="258"/>
      <c r="B1369" s="120">
        <f t="shared" si="21"/>
        <v>43245</v>
      </c>
      <c r="C1369" s="121">
        <v>0</v>
      </c>
      <c r="D1369" s="35">
        <f>ROUND($D$791/100*$D$792*АТС!$C617,2)</f>
        <v>168.47</v>
      </c>
      <c r="E1369" s="35">
        <f>ROUND($E$791/100*$E$792*АТС!C617,2)</f>
        <v>154.83000000000001</v>
      </c>
      <c r="F1369" s="35">
        <f>ROUND($F$791/100*$F$792*АТС!C617,2)</f>
        <v>105.39</v>
      </c>
      <c r="G1369" s="35">
        <f>ROUND($G$791/100*$G$792*АТС!C617,2)</f>
        <v>61.68</v>
      </c>
    </row>
    <row r="1370" spans="1:7" x14ac:dyDescent="0.25">
      <c r="A1370" s="258"/>
      <c r="B1370" s="120">
        <f t="shared" si="21"/>
        <v>43245.041669999999</v>
      </c>
      <c r="C1370" s="121">
        <v>1</v>
      </c>
      <c r="D1370" s="35">
        <f>ROUND($D$791/100*$D$792*АТС!$C618,2)</f>
        <v>173.33</v>
      </c>
      <c r="E1370" s="35">
        <f>ROUND($E$791/100*$E$792*АТС!C618,2)</f>
        <v>159.30000000000001</v>
      </c>
      <c r="F1370" s="35">
        <f>ROUND($F$791/100*$F$792*АТС!C618,2)</f>
        <v>108.43</v>
      </c>
      <c r="G1370" s="35">
        <f>ROUND($G$791/100*$G$792*АТС!C618,2)</f>
        <v>63.46</v>
      </c>
    </row>
    <row r="1371" spans="1:7" x14ac:dyDescent="0.25">
      <c r="A1371" s="258"/>
      <c r="B1371" s="120">
        <f t="shared" si="21"/>
        <v>43245.083330000001</v>
      </c>
      <c r="C1371" s="121">
        <v>2</v>
      </c>
      <c r="D1371" s="35">
        <f>ROUND($D$791/100*$D$792*АТС!$C619,2)</f>
        <v>187.11</v>
      </c>
      <c r="E1371" s="35">
        <f>ROUND($E$791/100*$E$792*АТС!C619,2)</f>
        <v>171.97</v>
      </c>
      <c r="F1371" s="35">
        <f>ROUND($F$791/100*$F$792*АТС!C619,2)</f>
        <v>117.05</v>
      </c>
      <c r="G1371" s="35">
        <f>ROUND($G$791/100*$G$792*АТС!C619,2)</f>
        <v>68.5</v>
      </c>
    </row>
    <row r="1372" spans="1:7" x14ac:dyDescent="0.25">
      <c r="A1372" s="258"/>
      <c r="B1372" s="120">
        <f t="shared" si="21"/>
        <v>43245.125</v>
      </c>
      <c r="C1372" s="121">
        <v>3</v>
      </c>
      <c r="D1372" s="35">
        <f>ROUND($D$791/100*$D$792*АТС!$C620,2)</f>
        <v>193.81</v>
      </c>
      <c r="E1372" s="35">
        <f>ROUND($E$791/100*$E$792*АТС!C620,2)</f>
        <v>178.13</v>
      </c>
      <c r="F1372" s="35">
        <f>ROUND($F$791/100*$F$792*АТС!C620,2)</f>
        <v>121.24</v>
      </c>
      <c r="G1372" s="35">
        <f>ROUND($G$791/100*$G$792*АТС!C620,2)</f>
        <v>70.959999999999994</v>
      </c>
    </row>
    <row r="1373" spans="1:7" x14ac:dyDescent="0.25">
      <c r="A1373" s="258"/>
      <c r="B1373" s="120">
        <f t="shared" si="21"/>
        <v>43245.166669999999</v>
      </c>
      <c r="C1373" s="121">
        <v>4</v>
      </c>
      <c r="D1373" s="35">
        <f>ROUND($D$791/100*$D$792*АТС!$C621,2)</f>
        <v>198.52</v>
      </c>
      <c r="E1373" s="35">
        <f>ROUND($E$791/100*$E$792*АТС!C621,2)</f>
        <v>182.46</v>
      </c>
      <c r="F1373" s="35">
        <f>ROUND($F$791/100*$F$792*АТС!C621,2)</f>
        <v>124.19</v>
      </c>
      <c r="G1373" s="35">
        <f>ROUND($G$791/100*$G$792*АТС!C621,2)</f>
        <v>72.680000000000007</v>
      </c>
    </row>
    <row r="1374" spans="1:7" x14ac:dyDescent="0.25">
      <c r="A1374" s="258"/>
      <c r="B1374" s="120">
        <f t="shared" si="21"/>
        <v>43245.208330000001</v>
      </c>
      <c r="C1374" s="121">
        <v>5</v>
      </c>
      <c r="D1374" s="35">
        <f>ROUND($D$791/100*$D$792*АТС!$C622,2)</f>
        <v>198.87</v>
      </c>
      <c r="E1374" s="35">
        <f>ROUND($E$791/100*$E$792*АТС!C622,2)</f>
        <v>182.77</v>
      </c>
      <c r="F1374" s="35">
        <f>ROUND($F$791/100*$F$792*АТС!C622,2)</f>
        <v>124.41</v>
      </c>
      <c r="G1374" s="35">
        <f>ROUND($G$791/100*$G$792*АТС!C622,2)</f>
        <v>72.81</v>
      </c>
    </row>
    <row r="1375" spans="1:7" x14ac:dyDescent="0.25">
      <c r="A1375" s="258"/>
      <c r="B1375" s="120">
        <f t="shared" si="21"/>
        <v>43245.25</v>
      </c>
      <c r="C1375" s="121">
        <v>6</v>
      </c>
      <c r="D1375" s="35">
        <f>ROUND($D$791/100*$D$792*АТС!$C623,2)</f>
        <v>191.96</v>
      </c>
      <c r="E1375" s="35">
        <f>ROUND($E$791/100*$E$792*АТС!C623,2)</f>
        <v>176.42</v>
      </c>
      <c r="F1375" s="35">
        <f>ROUND($F$791/100*$F$792*АТС!C623,2)</f>
        <v>120.08</v>
      </c>
      <c r="G1375" s="35">
        <f>ROUND($G$791/100*$G$792*АТС!C623,2)</f>
        <v>70.28</v>
      </c>
    </row>
    <row r="1376" spans="1:7" x14ac:dyDescent="0.25">
      <c r="A1376" s="258"/>
      <c r="B1376" s="120">
        <f t="shared" si="21"/>
        <v>43245.291669999999</v>
      </c>
      <c r="C1376" s="121">
        <v>7</v>
      </c>
      <c r="D1376" s="35">
        <f>ROUND($D$791/100*$D$792*АТС!$C624,2)</f>
        <v>167.75</v>
      </c>
      <c r="E1376" s="35">
        <f>ROUND($E$791/100*$E$792*АТС!C624,2)</f>
        <v>154.18</v>
      </c>
      <c r="F1376" s="35">
        <f>ROUND($F$791/100*$F$792*АТС!C624,2)</f>
        <v>104.94</v>
      </c>
      <c r="G1376" s="35">
        <f>ROUND($G$791/100*$G$792*АТС!C624,2)</f>
        <v>61.42</v>
      </c>
    </row>
    <row r="1377" spans="1:7" x14ac:dyDescent="0.25">
      <c r="A1377" s="258"/>
      <c r="B1377" s="120">
        <f t="shared" si="21"/>
        <v>43245.333330000001</v>
      </c>
      <c r="C1377" s="121">
        <v>8</v>
      </c>
      <c r="D1377" s="35">
        <f>ROUND($D$791/100*$D$792*АТС!$C625,2)</f>
        <v>183.66</v>
      </c>
      <c r="E1377" s="35">
        <f>ROUND($E$791/100*$E$792*АТС!C625,2)</f>
        <v>168.8</v>
      </c>
      <c r="F1377" s="35">
        <f>ROUND($F$791/100*$F$792*АТС!C625,2)</f>
        <v>114.89</v>
      </c>
      <c r="G1377" s="35">
        <f>ROUND($G$791/100*$G$792*АТС!C625,2)</f>
        <v>67.239999999999995</v>
      </c>
    </row>
    <row r="1378" spans="1:7" x14ac:dyDescent="0.25">
      <c r="A1378" s="258"/>
      <c r="B1378" s="120">
        <f t="shared" si="21"/>
        <v>43245.375</v>
      </c>
      <c r="C1378" s="121">
        <v>9</v>
      </c>
      <c r="D1378" s="35">
        <f>ROUND($D$791/100*$D$792*АТС!$C626,2)</f>
        <v>171.45</v>
      </c>
      <c r="E1378" s="35">
        <f>ROUND($E$791/100*$E$792*АТС!C626,2)</f>
        <v>157.58000000000001</v>
      </c>
      <c r="F1378" s="35">
        <f>ROUND($F$791/100*$F$792*АТС!C626,2)</f>
        <v>107.26</v>
      </c>
      <c r="G1378" s="35">
        <f>ROUND($G$791/100*$G$792*АТС!C626,2)</f>
        <v>62.77</v>
      </c>
    </row>
    <row r="1379" spans="1:7" x14ac:dyDescent="0.25">
      <c r="A1379" s="258"/>
      <c r="B1379" s="120">
        <f t="shared" si="21"/>
        <v>43245.416669999999</v>
      </c>
      <c r="C1379" s="121">
        <v>10</v>
      </c>
      <c r="D1379" s="35">
        <f>ROUND($D$791/100*$D$792*АТС!$C627,2)</f>
        <v>168.11</v>
      </c>
      <c r="E1379" s="35">
        <f>ROUND($E$791/100*$E$792*АТС!C627,2)</f>
        <v>154.5</v>
      </c>
      <c r="F1379" s="35">
        <f>ROUND($F$791/100*$F$792*АТС!C627,2)</f>
        <v>105.16</v>
      </c>
      <c r="G1379" s="35">
        <f>ROUND($G$791/100*$G$792*АТС!C627,2)</f>
        <v>61.55</v>
      </c>
    </row>
    <row r="1380" spans="1:7" x14ac:dyDescent="0.25">
      <c r="A1380" s="258"/>
      <c r="B1380" s="120">
        <f t="shared" si="21"/>
        <v>43245.458330000001</v>
      </c>
      <c r="C1380" s="121">
        <v>11</v>
      </c>
      <c r="D1380" s="35">
        <f>ROUND($D$791/100*$D$792*АТС!$C628,2)</f>
        <v>167.98</v>
      </c>
      <c r="E1380" s="35">
        <f>ROUND($E$791/100*$E$792*АТС!C628,2)</f>
        <v>154.38999999999999</v>
      </c>
      <c r="F1380" s="35">
        <f>ROUND($F$791/100*$F$792*АТС!C628,2)</f>
        <v>105.08</v>
      </c>
      <c r="G1380" s="35">
        <f>ROUND($G$791/100*$G$792*АТС!C628,2)</f>
        <v>61.5</v>
      </c>
    </row>
    <row r="1381" spans="1:7" x14ac:dyDescent="0.25">
      <c r="A1381" s="258"/>
      <c r="B1381" s="120">
        <f t="shared" si="21"/>
        <v>43245.5</v>
      </c>
      <c r="C1381" s="121">
        <v>12</v>
      </c>
      <c r="D1381" s="35">
        <f>ROUND($D$791/100*$D$792*АТС!$C629,2)</f>
        <v>171.21</v>
      </c>
      <c r="E1381" s="35">
        <f>ROUND($E$791/100*$E$792*АТС!C629,2)</f>
        <v>157.36000000000001</v>
      </c>
      <c r="F1381" s="35">
        <f>ROUND($F$791/100*$F$792*АТС!C629,2)</f>
        <v>107.11</v>
      </c>
      <c r="G1381" s="35">
        <f>ROUND($G$791/100*$G$792*АТС!C629,2)</f>
        <v>62.68</v>
      </c>
    </row>
    <row r="1382" spans="1:7" x14ac:dyDescent="0.25">
      <c r="A1382" s="258"/>
      <c r="B1382" s="120">
        <f t="shared" si="21"/>
        <v>43245.541669999999</v>
      </c>
      <c r="C1382" s="121">
        <v>13</v>
      </c>
      <c r="D1382" s="35">
        <f>ROUND($D$791/100*$D$792*АТС!$C630,2)</f>
        <v>171.28</v>
      </c>
      <c r="E1382" s="35">
        <f>ROUND($E$791/100*$E$792*АТС!C630,2)</f>
        <v>157.41999999999999</v>
      </c>
      <c r="F1382" s="35">
        <f>ROUND($F$791/100*$F$792*АТС!C630,2)</f>
        <v>107.15</v>
      </c>
      <c r="G1382" s="35">
        <f>ROUND($G$791/100*$G$792*АТС!C630,2)</f>
        <v>62.71</v>
      </c>
    </row>
    <row r="1383" spans="1:7" x14ac:dyDescent="0.25">
      <c r="A1383" s="258"/>
      <c r="B1383" s="120">
        <f t="shared" si="21"/>
        <v>43245.583330000001</v>
      </c>
      <c r="C1383" s="121">
        <v>14</v>
      </c>
      <c r="D1383" s="35">
        <f>ROUND($D$791/100*$D$792*АТС!$C631,2)</f>
        <v>171.28</v>
      </c>
      <c r="E1383" s="35">
        <f>ROUND($E$791/100*$E$792*АТС!C631,2)</f>
        <v>157.41999999999999</v>
      </c>
      <c r="F1383" s="35">
        <f>ROUND($F$791/100*$F$792*АТС!C631,2)</f>
        <v>107.15</v>
      </c>
      <c r="G1383" s="35">
        <f>ROUND($G$791/100*$G$792*АТС!C631,2)</f>
        <v>62.71</v>
      </c>
    </row>
    <row r="1384" spans="1:7" x14ac:dyDescent="0.25">
      <c r="A1384" s="258"/>
      <c r="B1384" s="120">
        <f t="shared" si="21"/>
        <v>43245.625</v>
      </c>
      <c r="C1384" s="121">
        <v>15</v>
      </c>
      <c r="D1384" s="35">
        <f>ROUND($D$791/100*$D$792*АТС!$C632,2)</f>
        <v>171.34</v>
      </c>
      <c r="E1384" s="35">
        <f>ROUND($E$791/100*$E$792*АТС!C632,2)</f>
        <v>157.47999999999999</v>
      </c>
      <c r="F1384" s="35">
        <f>ROUND($F$791/100*$F$792*АТС!C632,2)</f>
        <v>107.19</v>
      </c>
      <c r="G1384" s="35">
        <f>ROUND($G$791/100*$G$792*АТС!C632,2)</f>
        <v>62.73</v>
      </c>
    </row>
    <row r="1385" spans="1:7" x14ac:dyDescent="0.25">
      <c r="A1385" s="258"/>
      <c r="B1385" s="120">
        <f t="shared" si="21"/>
        <v>43245.666669999999</v>
      </c>
      <c r="C1385" s="121">
        <v>16</v>
      </c>
      <c r="D1385" s="35">
        <f>ROUND($D$791/100*$D$792*АТС!$C633,2)</f>
        <v>171.13</v>
      </c>
      <c r="E1385" s="35">
        <f>ROUND($E$791/100*$E$792*АТС!C633,2)</f>
        <v>157.28</v>
      </c>
      <c r="F1385" s="35">
        <f>ROUND($F$791/100*$F$792*АТС!C633,2)</f>
        <v>107.05</v>
      </c>
      <c r="G1385" s="35">
        <f>ROUND($G$791/100*$G$792*АТС!C633,2)</f>
        <v>62.65</v>
      </c>
    </row>
    <row r="1386" spans="1:7" x14ac:dyDescent="0.25">
      <c r="A1386" s="258"/>
      <c r="B1386" s="120">
        <f t="shared" si="21"/>
        <v>43245.708330000001</v>
      </c>
      <c r="C1386" s="121">
        <v>17</v>
      </c>
      <c r="D1386" s="35">
        <f>ROUND($D$791/100*$D$792*АТС!$C634,2)</f>
        <v>174.37</v>
      </c>
      <c r="E1386" s="35">
        <f>ROUND($E$791/100*$E$792*АТС!C634,2)</f>
        <v>160.26</v>
      </c>
      <c r="F1386" s="35">
        <f>ROUND($F$791/100*$F$792*АТС!C634,2)</f>
        <v>109.08</v>
      </c>
      <c r="G1386" s="35">
        <f>ROUND($G$791/100*$G$792*АТС!C634,2)</f>
        <v>63.84</v>
      </c>
    </row>
    <row r="1387" spans="1:7" x14ac:dyDescent="0.25">
      <c r="A1387" s="258"/>
      <c r="B1387" s="120">
        <f t="shared" si="21"/>
        <v>43245.75</v>
      </c>
      <c r="C1387" s="121">
        <v>18</v>
      </c>
      <c r="D1387" s="35">
        <f>ROUND($D$791/100*$D$792*АТС!$C635,2)</f>
        <v>173.64</v>
      </c>
      <c r="E1387" s="35">
        <f>ROUND($E$791/100*$E$792*АТС!C635,2)</f>
        <v>159.59</v>
      </c>
      <c r="F1387" s="35">
        <f>ROUND($F$791/100*$F$792*АТС!C635,2)</f>
        <v>108.62</v>
      </c>
      <c r="G1387" s="35">
        <f>ROUND($G$791/100*$G$792*АТС!C635,2)</f>
        <v>63.57</v>
      </c>
    </row>
    <row r="1388" spans="1:7" x14ac:dyDescent="0.25">
      <c r="A1388" s="258"/>
      <c r="B1388" s="120">
        <f t="shared" si="21"/>
        <v>43245.791669999999</v>
      </c>
      <c r="C1388" s="121">
        <v>19</v>
      </c>
      <c r="D1388" s="35">
        <f>ROUND($D$791/100*$D$792*АТС!$C636,2)</f>
        <v>202.42</v>
      </c>
      <c r="E1388" s="35">
        <f>ROUND($E$791/100*$E$792*АТС!C636,2)</f>
        <v>186.04</v>
      </c>
      <c r="F1388" s="35">
        <f>ROUND($F$791/100*$F$792*АТС!C636,2)</f>
        <v>126.63</v>
      </c>
      <c r="G1388" s="35">
        <f>ROUND($G$791/100*$G$792*АТС!C636,2)</f>
        <v>74.11</v>
      </c>
    </row>
    <row r="1389" spans="1:7" x14ac:dyDescent="0.25">
      <c r="A1389" s="258"/>
      <c r="B1389" s="120">
        <f t="shared" si="21"/>
        <v>43245.833330000001</v>
      </c>
      <c r="C1389" s="121">
        <v>20</v>
      </c>
      <c r="D1389" s="35">
        <f>ROUND($D$791/100*$D$792*АТС!$C637,2)</f>
        <v>170.22</v>
      </c>
      <c r="E1389" s="35">
        <f>ROUND($E$791/100*$E$792*АТС!C637,2)</f>
        <v>156.44</v>
      </c>
      <c r="F1389" s="35">
        <f>ROUND($F$791/100*$F$792*АТС!C637,2)</f>
        <v>106.48</v>
      </c>
      <c r="G1389" s="35">
        <f>ROUND($G$791/100*$G$792*АТС!C637,2)</f>
        <v>62.32</v>
      </c>
    </row>
    <row r="1390" spans="1:7" x14ac:dyDescent="0.25">
      <c r="A1390" s="258"/>
      <c r="B1390" s="120">
        <f t="shared" si="21"/>
        <v>43245.875</v>
      </c>
      <c r="C1390" s="121">
        <v>21</v>
      </c>
      <c r="D1390" s="35">
        <f>ROUND($D$791/100*$D$792*АТС!$C638,2)</f>
        <v>174.44</v>
      </c>
      <c r="E1390" s="35">
        <f>ROUND($E$791/100*$E$792*АТС!C638,2)</f>
        <v>160.33000000000001</v>
      </c>
      <c r="F1390" s="35">
        <f>ROUND($F$791/100*$F$792*АТС!C638,2)</f>
        <v>109.13</v>
      </c>
      <c r="G1390" s="35">
        <f>ROUND($G$791/100*$G$792*АТС!C638,2)</f>
        <v>63.87</v>
      </c>
    </row>
    <row r="1391" spans="1:7" x14ac:dyDescent="0.25">
      <c r="A1391" s="258"/>
      <c r="B1391" s="120">
        <f t="shared" si="21"/>
        <v>43245.916669999999</v>
      </c>
      <c r="C1391" s="121">
        <v>22</v>
      </c>
      <c r="D1391" s="35">
        <f>ROUND($D$791/100*$D$792*АТС!$C639,2)</f>
        <v>230.85</v>
      </c>
      <c r="E1391" s="35">
        <f>ROUND($E$791/100*$E$792*АТС!C639,2)</f>
        <v>212.17</v>
      </c>
      <c r="F1391" s="35">
        <f>ROUND($F$791/100*$F$792*АТС!C639,2)</f>
        <v>144.41</v>
      </c>
      <c r="G1391" s="35">
        <f>ROUND($G$791/100*$G$792*АТС!C639,2)</f>
        <v>84.52</v>
      </c>
    </row>
    <row r="1392" spans="1:7" x14ac:dyDescent="0.25">
      <c r="A1392" s="258"/>
      <c r="B1392" s="120">
        <f t="shared" si="21"/>
        <v>43245.958330000001</v>
      </c>
      <c r="C1392" s="121">
        <v>23</v>
      </c>
      <c r="D1392" s="35">
        <f>ROUND($D$791/100*$D$792*АТС!$C640,2)</f>
        <v>178.06</v>
      </c>
      <c r="E1392" s="35">
        <f>ROUND($E$791/100*$E$792*АТС!C640,2)</f>
        <v>163.65</v>
      </c>
      <c r="F1392" s="35">
        <f>ROUND($F$791/100*$F$792*АТС!C640,2)</f>
        <v>111.39</v>
      </c>
      <c r="G1392" s="35">
        <f>ROUND($G$791/100*$G$792*АТС!C640,2)</f>
        <v>65.19</v>
      </c>
    </row>
    <row r="1393" spans="1:7" x14ac:dyDescent="0.25">
      <c r="A1393" s="258"/>
      <c r="B1393" s="120">
        <f t="shared" si="21"/>
        <v>43246</v>
      </c>
      <c r="C1393" s="121">
        <v>0</v>
      </c>
      <c r="D1393" s="35">
        <f>ROUND($D$791/100*$D$792*АТС!$C641,2)</f>
        <v>169.1</v>
      </c>
      <c r="E1393" s="35">
        <f>ROUND($E$791/100*$E$792*АТС!C641,2)</f>
        <v>155.41999999999999</v>
      </c>
      <c r="F1393" s="35">
        <f>ROUND($F$791/100*$F$792*АТС!C641,2)</f>
        <v>105.78</v>
      </c>
      <c r="G1393" s="35">
        <f>ROUND($G$791/100*$G$792*АТС!C641,2)</f>
        <v>61.91</v>
      </c>
    </row>
    <row r="1394" spans="1:7" x14ac:dyDescent="0.25">
      <c r="A1394" s="258"/>
      <c r="B1394" s="120">
        <f t="shared" si="21"/>
        <v>43246.041669999999</v>
      </c>
      <c r="C1394" s="121">
        <v>1</v>
      </c>
      <c r="D1394" s="35">
        <f>ROUND($D$791/100*$D$792*АТС!$C642,2)</f>
        <v>178.12</v>
      </c>
      <c r="E1394" s="35">
        <f>ROUND($E$791/100*$E$792*АТС!C642,2)</f>
        <v>163.71</v>
      </c>
      <c r="F1394" s="35">
        <f>ROUND($F$791/100*$F$792*АТС!C642,2)</f>
        <v>111.43</v>
      </c>
      <c r="G1394" s="35">
        <f>ROUND($G$791/100*$G$792*АТС!C642,2)</f>
        <v>65.209999999999994</v>
      </c>
    </row>
    <row r="1395" spans="1:7" x14ac:dyDescent="0.25">
      <c r="A1395" s="258"/>
      <c r="B1395" s="120">
        <f t="shared" si="21"/>
        <v>43246.083330000001</v>
      </c>
      <c r="C1395" s="121">
        <v>2</v>
      </c>
      <c r="D1395" s="35">
        <f>ROUND($D$791/100*$D$792*АТС!$C643,2)</f>
        <v>188.12</v>
      </c>
      <c r="E1395" s="35">
        <f>ROUND($E$791/100*$E$792*АТС!C643,2)</f>
        <v>172.89</v>
      </c>
      <c r="F1395" s="35">
        <f>ROUND($F$791/100*$F$792*АТС!C643,2)</f>
        <v>117.68</v>
      </c>
      <c r="G1395" s="35">
        <f>ROUND($G$791/100*$G$792*АТС!C643,2)</f>
        <v>68.87</v>
      </c>
    </row>
    <row r="1396" spans="1:7" x14ac:dyDescent="0.25">
      <c r="A1396" s="258"/>
      <c r="B1396" s="120">
        <f t="shared" si="21"/>
        <v>43246.125</v>
      </c>
      <c r="C1396" s="121">
        <v>3</v>
      </c>
      <c r="D1396" s="35">
        <f>ROUND($D$791/100*$D$792*АТС!$C644,2)</f>
        <v>194.93</v>
      </c>
      <c r="E1396" s="35">
        <f>ROUND($E$791/100*$E$792*АТС!C644,2)</f>
        <v>179.15</v>
      </c>
      <c r="F1396" s="35">
        <f>ROUND($F$791/100*$F$792*АТС!C644,2)</f>
        <v>121.94</v>
      </c>
      <c r="G1396" s="35">
        <f>ROUND($G$791/100*$G$792*АТС!C644,2)</f>
        <v>71.36</v>
      </c>
    </row>
    <row r="1397" spans="1:7" x14ac:dyDescent="0.25">
      <c r="A1397" s="258"/>
      <c r="B1397" s="120">
        <f t="shared" si="21"/>
        <v>43246.166669999999</v>
      </c>
      <c r="C1397" s="121">
        <v>4</v>
      </c>
      <c r="D1397" s="35">
        <f>ROUND($D$791/100*$D$792*АТС!$C645,2)</f>
        <v>203.76</v>
      </c>
      <c r="E1397" s="35">
        <f>ROUND($E$791/100*$E$792*АТС!C645,2)</f>
        <v>187.27</v>
      </c>
      <c r="F1397" s="35">
        <f>ROUND($F$791/100*$F$792*АТС!C645,2)</f>
        <v>127.46</v>
      </c>
      <c r="G1397" s="35">
        <f>ROUND($G$791/100*$G$792*АТС!C645,2)</f>
        <v>74.599999999999994</v>
      </c>
    </row>
    <row r="1398" spans="1:7" x14ac:dyDescent="0.25">
      <c r="A1398" s="258"/>
      <c r="B1398" s="120">
        <f t="shared" si="21"/>
        <v>43246.208330000001</v>
      </c>
      <c r="C1398" s="121">
        <v>5</v>
      </c>
      <c r="D1398" s="35">
        <f>ROUND($D$791/100*$D$792*АТС!$C646,2)</f>
        <v>203.97</v>
      </c>
      <c r="E1398" s="35">
        <f>ROUND($E$791/100*$E$792*АТС!C646,2)</f>
        <v>187.46</v>
      </c>
      <c r="F1398" s="35">
        <f>ROUND($F$791/100*$F$792*АТС!C646,2)</f>
        <v>127.6</v>
      </c>
      <c r="G1398" s="35">
        <f>ROUND($G$791/100*$G$792*АТС!C646,2)</f>
        <v>74.680000000000007</v>
      </c>
    </row>
    <row r="1399" spans="1:7" x14ac:dyDescent="0.25">
      <c r="A1399" s="258"/>
      <c r="B1399" s="120">
        <f t="shared" si="21"/>
        <v>43246.25</v>
      </c>
      <c r="C1399" s="121">
        <v>6</v>
      </c>
      <c r="D1399" s="35">
        <f>ROUND($D$791/100*$D$792*АТС!$C647,2)</f>
        <v>198.99</v>
      </c>
      <c r="E1399" s="35">
        <f>ROUND($E$791/100*$E$792*АТС!C647,2)</f>
        <v>182.88</v>
      </c>
      <c r="F1399" s="35">
        <f>ROUND($F$791/100*$F$792*АТС!C647,2)</f>
        <v>124.48</v>
      </c>
      <c r="G1399" s="35">
        <f>ROUND($G$791/100*$G$792*АТС!C647,2)</f>
        <v>72.849999999999994</v>
      </c>
    </row>
    <row r="1400" spans="1:7" x14ac:dyDescent="0.25">
      <c r="A1400" s="258"/>
      <c r="B1400" s="120">
        <f t="shared" si="21"/>
        <v>43246.291669999999</v>
      </c>
      <c r="C1400" s="121">
        <v>7</v>
      </c>
      <c r="D1400" s="35">
        <f>ROUND($D$791/100*$D$792*АТС!$C648,2)</f>
        <v>167.22</v>
      </c>
      <c r="E1400" s="35">
        <f>ROUND($E$791/100*$E$792*АТС!C648,2)</f>
        <v>153.69</v>
      </c>
      <c r="F1400" s="35">
        <f>ROUND($F$791/100*$F$792*АТС!C648,2)</f>
        <v>104.61</v>
      </c>
      <c r="G1400" s="35">
        <f>ROUND($G$791/100*$G$792*АТС!C648,2)</f>
        <v>61.22</v>
      </c>
    </row>
    <row r="1401" spans="1:7" x14ac:dyDescent="0.25">
      <c r="A1401" s="258"/>
      <c r="B1401" s="120">
        <f t="shared" si="21"/>
        <v>43246.333330000001</v>
      </c>
      <c r="C1401" s="121">
        <v>8</v>
      </c>
      <c r="D1401" s="35">
        <f>ROUND($D$791/100*$D$792*АТС!$C649,2)</f>
        <v>204.15</v>
      </c>
      <c r="E1401" s="35">
        <f>ROUND($E$791/100*$E$792*АТС!C649,2)</f>
        <v>187.63</v>
      </c>
      <c r="F1401" s="35">
        <f>ROUND($F$791/100*$F$792*АТС!C649,2)</f>
        <v>127.71</v>
      </c>
      <c r="G1401" s="35">
        <f>ROUND($G$791/100*$G$792*АТС!C649,2)</f>
        <v>74.739999999999995</v>
      </c>
    </row>
    <row r="1402" spans="1:7" x14ac:dyDescent="0.25">
      <c r="A1402" s="258"/>
      <c r="B1402" s="120">
        <f t="shared" si="21"/>
        <v>43246.375</v>
      </c>
      <c r="C1402" s="121">
        <v>9</v>
      </c>
      <c r="D1402" s="35">
        <f>ROUND($D$791/100*$D$792*АТС!$C650,2)</f>
        <v>173.51</v>
      </c>
      <c r="E1402" s="35">
        <f>ROUND($E$791/100*$E$792*АТС!C650,2)</f>
        <v>159.47</v>
      </c>
      <c r="F1402" s="35">
        <f>ROUND($F$791/100*$F$792*АТС!C650,2)</f>
        <v>108.54</v>
      </c>
      <c r="G1402" s="35">
        <f>ROUND($G$791/100*$G$792*АТС!C650,2)</f>
        <v>63.52</v>
      </c>
    </row>
    <row r="1403" spans="1:7" x14ac:dyDescent="0.25">
      <c r="A1403" s="258"/>
      <c r="B1403" s="120">
        <f t="shared" si="21"/>
        <v>43246.416669999999</v>
      </c>
      <c r="C1403" s="121">
        <v>10</v>
      </c>
      <c r="D1403" s="35">
        <f>ROUND($D$791/100*$D$792*АТС!$C651,2)</f>
        <v>173.52</v>
      </c>
      <c r="E1403" s="35">
        <f>ROUND($E$791/100*$E$792*АТС!C651,2)</f>
        <v>159.47999999999999</v>
      </c>
      <c r="F1403" s="35">
        <f>ROUND($F$791/100*$F$792*АТС!C651,2)</f>
        <v>108.55</v>
      </c>
      <c r="G1403" s="35">
        <f>ROUND($G$791/100*$G$792*АТС!C651,2)</f>
        <v>63.53</v>
      </c>
    </row>
    <row r="1404" spans="1:7" x14ac:dyDescent="0.25">
      <c r="A1404" s="258"/>
      <c r="B1404" s="120">
        <f t="shared" si="21"/>
        <v>43246.458330000001</v>
      </c>
      <c r="C1404" s="121">
        <v>11</v>
      </c>
      <c r="D1404" s="35">
        <f>ROUND($D$791/100*$D$792*АТС!$C652,2)</f>
        <v>173.51</v>
      </c>
      <c r="E1404" s="35">
        <f>ROUND($E$791/100*$E$792*АТС!C652,2)</f>
        <v>159.47</v>
      </c>
      <c r="F1404" s="35">
        <f>ROUND($F$791/100*$F$792*АТС!C652,2)</f>
        <v>108.54</v>
      </c>
      <c r="G1404" s="35">
        <f>ROUND($G$791/100*$G$792*АТС!C652,2)</f>
        <v>63.52</v>
      </c>
    </row>
    <row r="1405" spans="1:7" x14ac:dyDescent="0.25">
      <c r="A1405" s="258"/>
      <c r="B1405" s="120">
        <f t="shared" si="21"/>
        <v>43246.5</v>
      </c>
      <c r="C1405" s="121">
        <v>12</v>
      </c>
      <c r="D1405" s="35">
        <f>ROUND($D$791/100*$D$792*АТС!$C653,2)</f>
        <v>182.86</v>
      </c>
      <c r="E1405" s="35">
        <f>ROUND($E$791/100*$E$792*АТС!C653,2)</f>
        <v>168.06</v>
      </c>
      <c r="F1405" s="35">
        <f>ROUND($F$791/100*$F$792*АТС!C653,2)</f>
        <v>114.39</v>
      </c>
      <c r="G1405" s="35">
        <f>ROUND($G$791/100*$G$792*АТС!C653,2)</f>
        <v>66.95</v>
      </c>
    </row>
    <row r="1406" spans="1:7" x14ac:dyDescent="0.25">
      <c r="A1406" s="258"/>
      <c r="B1406" s="120">
        <f t="shared" si="21"/>
        <v>43246.541669999999</v>
      </c>
      <c r="C1406" s="121">
        <v>13</v>
      </c>
      <c r="D1406" s="35">
        <f>ROUND($D$791/100*$D$792*АТС!$C654,2)</f>
        <v>182.85</v>
      </c>
      <c r="E1406" s="35">
        <f>ROUND($E$791/100*$E$792*АТС!C654,2)</f>
        <v>168.05</v>
      </c>
      <c r="F1406" s="35">
        <f>ROUND($F$791/100*$F$792*АТС!C654,2)</f>
        <v>114.38</v>
      </c>
      <c r="G1406" s="35">
        <f>ROUND($G$791/100*$G$792*АТС!C654,2)</f>
        <v>66.94</v>
      </c>
    </row>
    <row r="1407" spans="1:7" x14ac:dyDescent="0.25">
      <c r="A1407" s="258"/>
      <c r="B1407" s="120">
        <f t="shared" si="21"/>
        <v>43246.583330000001</v>
      </c>
      <c r="C1407" s="121">
        <v>14</v>
      </c>
      <c r="D1407" s="35">
        <f>ROUND($D$791/100*$D$792*АТС!$C655,2)</f>
        <v>182.77</v>
      </c>
      <c r="E1407" s="35">
        <f>ROUND($E$791/100*$E$792*АТС!C655,2)</f>
        <v>167.98</v>
      </c>
      <c r="F1407" s="35">
        <f>ROUND($F$791/100*$F$792*АТС!C655,2)</f>
        <v>114.34</v>
      </c>
      <c r="G1407" s="35">
        <f>ROUND($G$791/100*$G$792*АТС!C655,2)</f>
        <v>66.91</v>
      </c>
    </row>
    <row r="1408" spans="1:7" x14ac:dyDescent="0.25">
      <c r="A1408" s="258"/>
      <c r="B1408" s="120">
        <f t="shared" si="21"/>
        <v>43246.625</v>
      </c>
      <c r="C1408" s="121">
        <v>15</v>
      </c>
      <c r="D1408" s="35">
        <f>ROUND($D$791/100*$D$792*АТС!$C656,2)</f>
        <v>182.75</v>
      </c>
      <c r="E1408" s="35">
        <f>ROUND($E$791/100*$E$792*АТС!C656,2)</f>
        <v>167.96</v>
      </c>
      <c r="F1408" s="35">
        <f>ROUND($F$791/100*$F$792*АТС!C656,2)</f>
        <v>114.32</v>
      </c>
      <c r="G1408" s="35">
        <f>ROUND($G$791/100*$G$792*АТС!C656,2)</f>
        <v>66.91</v>
      </c>
    </row>
    <row r="1409" spans="1:7" x14ac:dyDescent="0.25">
      <c r="A1409" s="258"/>
      <c r="B1409" s="120">
        <f t="shared" si="21"/>
        <v>43246.666669999999</v>
      </c>
      <c r="C1409" s="121">
        <v>16</v>
      </c>
      <c r="D1409" s="35">
        <f>ROUND($D$791/100*$D$792*АТС!$C657,2)</f>
        <v>182.71</v>
      </c>
      <c r="E1409" s="35">
        <f>ROUND($E$791/100*$E$792*АТС!C657,2)</f>
        <v>167.92</v>
      </c>
      <c r="F1409" s="35">
        <f>ROUND($F$791/100*$F$792*АТС!C657,2)</f>
        <v>114.3</v>
      </c>
      <c r="G1409" s="35">
        <f>ROUND($G$791/100*$G$792*АТС!C657,2)</f>
        <v>66.89</v>
      </c>
    </row>
    <row r="1410" spans="1:7" x14ac:dyDescent="0.25">
      <c r="A1410" s="258"/>
      <c r="B1410" s="120">
        <f t="shared" si="21"/>
        <v>43246.708330000001</v>
      </c>
      <c r="C1410" s="121">
        <v>17</v>
      </c>
      <c r="D1410" s="35">
        <f>ROUND($D$791/100*$D$792*АТС!$C658,2)</f>
        <v>173.37</v>
      </c>
      <c r="E1410" s="35">
        <f>ROUND($E$791/100*$E$792*АТС!C658,2)</f>
        <v>159.34</v>
      </c>
      <c r="F1410" s="35">
        <f>ROUND($F$791/100*$F$792*АТС!C658,2)</f>
        <v>108.46</v>
      </c>
      <c r="G1410" s="35">
        <f>ROUND($G$791/100*$G$792*АТС!C658,2)</f>
        <v>63.47</v>
      </c>
    </row>
    <row r="1411" spans="1:7" x14ac:dyDescent="0.25">
      <c r="A1411" s="258"/>
      <c r="B1411" s="120">
        <f t="shared" si="21"/>
        <v>43246.75</v>
      </c>
      <c r="C1411" s="121">
        <v>18</v>
      </c>
      <c r="D1411" s="35">
        <f>ROUND($D$791/100*$D$792*АТС!$C659,2)</f>
        <v>173.31</v>
      </c>
      <c r="E1411" s="35">
        <f>ROUND($E$791/100*$E$792*АТС!C659,2)</f>
        <v>159.28</v>
      </c>
      <c r="F1411" s="35">
        <f>ROUND($F$791/100*$F$792*АТС!C659,2)</f>
        <v>108.42</v>
      </c>
      <c r="G1411" s="35">
        <f>ROUND($G$791/100*$G$792*АТС!C659,2)</f>
        <v>63.45</v>
      </c>
    </row>
    <row r="1412" spans="1:7" x14ac:dyDescent="0.25">
      <c r="A1412" s="258"/>
      <c r="B1412" s="120">
        <f t="shared" si="21"/>
        <v>43246.791669999999</v>
      </c>
      <c r="C1412" s="121">
        <v>19</v>
      </c>
      <c r="D1412" s="35">
        <f>ROUND($D$791/100*$D$792*АТС!$C660,2)</f>
        <v>201.94</v>
      </c>
      <c r="E1412" s="35">
        <f>ROUND($E$791/100*$E$792*АТС!C660,2)</f>
        <v>185.6</v>
      </c>
      <c r="F1412" s="35">
        <f>ROUND($F$791/100*$F$792*АТС!C660,2)</f>
        <v>126.33</v>
      </c>
      <c r="G1412" s="35">
        <f>ROUND($G$791/100*$G$792*АТС!C660,2)</f>
        <v>73.930000000000007</v>
      </c>
    </row>
    <row r="1413" spans="1:7" x14ac:dyDescent="0.25">
      <c r="A1413" s="258"/>
      <c r="B1413" s="120">
        <f t="shared" si="21"/>
        <v>43246.833330000001</v>
      </c>
      <c r="C1413" s="121">
        <v>20</v>
      </c>
      <c r="D1413" s="35">
        <f>ROUND($D$791/100*$D$792*АТС!$C661,2)</f>
        <v>170.44</v>
      </c>
      <c r="E1413" s="35">
        <f>ROUND($E$791/100*$E$792*АТС!C661,2)</f>
        <v>156.63999999999999</v>
      </c>
      <c r="F1413" s="35">
        <f>ROUND($F$791/100*$F$792*АТС!C661,2)</f>
        <v>106.62</v>
      </c>
      <c r="G1413" s="35">
        <f>ROUND($G$791/100*$G$792*АТС!C661,2)</f>
        <v>62.4</v>
      </c>
    </row>
    <row r="1414" spans="1:7" x14ac:dyDescent="0.25">
      <c r="A1414" s="258"/>
      <c r="B1414" s="120">
        <f t="shared" si="21"/>
        <v>43246.875</v>
      </c>
      <c r="C1414" s="121">
        <v>21</v>
      </c>
      <c r="D1414" s="35">
        <f>ROUND($D$791/100*$D$792*АТС!$C662,2)</f>
        <v>175.26</v>
      </c>
      <c r="E1414" s="35">
        <f>ROUND($E$791/100*$E$792*АТС!C662,2)</f>
        <v>161.07</v>
      </c>
      <c r="F1414" s="35">
        <f>ROUND($F$791/100*$F$792*АТС!C662,2)</f>
        <v>109.64</v>
      </c>
      <c r="G1414" s="35">
        <f>ROUND($G$791/100*$G$792*АТС!C662,2)</f>
        <v>64.16</v>
      </c>
    </row>
    <row r="1415" spans="1:7" x14ac:dyDescent="0.25">
      <c r="A1415" s="258"/>
      <c r="B1415" s="120">
        <f t="shared" si="21"/>
        <v>43246.916669999999</v>
      </c>
      <c r="C1415" s="121">
        <v>22</v>
      </c>
      <c r="D1415" s="35">
        <f>ROUND($D$791/100*$D$792*АТС!$C663,2)</f>
        <v>253.41</v>
      </c>
      <c r="E1415" s="35">
        <f>ROUND($E$791/100*$E$792*АТС!C663,2)</f>
        <v>232.9</v>
      </c>
      <c r="F1415" s="35">
        <f>ROUND($F$791/100*$F$792*АТС!C663,2)</f>
        <v>158.53</v>
      </c>
      <c r="G1415" s="35">
        <f>ROUND($G$791/100*$G$792*АТС!C663,2)</f>
        <v>92.78</v>
      </c>
    </row>
    <row r="1416" spans="1:7" x14ac:dyDescent="0.25">
      <c r="A1416" s="258"/>
      <c r="B1416" s="120">
        <f t="shared" si="21"/>
        <v>43246.958330000001</v>
      </c>
      <c r="C1416" s="121">
        <v>23</v>
      </c>
      <c r="D1416" s="35">
        <f>ROUND($D$791/100*$D$792*АТС!$C664,2)</f>
        <v>174.73</v>
      </c>
      <c r="E1416" s="35">
        <f>ROUND($E$791/100*$E$792*АТС!C664,2)</f>
        <v>160.59</v>
      </c>
      <c r="F1416" s="35">
        <f>ROUND($F$791/100*$F$792*АТС!C664,2)</f>
        <v>109.31</v>
      </c>
      <c r="G1416" s="35">
        <f>ROUND($G$791/100*$G$792*АТС!C664,2)</f>
        <v>63.97</v>
      </c>
    </row>
    <row r="1417" spans="1:7" x14ac:dyDescent="0.25">
      <c r="A1417" s="258"/>
      <c r="B1417" s="120">
        <f t="shared" si="21"/>
        <v>43247</v>
      </c>
      <c r="C1417" s="121">
        <v>0</v>
      </c>
      <c r="D1417" s="35">
        <f>ROUND($D$791/100*$D$792*АТС!$C665,2)</f>
        <v>170.65</v>
      </c>
      <c r="E1417" s="35">
        <f>ROUND($E$791/100*$E$792*АТС!C665,2)</f>
        <v>156.84</v>
      </c>
      <c r="F1417" s="35">
        <f>ROUND($F$791/100*$F$792*АТС!C665,2)</f>
        <v>106.76</v>
      </c>
      <c r="G1417" s="35">
        <f>ROUND($G$791/100*$G$792*АТС!C665,2)</f>
        <v>62.48</v>
      </c>
    </row>
    <row r="1418" spans="1:7" x14ac:dyDescent="0.25">
      <c r="A1418" s="258"/>
      <c r="B1418" s="120">
        <f t="shared" si="21"/>
        <v>43247.041669999999</v>
      </c>
      <c r="C1418" s="121">
        <v>1</v>
      </c>
      <c r="D1418" s="35">
        <f>ROUND($D$791/100*$D$792*АТС!$C666,2)</f>
        <v>179.38</v>
      </c>
      <c r="E1418" s="35">
        <f>ROUND($E$791/100*$E$792*АТС!C666,2)</f>
        <v>164.86</v>
      </c>
      <c r="F1418" s="35">
        <f>ROUND($F$791/100*$F$792*АТС!C666,2)</f>
        <v>112.22</v>
      </c>
      <c r="G1418" s="35">
        <f>ROUND($G$791/100*$G$792*АТС!C666,2)</f>
        <v>65.67</v>
      </c>
    </row>
    <row r="1419" spans="1:7" x14ac:dyDescent="0.25">
      <c r="A1419" s="258"/>
      <c r="B1419" s="120">
        <f t="shared" si="21"/>
        <v>43247.083330000001</v>
      </c>
      <c r="C1419" s="121">
        <v>2</v>
      </c>
      <c r="D1419" s="35">
        <f>ROUND($D$791/100*$D$792*АТС!$C667,2)</f>
        <v>189.19</v>
      </c>
      <c r="E1419" s="35">
        <f>ROUND($E$791/100*$E$792*АТС!C667,2)</f>
        <v>173.87</v>
      </c>
      <c r="F1419" s="35">
        <f>ROUND($F$791/100*$F$792*АТС!C667,2)</f>
        <v>118.35</v>
      </c>
      <c r="G1419" s="35">
        <f>ROUND($G$791/100*$G$792*АТС!C667,2)</f>
        <v>69.260000000000005</v>
      </c>
    </row>
    <row r="1420" spans="1:7" x14ac:dyDescent="0.25">
      <c r="A1420" s="258"/>
      <c r="B1420" s="120">
        <f t="shared" si="21"/>
        <v>43247.125</v>
      </c>
      <c r="C1420" s="121">
        <v>3</v>
      </c>
      <c r="D1420" s="35">
        <f>ROUND($D$791/100*$D$792*АТС!$C668,2)</f>
        <v>195.95</v>
      </c>
      <c r="E1420" s="35">
        <f>ROUND($E$791/100*$E$792*АТС!C668,2)</f>
        <v>180.09</v>
      </c>
      <c r="F1420" s="35">
        <f>ROUND($F$791/100*$F$792*АТС!C668,2)</f>
        <v>122.58</v>
      </c>
      <c r="G1420" s="35">
        <f>ROUND($G$791/100*$G$792*АТС!C668,2)</f>
        <v>71.739999999999995</v>
      </c>
    </row>
    <row r="1421" spans="1:7" x14ac:dyDescent="0.25">
      <c r="A1421" s="258"/>
      <c r="B1421" s="120">
        <f t="shared" si="21"/>
        <v>43247.166669999999</v>
      </c>
      <c r="C1421" s="121">
        <v>4</v>
      </c>
      <c r="D1421" s="35">
        <f>ROUND($D$791/100*$D$792*АТС!$C669,2)</f>
        <v>204.97</v>
      </c>
      <c r="E1421" s="35">
        <f>ROUND($E$791/100*$E$792*АТС!C669,2)</f>
        <v>188.38</v>
      </c>
      <c r="F1421" s="35">
        <f>ROUND($F$791/100*$F$792*АТС!C669,2)</f>
        <v>128.22</v>
      </c>
      <c r="G1421" s="35">
        <f>ROUND($G$791/100*$G$792*АТС!C669,2)</f>
        <v>75.040000000000006</v>
      </c>
    </row>
    <row r="1422" spans="1:7" x14ac:dyDescent="0.25">
      <c r="A1422" s="258"/>
      <c r="B1422" s="120">
        <f t="shared" si="21"/>
        <v>43247.208330000001</v>
      </c>
      <c r="C1422" s="121">
        <v>5</v>
      </c>
      <c r="D1422" s="35">
        <f>ROUND($D$791/100*$D$792*АТС!$C670,2)</f>
        <v>212.74</v>
      </c>
      <c r="E1422" s="35">
        <f>ROUND($E$791/100*$E$792*АТС!C670,2)</f>
        <v>195.52</v>
      </c>
      <c r="F1422" s="35">
        <f>ROUND($F$791/100*$F$792*АТС!C670,2)</f>
        <v>133.09</v>
      </c>
      <c r="G1422" s="35">
        <f>ROUND($G$791/100*$G$792*АТС!C670,2)</f>
        <v>77.89</v>
      </c>
    </row>
    <row r="1423" spans="1:7" x14ac:dyDescent="0.25">
      <c r="A1423" s="258"/>
      <c r="B1423" s="120">
        <f t="shared" si="21"/>
        <v>43247.25</v>
      </c>
      <c r="C1423" s="121">
        <v>6</v>
      </c>
      <c r="D1423" s="35">
        <f>ROUND($D$791/100*$D$792*АТС!$C671,2)</f>
        <v>251.21</v>
      </c>
      <c r="E1423" s="35">
        <f>ROUND($E$791/100*$E$792*АТС!C671,2)</f>
        <v>230.88</v>
      </c>
      <c r="F1423" s="35">
        <f>ROUND($F$791/100*$F$792*АТС!C671,2)</f>
        <v>157.15</v>
      </c>
      <c r="G1423" s="35">
        <f>ROUND($G$791/100*$G$792*АТС!C671,2)</f>
        <v>91.97</v>
      </c>
    </row>
    <row r="1424" spans="1:7" x14ac:dyDescent="0.25">
      <c r="A1424" s="258"/>
      <c r="B1424" s="120">
        <f t="shared" si="21"/>
        <v>43247.291669999999</v>
      </c>
      <c r="C1424" s="121">
        <v>7</v>
      </c>
      <c r="D1424" s="35">
        <f>ROUND($D$791/100*$D$792*АТС!$C672,2)</f>
        <v>199.64</v>
      </c>
      <c r="E1424" s="35">
        <f>ROUND($E$791/100*$E$792*АТС!C672,2)</f>
        <v>183.48</v>
      </c>
      <c r="F1424" s="35">
        <f>ROUND($F$791/100*$F$792*АТС!C672,2)</f>
        <v>124.89</v>
      </c>
      <c r="G1424" s="35">
        <f>ROUND($G$791/100*$G$792*АТС!C672,2)</f>
        <v>73.09</v>
      </c>
    </row>
    <row r="1425" spans="1:7" x14ac:dyDescent="0.25">
      <c r="A1425" s="258"/>
      <c r="B1425" s="120">
        <f t="shared" si="21"/>
        <v>43247.333330000001</v>
      </c>
      <c r="C1425" s="121">
        <v>8</v>
      </c>
      <c r="D1425" s="35">
        <f>ROUND($D$791/100*$D$792*АТС!$C673,2)</f>
        <v>230.94</v>
      </c>
      <c r="E1425" s="35">
        <f>ROUND($E$791/100*$E$792*АТС!C673,2)</f>
        <v>212.25</v>
      </c>
      <c r="F1425" s="35">
        <f>ROUND($F$791/100*$F$792*АТС!C673,2)</f>
        <v>144.47</v>
      </c>
      <c r="G1425" s="35">
        <f>ROUND($G$791/100*$G$792*АТС!C673,2)</f>
        <v>84.55</v>
      </c>
    </row>
    <row r="1426" spans="1:7" x14ac:dyDescent="0.25">
      <c r="A1426" s="258"/>
      <c r="B1426" s="120">
        <f t="shared" si="21"/>
        <v>43247.375</v>
      </c>
      <c r="C1426" s="121">
        <v>9</v>
      </c>
      <c r="D1426" s="35">
        <f>ROUND($D$791/100*$D$792*АТС!$C674,2)</f>
        <v>193.13</v>
      </c>
      <c r="E1426" s="35">
        <f>ROUND($E$791/100*$E$792*АТС!C674,2)</f>
        <v>177.5</v>
      </c>
      <c r="F1426" s="35">
        <f>ROUND($F$791/100*$F$792*АТС!C674,2)</f>
        <v>120.82</v>
      </c>
      <c r="G1426" s="35">
        <f>ROUND($G$791/100*$G$792*АТС!C674,2)</f>
        <v>70.709999999999994</v>
      </c>
    </row>
    <row r="1427" spans="1:7" x14ac:dyDescent="0.25">
      <c r="A1427" s="258"/>
      <c r="B1427" s="120">
        <f t="shared" si="21"/>
        <v>43247.416669999999</v>
      </c>
      <c r="C1427" s="121">
        <v>10</v>
      </c>
      <c r="D1427" s="35">
        <f>ROUND($D$791/100*$D$792*АТС!$C675,2)</f>
        <v>183.22</v>
      </c>
      <c r="E1427" s="35">
        <f>ROUND($E$791/100*$E$792*АТС!C675,2)</f>
        <v>168.39</v>
      </c>
      <c r="F1427" s="35">
        <f>ROUND($F$791/100*$F$792*АТС!C675,2)</f>
        <v>114.62</v>
      </c>
      <c r="G1427" s="35">
        <f>ROUND($G$791/100*$G$792*АТС!C675,2)</f>
        <v>67.08</v>
      </c>
    </row>
    <row r="1428" spans="1:7" x14ac:dyDescent="0.25">
      <c r="A1428" s="258"/>
      <c r="B1428" s="120">
        <f t="shared" si="21"/>
        <v>43247.458330000001</v>
      </c>
      <c r="C1428" s="121">
        <v>11</v>
      </c>
      <c r="D1428" s="35">
        <f>ROUND($D$791/100*$D$792*АТС!$C676,2)</f>
        <v>183.24</v>
      </c>
      <c r="E1428" s="35">
        <f>ROUND($E$791/100*$E$792*АТС!C676,2)</f>
        <v>168.41</v>
      </c>
      <c r="F1428" s="35">
        <f>ROUND($F$791/100*$F$792*АТС!C676,2)</f>
        <v>114.63</v>
      </c>
      <c r="G1428" s="35">
        <f>ROUND($G$791/100*$G$792*АТС!C676,2)</f>
        <v>67.09</v>
      </c>
    </row>
    <row r="1429" spans="1:7" x14ac:dyDescent="0.25">
      <c r="A1429" s="258"/>
      <c r="B1429" s="120">
        <f t="shared" si="21"/>
        <v>43247.5</v>
      </c>
      <c r="C1429" s="121">
        <v>12</v>
      </c>
      <c r="D1429" s="35">
        <f>ROUND($D$791/100*$D$792*АТС!$C677,2)</f>
        <v>189.28</v>
      </c>
      <c r="E1429" s="35">
        <f>ROUND($E$791/100*$E$792*АТС!C677,2)</f>
        <v>173.96</v>
      </c>
      <c r="F1429" s="35">
        <f>ROUND($F$791/100*$F$792*АТС!C677,2)</f>
        <v>118.4</v>
      </c>
      <c r="G1429" s="35">
        <f>ROUND($G$791/100*$G$792*АТС!C677,2)</f>
        <v>69.3</v>
      </c>
    </row>
    <row r="1430" spans="1:7" x14ac:dyDescent="0.25">
      <c r="A1430" s="258"/>
      <c r="B1430" s="120">
        <f t="shared" si="21"/>
        <v>43247.541669999999</v>
      </c>
      <c r="C1430" s="121">
        <v>13</v>
      </c>
      <c r="D1430" s="35">
        <f>ROUND($D$791/100*$D$792*АТС!$C678,2)</f>
        <v>189.29</v>
      </c>
      <c r="E1430" s="35">
        <f>ROUND($E$791/100*$E$792*АТС!C678,2)</f>
        <v>173.97</v>
      </c>
      <c r="F1430" s="35">
        <f>ROUND($F$791/100*$F$792*АТС!C678,2)</f>
        <v>118.42</v>
      </c>
      <c r="G1430" s="35">
        <f>ROUND($G$791/100*$G$792*АТС!C678,2)</f>
        <v>69.3</v>
      </c>
    </row>
    <row r="1431" spans="1:7" x14ac:dyDescent="0.25">
      <c r="A1431" s="258"/>
      <c r="B1431" s="120">
        <f t="shared" si="21"/>
        <v>43247.583330000001</v>
      </c>
      <c r="C1431" s="121">
        <v>14</v>
      </c>
      <c r="D1431" s="35">
        <f>ROUND($D$791/100*$D$792*АТС!$C679,2)</f>
        <v>193.49</v>
      </c>
      <c r="E1431" s="35">
        <f>ROUND($E$791/100*$E$792*АТС!C679,2)</f>
        <v>177.83</v>
      </c>
      <c r="F1431" s="35">
        <f>ROUND($F$791/100*$F$792*АТС!C679,2)</f>
        <v>121.04</v>
      </c>
      <c r="G1431" s="35">
        <f>ROUND($G$791/100*$G$792*АТС!C679,2)</f>
        <v>70.84</v>
      </c>
    </row>
    <row r="1432" spans="1:7" x14ac:dyDescent="0.25">
      <c r="A1432" s="258"/>
      <c r="B1432" s="120">
        <f t="shared" si="21"/>
        <v>43247.625</v>
      </c>
      <c r="C1432" s="121">
        <v>15</v>
      </c>
      <c r="D1432" s="35">
        <f>ROUND($D$791/100*$D$792*АТС!$C680,2)</f>
        <v>193.48</v>
      </c>
      <c r="E1432" s="35">
        <f>ROUND($E$791/100*$E$792*АТС!C680,2)</f>
        <v>177.82</v>
      </c>
      <c r="F1432" s="35">
        <f>ROUND($F$791/100*$F$792*АТС!C680,2)</f>
        <v>121.03</v>
      </c>
      <c r="G1432" s="35">
        <f>ROUND($G$791/100*$G$792*АТС!C680,2)</f>
        <v>70.83</v>
      </c>
    </row>
    <row r="1433" spans="1:7" x14ac:dyDescent="0.25">
      <c r="A1433" s="258"/>
      <c r="B1433" s="120">
        <f t="shared" si="21"/>
        <v>43247.666669999999</v>
      </c>
      <c r="C1433" s="121">
        <v>16</v>
      </c>
      <c r="D1433" s="35">
        <f>ROUND($D$791/100*$D$792*АТС!$C681,2)</f>
        <v>183.22</v>
      </c>
      <c r="E1433" s="35">
        <f>ROUND($E$791/100*$E$792*АТС!C681,2)</f>
        <v>168.39</v>
      </c>
      <c r="F1433" s="35">
        <f>ROUND($F$791/100*$F$792*АТС!C681,2)</f>
        <v>114.62</v>
      </c>
      <c r="G1433" s="35">
        <f>ROUND($G$791/100*$G$792*АТС!C681,2)</f>
        <v>67.08</v>
      </c>
    </row>
    <row r="1434" spans="1:7" x14ac:dyDescent="0.25">
      <c r="A1434" s="258"/>
      <c r="B1434" s="120">
        <f t="shared" si="21"/>
        <v>43247.708330000001</v>
      </c>
      <c r="C1434" s="121">
        <v>17</v>
      </c>
      <c r="D1434" s="35">
        <f>ROUND($D$791/100*$D$792*АТС!$C682,2)</f>
        <v>183</v>
      </c>
      <c r="E1434" s="35">
        <f>ROUND($E$791/100*$E$792*АТС!C682,2)</f>
        <v>168.19</v>
      </c>
      <c r="F1434" s="35">
        <f>ROUND($F$791/100*$F$792*АТС!C682,2)</f>
        <v>114.48</v>
      </c>
      <c r="G1434" s="35">
        <f>ROUND($G$791/100*$G$792*АТС!C682,2)</f>
        <v>67</v>
      </c>
    </row>
    <row r="1435" spans="1:7" x14ac:dyDescent="0.25">
      <c r="A1435" s="258"/>
      <c r="B1435" s="120">
        <f t="shared" si="21"/>
        <v>43247.75</v>
      </c>
      <c r="C1435" s="121">
        <v>18</v>
      </c>
      <c r="D1435" s="35">
        <f>ROUND($D$791/100*$D$792*АТС!$C683,2)</f>
        <v>182.92</v>
      </c>
      <c r="E1435" s="35">
        <f>ROUND($E$791/100*$E$792*АТС!C683,2)</f>
        <v>168.11</v>
      </c>
      <c r="F1435" s="35">
        <f>ROUND($F$791/100*$F$792*АТС!C683,2)</f>
        <v>114.43</v>
      </c>
      <c r="G1435" s="35">
        <f>ROUND($G$791/100*$G$792*АТС!C683,2)</f>
        <v>66.97</v>
      </c>
    </row>
    <row r="1436" spans="1:7" x14ac:dyDescent="0.25">
      <c r="A1436" s="258"/>
      <c r="B1436" s="120">
        <f t="shared" si="21"/>
        <v>43247.791669999999</v>
      </c>
      <c r="C1436" s="121">
        <v>19</v>
      </c>
      <c r="D1436" s="35">
        <f>ROUND($D$791/100*$D$792*АТС!$C684,2)</f>
        <v>209.61</v>
      </c>
      <c r="E1436" s="35">
        <f>ROUND($E$791/100*$E$792*АТС!C684,2)</f>
        <v>192.65</v>
      </c>
      <c r="F1436" s="35">
        <f>ROUND($F$791/100*$F$792*АТС!C684,2)</f>
        <v>131.13</v>
      </c>
      <c r="G1436" s="35">
        <f>ROUND($G$791/100*$G$792*АТС!C684,2)</f>
        <v>76.739999999999995</v>
      </c>
    </row>
    <row r="1437" spans="1:7" x14ac:dyDescent="0.25">
      <c r="A1437" s="258"/>
      <c r="B1437" s="120">
        <f t="shared" si="21"/>
        <v>43247.833330000001</v>
      </c>
      <c r="C1437" s="121">
        <v>20</v>
      </c>
      <c r="D1437" s="35">
        <f>ROUND($D$791/100*$D$792*АТС!$C685,2)</f>
        <v>175.38</v>
      </c>
      <c r="E1437" s="35">
        <f>ROUND($E$791/100*$E$792*АТС!C685,2)</f>
        <v>161.19</v>
      </c>
      <c r="F1437" s="35">
        <f>ROUND($F$791/100*$F$792*АТС!C685,2)</f>
        <v>109.71</v>
      </c>
      <c r="G1437" s="35">
        <f>ROUND($G$791/100*$G$792*АТС!C685,2)</f>
        <v>64.209999999999994</v>
      </c>
    </row>
    <row r="1438" spans="1:7" x14ac:dyDescent="0.25">
      <c r="A1438" s="258"/>
      <c r="B1438" s="120">
        <f t="shared" si="21"/>
        <v>43247.875</v>
      </c>
      <c r="C1438" s="121">
        <v>21</v>
      </c>
      <c r="D1438" s="35">
        <f>ROUND($D$791/100*$D$792*АТС!$C686,2)</f>
        <v>177.61</v>
      </c>
      <c r="E1438" s="35">
        <f>ROUND($E$791/100*$E$792*АТС!C686,2)</f>
        <v>163.24</v>
      </c>
      <c r="F1438" s="35">
        <f>ROUND($F$791/100*$F$792*АТС!C686,2)</f>
        <v>111.11</v>
      </c>
      <c r="G1438" s="35">
        <f>ROUND($G$791/100*$G$792*АТС!C686,2)</f>
        <v>65.03</v>
      </c>
    </row>
    <row r="1439" spans="1:7" x14ac:dyDescent="0.25">
      <c r="A1439" s="258"/>
      <c r="B1439" s="120">
        <f t="shared" si="21"/>
        <v>43247.916669999999</v>
      </c>
      <c r="C1439" s="121">
        <v>22</v>
      </c>
      <c r="D1439" s="35">
        <f>ROUND($D$791/100*$D$792*АТС!$C687,2)</f>
        <v>256.27999999999997</v>
      </c>
      <c r="E1439" s="35">
        <f>ROUND($E$791/100*$E$792*АТС!C687,2)</f>
        <v>235.54</v>
      </c>
      <c r="F1439" s="35">
        <f>ROUND($F$791/100*$F$792*АТС!C687,2)</f>
        <v>160.32</v>
      </c>
      <c r="G1439" s="35">
        <f>ROUND($G$791/100*$G$792*АТС!C687,2)</f>
        <v>93.83</v>
      </c>
    </row>
    <row r="1440" spans="1:7" x14ac:dyDescent="0.25">
      <c r="A1440" s="258"/>
      <c r="B1440" s="120">
        <f t="shared" si="21"/>
        <v>43247.958330000001</v>
      </c>
      <c r="C1440" s="121">
        <v>23</v>
      </c>
      <c r="D1440" s="35">
        <f>ROUND($D$791/100*$D$792*АТС!$C688,2)</f>
        <v>173.74</v>
      </c>
      <c r="E1440" s="35">
        <f>ROUND($E$791/100*$E$792*АТС!C688,2)</f>
        <v>159.68</v>
      </c>
      <c r="F1440" s="35">
        <f>ROUND($F$791/100*$F$792*АТС!C688,2)</f>
        <v>108.69</v>
      </c>
      <c r="G1440" s="35">
        <f>ROUND($G$791/100*$G$792*АТС!C688,2)</f>
        <v>63.61</v>
      </c>
    </row>
    <row r="1441" spans="1:7" x14ac:dyDescent="0.25">
      <c r="A1441" s="258"/>
      <c r="B1441" s="120">
        <f t="shared" si="21"/>
        <v>43248</v>
      </c>
      <c r="C1441" s="121">
        <v>0</v>
      </c>
      <c r="D1441" s="35">
        <f>ROUND($D$791/100*$D$792*АТС!$C689,2)</f>
        <v>168.03</v>
      </c>
      <c r="E1441" s="35">
        <f>ROUND($E$791/100*$E$792*АТС!C689,2)</f>
        <v>154.43</v>
      </c>
      <c r="F1441" s="35">
        <f>ROUND($F$791/100*$F$792*АТС!C689,2)</f>
        <v>105.11</v>
      </c>
      <c r="G1441" s="35">
        <f>ROUND($G$791/100*$G$792*АТС!C689,2)</f>
        <v>61.52</v>
      </c>
    </row>
    <row r="1442" spans="1:7" x14ac:dyDescent="0.25">
      <c r="A1442" s="258"/>
      <c r="B1442" s="120">
        <f t="shared" si="21"/>
        <v>43248.041669999999</v>
      </c>
      <c r="C1442" s="121">
        <v>1</v>
      </c>
      <c r="D1442" s="35">
        <f>ROUND($D$791/100*$D$792*АТС!$C690,2)</f>
        <v>178.64</v>
      </c>
      <c r="E1442" s="35">
        <f>ROUND($E$791/100*$E$792*АТС!C690,2)</f>
        <v>164.18</v>
      </c>
      <c r="F1442" s="35">
        <f>ROUND($F$791/100*$F$792*АТС!C690,2)</f>
        <v>111.75</v>
      </c>
      <c r="G1442" s="35">
        <f>ROUND($G$791/100*$G$792*АТС!C690,2)</f>
        <v>65.400000000000006</v>
      </c>
    </row>
    <row r="1443" spans="1:7" x14ac:dyDescent="0.25">
      <c r="A1443" s="258"/>
      <c r="B1443" s="120">
        <f t="shared" si="21"/>
        <v>43248.083330000001</v>
      </c>
      <c r="C1443" s="121">
        <v>2</v>
      </c>
      <c r="D1443" s="35">
        <f>ROUND($D$791/100*$D$792*АТС!$C691,2)</f>
        <v>182.48</v>
      </c>
      <c r="E1443" s="35">
        <f>ROUND($E$791/100*$E$792*АТС!C691,2)</f>
        <v>167.71</v>
      </c>
      <c r="F1443" s="35">
        <f>ROUND($F$791/100*$F$792*АТС!C691,2)</f>
        <v>114.15</v>
      </c>
      <c r="G1443" s="35">
        <f>ROUND($G$791/100*$G$792*АТС!C691,2)</f>
        <v>66.81</v>
      </c>
    </row>
    <row r="1444" spans="1:7" x14ac:dyDescent="0.25">
      <c r="A1444" s="258"/>
      <c r="B1444" s="120">
        <f t="shared" si="21"/>
        <v>43248.125</v>
      </c>
      <c r="C1444" s="121">
        <v>3</v>
      </c>
      <c r="D1444" s="35">
        <f>ROUND($D$791/100*$D$792*АТС!$C692,2)</f>
        <v>182.1</v>
      </c>
      <c r="E1444" s="35">
        <f>ROUND($E$791/100*$E$792*АТС!C692,2)</f>
        <v>167.36</v>
      </c>
      <c r="F1444" s="35">
        <f>ROUND($F$791/100*$F$792*АТС!C692,2)</f>
        <v>113.92</v>
      </c>
      <c r="G1444" s="35">
        <f>ROUND($G$791/100*$G$792*АТС!C692,2)</f>
        <v>66.67</v>
      </c>
    </row>
    <row r="1445" spans="1:7" x14ac:dyDescent="0.25">
      <c r="A1445" s="258"/>
      <c r="B1445" s="120">
        <f t="shared" si="21"/>
        <v>43248.166669999999</v>
      </c>
      <c r="C1445" s="121">
        <v>4</v>
      </c>
      <c r="D1445" s="35">
        <f>ROUND($D$791/100*$D$792*АТС!$C693,2)</f>
        <v>204.74</v>
      </c>
      <c r="E1445" s="35">
        <f>ROUND($E$791/100*$E$792*АТС!C693,2)</f>
        <v>188.17</v>
      </c>
      <c r="F1445" s="35">
        <f>ROUND($F$791/100*$F$792*АТС!C693,2)</f>
        <v>128.08000000000001</v>
      </c>
      <c r="G1445" s="35">
        <f>ROUND($G$791/100*$G$792*АТС!C693,2)</f>
        <v>74.959999999999994</v>
      </c>
    </row>
    <row r="1446" spans="1:7" x14ac:dyDescent="0.25">
      <c r="A1446" s="258"/>
      <c r="B1446" s="120">
        <f t="shared" si="21"/>
        <v>43248.208330000001</v>
      </c>
      <c r="C1446" s="121">
        <v>5</v>
      </c>
      <c r="D1446" s="35">
        <f>ROUND($D$791/100*$D$792*АТС!$C694,2)</f>
        <v>204.64</v>
      </c>
      <c r="E1446" s="35">
        <f>ROUND($E$791/100*$E$792*АТС!C694,2)</f>
        <v>188.08</v>
      </c>
      <c r="F1446" s="35">
        <f>ROUND($F$791/100*$F$792*АТС!C694,2)</f>
        <v>128.02000000000001</v>
      </c>
      <c r="G1446" s="35">
        <f>ROUND($G$791/100*$G$792*АТС!C694,2)</f>
        <v>74.92</v>
      </c>
    </row>
    <row r="1447" spans="1:7" x14ac:dyDescent="0.25">
      <c r="A1447" s="258"/>
      <c r="B1447" s="120">
        <f t="shared" si="21"/>
        <v>43248.25</v>
      </c>
      <c r="C1447" s="121">
        <v>6</v>
      </c>
      <c r="D1447" s="35">
        <f>ROUND($D$791/100*$D$792*АТС!$C695,2)</f>
        <v>188.79</v>
      </c>
      <c r="E1447" s="35">
        <f>ROUND($E$791/100*$E$792*АТС!C695,2)</f>
        <v>173.51</v>
      </c>
      <c r="F1447" s="35">
        <f>ROUND($F$791/100*$F$792*АТС!C695,2)</f>
        <v>118.1</v>
      </c>
      <c r="G1447" s="35">
        <f>ROUND($G$791/100*$G$792*АТС!C695,2)</f>
        <v>69.12</v>
      </c>
    </row>
    <row r="1448" spans="1:7" x14ac:dyDescent="0.25">
      <c r="A1448" s="258"/>
      <c r="B1448" s="120">
        <f t="shared" si="21"/>
        <v>43248.291669999999</v>
      </c>
      <c r="C1448" s="121">
        <v>7</v>
      </c>
      <c r="D1448" s="35">
        <f>ROUND($D$791/100*$D$792*АТС!$C696,2)</f>
        <v>171.09</v>
      </c>
      <c r="E1448" s="35">
        <f>ROUND($E$791/100*$E$792*АТС!C696,2)</f>
        <v>157.25</v>
      </c>
      <c r="F1448" s="35">
        <f>ROUND($F$791/100*$F$792*АТС!C696,2)</f>
        <v>107.03</v>
      </c>
      <c r="G1448" s="35">
        <f>ROUND($G$791/100*$G$792*АТС!C696,2)</f>
        <v>62.64</v>
      </c>
    </row>
    <row r="1449" spans="1:7" x14ac:dyDescent="0.25">
      <c r="A1449" s="258"/>
      <c r="B1449" s="120">
        <f t="shared" si="21"/>
        <v>43248.333330000001</v>
      </c>
      <c r="C1449" s="121">
        <v>8</v>
      </c>
      <c r="D1449" s="35">
        <f>ROUND($D$791/100*$D$792*АТС!$C697,2)</f>
        <v>181.67</v>
      </c>
      <c r="E1449" s="35">
        <f>ROUND($E$791/100*$E$792*АТС!C697,2)</f>
        <v>166.97</v>
      </c>
      <c r="F1449" s="35">
        <f>ROUND($F$791/100*$F$792*АТС!C697,2)</f>
        <v>113.65</v>
      </c>
      <c r="G1449" s="35">
        <f>ROUND($G$791/100*$G$792*АТС!C697,2)</f>
        <v>66.510000000000005</v>
      </c>
    </row>
    <row r="1450" spans="1:7" x14ac:dyDescent="0.25">
      <c r="A1450" s="258"/>
      <c r="B1450" s="120">
        <f t="shared" si="21"/>
        <v>43248.375</v>
      </c>
      <c r="C1450" s="121">
        <v>9</v>
      </c>
      <c r="D1450" s="35">
        <f>ROUND($D$791/100*$D$792*АТС!$C698,2)</f>
        <v>168.19</v>
      </c>
      <c r="E1450" s="35">
        <f>ROUND($E$791/100*$E$792*АТС!C698,2)</f>
        <v>154.57</v>
      </c>
      <c r="F1450" s="35">
        <f>ROUND($F$791/100*$F$792*АТС!C698,2)</f>
        <v>105.21</v>
      </c>
      <c r="G1450" s="35">
        <f>ROUND($G$791/100*$G$792*АТС!C698,2)</f>
        <v>61.57</v>
      </c>
    </row>
    <row r="1451" spans="1:7" x14ac:dyDescent="0.25">
      <c r="A1451" s="258"/>
      <c r="B1451" s="120">
        <f t="shared" si="21"/>
        <v>43248.416669999999</v>
      </c>
      <c r="C1451" s="121">
        <v>10</v>
      </c>
      <c r="D1451" s="35">
        <f>ROUND($D$791/100*$D$792*АТС!$C699,2)</f>
        <v>168.57</v>
      </c>
      <c r="E1451" s="35">
        <f>ROUND($E$791/100*$E$792*АТС!C699,2)</f>
        <v>154.93</v>
      </c>
      <c r="F1451" s="35">
        <f>ROUND($F$791/100*$F$792*АТС!C699,2)</f>
        <v>105.45</v>
      </c>
      <c r="G1451" s="35">
        <f>ROUND($G$791/100*$G$792*АТС!C699,2)</f>
        <v>61.72</v>
      </c>
    </row>
    <row r="1452" spans="1:7" x14ac:dyDescent="0.25">
      <c r="A1452" s="258"/>
      <c r="B1452" s="120">
        <f t="shared" si="21"/>
        <v>43248.458330000001</v>
      </c>
      <c r="C1452" s="121">
        <v>11</v>
      </c>
      <c r="D1452" s="35">
        <f>ROUND($D$791/100*$D$792*АТС!$C700,2)</f>
        <v>168.59</v>
      </c>
      <c r="E1452" s="35">
        <f>ROUND($E$791/100*$E$792*АТС!C700,2)</f>
        <v>154.94999999999999</v>
      </c>
      <c r="F1452" s="35">
        <f>ROUND($F$791/100*$F$792*АТС!C700,2)</f>
        <v>105.47</v>
      </c>
      <c r="G1452" s="35">
        <f>ROUND($G$791/100*$G$792*АТС!C700,2)</f>
        <v>61.72</v>
      </c>
    </row>
    <row r="1453" spans="1:7" x14ac:dyDescent="0.25">
      <c r="A1453" s="258"/>
      <c r="B1453" s="120">
        <f t="shared" si="21"/>
        <v>43248.5</v>
      </c>
      <c r="C1453" s="121">
        <v>12</v>
      </c>
      <c r="D1453" s="35">
        <f>ROUND($D$791/100*$D$792*АТС!$C701,2)</f>
        <v>168.7</v>
      </c>
      <c r="E1453" s="35">
        <f>ROUND($E$791/100*$E$792*АТС!C701,2)</f>
        <v>155.05000000000001</v>
      </c>
      <c r="F1453" s="35">
        <f>ROUND($F$791/100*$F$792*АТС!C701,2)</f>
        <v>105.53</v>
      </c>
      <c r="G1453" s="35">
        <f>ROUND($G$791/100*$G$792*АТС!C701,2)</f>
        <v>61.76</v>
      </c>
    </row>
    <row r="1454" spans="1:7" x14ac:dyDescent="0.25">
      <c r="A1454" s="258"/>
      <c r="B1454" s="120">
        <f t="shared" si="21"/>
        <v>43248.541669999999</v>
      </c>
      <c r="C1454" s="121">
        <v>13</v>
      </c>
      <c r="D1454" s="35">
        <f>ROUND($D$791/100*$D$792*АТС!$C702,2)</f>
        <v>168.99</v>
      </c>
      <c r="E1454" s="35">
        <f>ROUND($E$791/100*$E$792*АТС!C702,2)</f>
        <v>155.31</v>
      </c>
      <c r="F1454" s="35">
        <f>ROUND($F$791/100*$F$792*АТС!C702,2)</f>
        <v>105.72</v>
      </c>
      <c r="G1454" s="35">
        <f>ROUND($G$791/100*$G$792*АТС!C702,2)</f>
        <v>61.87</v>
      </c>
    </row>
    <row r="1455" spans="1:7" x14ac:dyDescent="0.25">
      <c r="A1455" s="258"/>
      <c r="B1455" s="120">
        <f t="shared" si="21"/>
        <v>43248.583330000001</v>
      </c>
      <c r="C1455" s="121">
        <v>14</v>
      </c>
      <c r="D1455" s="35">
        <f>ROUND($D$791/100*$D$792*АТС!$C703,2)</f>
        <v>168.99</v>
      </c>
      <c r="E1455" s="35">
        <f>ROUND($E$791/100*$E$792*АТС!C703,2)</f>
        <v>155.31</v>
      </c>
      <c r="F1455" s="35">
        <f>ROUND($F$791/100*$F$792*АТС!C703,2)</f>
        <v>105.72</v>
      </c>
      <c r="G1455" s="35">
        <f>ROUND($G$791/100*$G$792*АТС!C703,2)</f>
        <v>61.87</v>
      </c>
    </row>
    <row r="1456" spans="1:7" x14ac:dyDescent="0.25">
      <c r="A1456" s="258"/>
      <c r="B1456" s="120">
        <f t="shared" si="21"/>
        <v>43248.625</v>
      </c>
      <c r="C1456" s="121">
        <v>15</v>
      </c>
      <c r="D1456" s="35">
        <f>ROUND($D$791/100*$D$792*АТС!$C704,2)</f>
        <v>169.14</v>
      </c>
      <c r="E1456" s="35">
        <f>ROUND($E$791/100*$E$792*АТС!C704,2)</f>
        <v>155.44999999999999</v>
      </c>
      <c r="F1456" s="35">
        <f>ROUND($F$791/100*$F$792*АТС!C704,2)</f>
        <v>105.81</v>
      </c>
      <c r="G1456" s="35">
        <f>ROUND($G$791/100*$G$792*АТС!C704,2)</f>
        <v>61.93</v>
      </c>
    </row>
    <row r="1457" spans="1:7" x14ac:dyDescent="0.25">
      <c r="A1457" s="258"/>
      <c r="B1457" s="120">
        <f t="shared" si="21"/>
        <v>43248.666669999999</v>
      </c>
      <c r="C1457" s="121">
        <v>16</v>
      </c>
      <c r="D1457" s="35">
        <f>ROUND($D$791/100*$D$792*АТС!$C705,2)</f>
        <v>169</v>
      </c>
      <c r="E1457" s="35">
        <f>ROUND($E$791/100*$E$792*АТС!C705,2)</f>
        <v>155.32</v>
      </c>
      <c r="F1457" s="35">
        <f>ROUND($F$791/100*$F$792*АТС!C705,2)</f>
        <v>105.72</v>
      </c>
      <c r="G1457" s="35">
        <f>ROUND($G$791/100*$G$792*АТС!C705,2)</f>
        <v>61.87</v>
      </c>
    </row>
    <row r="1458" spans="1:7" x14ac:dyDescent="0.25">
      <c r="A1458" s="258"/>
      <c r="B1458" s="120">
        <f t="shared" si="21"/>
        <v>43248.708330000001</v>
      </c>
      <c r="C1458" s="121">
        <v>17</v>
      </c>
      <c r="D1458" s="35">
        <f>ROUND($D$791/100*$D$792*АТС!$C706,2)</f>
        <v>168.53</v>
      </c>
      <c r="E1458" s="35">
        <f>ROUND($E$791/100*$E$792*АТС!C706,2)</f>
        <v>154.88999999999999</v>
      </c>
      <c r="F1458" s="35">
        <f>ROUND($F$791/100*$F$792*АТС!C706,2)</f>
        <v>105.43</v>
      </c>
      <c r="G1458" s="35">
        <f>ROUND($G$791/100*$G$792*АТС!C706,2)</f>
        <v>61.7</v>
      </c>
    </row>
    <row r="1459" spans="1:7" x14ac:dyDescent="0.25">
      <c r="A1459" s="258"/>
      <c r="B1459" s="120">
        <f t="shared" si="21"/>
        <v>43248.75</v>
      </c>
      <c r="C1459" s="121">
        <v>18</v>
      </c>
      <c r="D1459" s="35">
        <f>ROUND($D$791/100*$D$792*АТС!$C707,2)</f>
        <v>169.28</v>
      </c>
      <c r="E1459" s="35">
        <f>ROUND($E$791/100*$E$792*АТС!C707,2)</f>
        <v>155.58000000000001</v>
      </c>
      <c r="F1459" s="35">
        <f>ROUND($F$791/100*$F$792*АТС!C707,2)</f>
        <v>105.89</v>
      </c>
      <c r="G1459" s="35">
        <f>ROUND($G$791/100*$G$792*АТС!C707,2)</f>
        <v>61.97</v>
      </c>
    </row>
    <row r="1460" spans="1:7" x14ac:dyDescent="0.25">
      <c r="A1460" s="258"/>
      <c r="B1460" s="120">
        <f t="shared" si="21"/>
        <v>43248.791669999999</v>
      </c>
      <c r="C1460" s="121">
        <v>19</v>
      </c>
      <c r="D1460" s="35">
        <f>ROUND($D$791/100*$D$792*АТС!$C708,2)</f>
        <v>201.46</v>
      </c>
      <c r="E1460" s="35">
        <f>ROUND($E$791/100*$E$792*АТС!C708,2)</f>
        <v>185.15</v>
      </c>
      <c r="F1460" s="35">
        <f>ROUND($F$791/100*$F$792*АТС!C708,2)</f>
        <v>126.03</v>
      </c>
      <c r="G1460" s="35">
        <f>ROUND($G$791/100*$G$792*АТС!C708,2)</f>
        <v>73.760000000000005</v>
      </c>
    </row>
    <row r="1461" spans="1:7" x14ac:dyDescent="0.25">
      <c r="A1461" s="258"/>
      <c r="B1461" s="120">
        <f t="shared" si="21"/>
        <v>43248.833330000001</v>
      </c>
      <c r="C1461" s="121">
        <v>20</v>
      </c>
      <c r="D1461" s="35">
        <f>ROUND($D$791/100*$D$792*АТС!$C709,2)</f>
        <v>174.6</v>
      </c>
      <c r="E1461" s="35">
        <f>ROUND($E$791/100*$E$792*АТС!C709,2)</f>
        <v>160.47</v>
      </c>
      <c r="F1461" s="35">
        <f>ROUND($F$791/100*$F$792*АТС!C709,2)</f>
        <v>109.23</v>
      </c>
      <c r="G1461" s="35">
        <f>ROUND($G$791/100*$G$792*АТС!C709,2)</f>
        <v>63.92</v>
      </c>
    </row>
    <row r="1462" spans="1:7" x14ac:dyDescent="0.25">
      <c r="A1462" s="258"/>
      <c r="B1462" s="120">
        <f t="shared" si="21"/>
        <v>43248.875</v>
      </c>
      <c r="C1462" s="121">
        <v>21</v>
      </c>
      <c r="D1462" s="35">
        <f>ROUND($D$791/100*$D$792*АТС!$C710,2)</f>
        <v>174.71</v>
      </c>
      <c r="E1462" s="35">
        <f>ROUND($E$791/100*$E$792*АТС!C710,2)</f>
        <v>160.57</v>
      </c>
      <c r="F1462" s="35">
        <f>ROUND($F$791/100*$F$792*АТС!C710,2)</f>
        <v>109.29</v>
      </c>
      <c r="G1462" s="35">
        <f>ROUND($G$791/100*$G$792*АТС!C710,2)</f>
        <v>63.96</v>
      </c>
    </row>
    <row r="1463" spans="1:7" x14ac:dyDescent="0.25">
      <c r="A1463" s="258"/>
      <c r="B1463" s="120">
        <f t="shared" si="21"/>
        <v>43248.916669999999</v>
      </c>
      <c r="C1463" s="121">
        <v>22</v>
      </c>
      <c r="D1463" s="35">
        <f>ROUND($D$791/100*$D$792*АТС!$C711,2)</f>
        <v>246.09</v>
      </c>
      <c r="E1463" s="35">
        <f>ROUND($E$791/100*$E$792*АТС!C711,2)</f>
        <v>226.17</v>
      </c>
      <c r="F1463" s="35">
        <f>ROUND($F$791/100*$F$792*АТС!C711,2)</f>
        <v>153.94999999999999</v>
      </c>
      <c r="G1463" s="35">
        <f>ROUND($G$791/100*$G$792*АТС!C711,2)</f>
        <v>90.1</v>
      </c>
    </row>
    <row r="1464" spans="1:7" x14ac:dyDescent="0.25">
      <c r="A1464" s="258"/>
      <c r="B1464" s="120">
        <f t="shared" si="21"/>
        <v>43248.958330000001</v>
      </c>
      <c r="C1464" s="121">
        <v>23</v>
      </c>
      <c r="D1464" s="35">
        <f>ROUND($D$791/100*$D$792*АТС!$C712,2)</f>
        <v>173.31</v>
      </c>
      <c r="E1464" s="35">
        <f>ROUND($E$791/100*$E$792*АТС!C712,2)</f>
        <v>159.28</v>
      </c>
      <c r="F1464" s="35">
        <f>ROUND($F$791/100*$F$792*АТС!C712,2)</f>
        <v>108.42</v>
      </c>
      <c r="G1464" s="35">
        <f>ROUND($G$791/100*$G$792*АТС!C712,2)</f>
        <v>63.45</v>
      </c>
    </row>
    <row r="1465" spans="1:7" x14ac:dyDescent="0.25">
      <c r="A1465" s="258"/>
      <c r="B1465" s="120">
        <f t="shared" si="21"/>
        <v>43249</v>
      </c>
      <c r="C1465" s="121">
        <v>0</v>
      </c>
      <c r="D1465" s="35">
        <f>ROUND($D$791/100*$D$792*АТС!$C713,2)</f>
        <v>167.25</v>
      </c>
      <c r="E1465" s="35">
        <f>ROUND($E$791/100*$E$792*АТС!C713,2)</f>
        <v>153.71</v>
      </c>
      <c r="F1465" s="35">
        <f>ROUND($F$791/100*$F$792*АТС!C713,2)</f>
        <v>104.62</v>
      </c>
      <c r="G1465" s="35">
        <f>ROUND($G$791/100*$G$792*АТС!C713,2)</f>
        <v>61.23</v>
      </c>
    </row>
    <row r="1466" spans="1:7" x14ac:dyDescent="0.25">
      <c r="A1466" s="258"/>
      <c r="B1466" s="120">
        <f t="shared" si="21"/>
        <v>43249.041669999999</v>
      </c>
      <c r="C1466" s="121">
        <v>1</v>
      </c>
      <c r="D1466" s="35">
        <f>ROUND($D$791/100*$D$792*АТС!$C714,2)</f>
        <v>177.81</v>
      </c>
      <c r="E1466" s="35">
        <f>ROUND($E$791/100*$E$792*АТС!C714,2)</f>
        <v>163.41999999999999</v>
      </c>
      <c r="F1466" s="35">
        <f>ROUND($F$791/100*$F$792*АТС!C714,2)</f>
        <v>111.23</v>
      </c>
      <c r="G1466" s="35">
        <f>ROUND($G$791/100*$G$792*АТС!C714,2)</f>
        <v>65.099999999999994</v>
      </c>
    </row>
    <row r="1467" spans="1:7" x14ac:dyDescent="0.25">
      <c r="A1467" s="258"/>
      <c r="B1467" s="120">
        <f t="shared" si="21"/>
        <v>43249.083330000001</v>
      </c>
      <c r="C1467" s="121">
        <v>2</v>
      </c>
      <c r="D1467" s="35">
        <f>ROUND($D$791/100*$D$792*АТС!$C715,2)</f>
        <v>181.6</v>
      </c>
      <c r="E1467" s="35">
        <f>ROUND($E$791/100*$E$792*АТС!C715,2)</f>
        <v>166.91</v>
      </c>
      <c r="F1467" s="35">
        <f>ROUND($F$791/100*$F$792*АТС!C715,2)</f>
        <v>113.61</v>
      </c>
      <c r="G1467" s="35">
        <f>ROUND($G$791/100*$G$792*АТС!C715,2)</f>
        <v>66.489999999999995</v>
      </c>
    </row>
    <row r="1468" spans="1:7" x14ac:dyDescent="0.25">
      <c r="A1468" s="258"/>
      <c r="B1468" s="120">
        <f t="shared" si="21"/>
        <v>43249.125</v>
      </c>
      <c r="C1468" s="121">
        <v>3</v>
      </c>
      <c r="D1468" s="35">
        <f>ROUND($D$791/100*$D$792*АТС!$C716,2)</f>
        <v>181.14</v>
      </c>
      <c r="E1468" s="35">
        <f>ROUND($E$791/100*$E$792*АТС!C716,2)</f>
        <v>166.48</v>
      </c>
      <c r="F1468" s="35">
        <f>ROUND($F$791/100*$F$792*АТС!C716,2)</f>
        <v>113.31</v>
      </c>
      <c r="G1468" s="35">
        <f>ROUND($G$791/100*$G$792*АТС!C716,2)</f>
        <v>66.319999999999993</v>
      </c>
    </row>
    <row r="1469" spans="1:7" x14ac:dyDescent="0.25">
      <c r="A1469" s="258"/>
      <c r="B1469" s="120">
        <f t="shared" si="21"/>
        <v>43249.166669999999</v>
      </c>
      <c r="C1469" s="121">
        <v>4</v>
      </c>
      <c r="D1469" s="35">
        <f>ROUND($D$791/100*$D$792*АТС!$C717,2)</f>
        <v>200.8</v>
      </c>
      <c r="E1469" s="35">
        <f>ROUND($E$791/100*$E$792*АТС!C717,2)</f>
        <v>184.54</v>
      </c>
      <c r="F1469" s="35">
        <f>ROUND($F$791/100*$F$792*АТС!C717,2)</f>
        <v>125.61</v>
      </c>
      <c r="G1469" s="35">
        <f>ROUND($G$791/100*$G$792*АТС!C717,2)</f>
        <v>73.510000000000005</v>
      </c>
    </row>
    <row r="1470" spans="1:7" x14ac:dyDescent="0.25">
      <c r="A1470" s="258"/>
      <c r="B1470" s="120">
        <f t="shared" si="21"/>
        <v>43249.208330000001</v>
      </c>
      <c r="C1470" s="121">
        <v>5</v>
      </c>
      <c r="D1470" s="35">
        <f>ROUND($D$791/100*$D$792*АТС!$C718,2)</f>
        <v>204.23</v>
      </c>
      <c r="E1470" s="35">
        <f>ROUND($E$791/100*$E$792*АТС!C718,2)</f>
        <v>187.7</v>
      </c>
      <c r="F1470" s="35">
        <f>ROUND($F$791/100*$F$792*АТС!C718,2)</f>
        <v>127.76</v>
      </c>
      <c r="G1470" s="35">
        <f>ROUND($G$791/100*$G$792*АТС!C718,2)</f>
        <v>74.77</v>
      </c>
    </row>
    <row r="1471" spans="1:7" x14ac:dyDescent="0.25">
      <c r="A1471" s="258"/>
      <c r="B1471" s="120">
        <f t="shared" si="21"/>
        <v>43249.25</v>
      </c>
      <c r="C1471" s="121">
        <v>6</v>
      </c>
      <c r="D1471" s="35">
        <f>ROUND($D$791/100*$D$792*АТС!$C719,2)</f>
        <v>188.27</v>
      </c>
      <c r="E1471" s="35">
        <f>ROUND($E$791/100*$E$792*АТС!C719,2)</f>
        <v>173.03</v>
      </c>
      <c r="F1471" s="35">
        <f>ROUND($F$791/100*$F$792*АТС!C719,2)</f>
        <v>117.77</v>
      </c>
      <c r="G1471" s="35">
        <f>ROUND($G$791/100*$G$792*АТС!C719,2)</f>
        <v>68.930000000000007</v>
      </c>
    </row>
    <row r="1472" spans="1:7" x14ac:dyDescent="0.25">
      <c r="A1472" s="258"/>
      <c r="B1472" s="120">
        <f t="shared" si="21"/>
        <v>43249.291669999999</v>
      </c>
      <c r="C1472" s="121">
        <v>7</v>
      </c>
      <c r="D1472" s="35">
        <f>ROUND($D$791/100*$D$792*АТС!$C720,2)</f>
        <v>174.54</v>
      </c>
      <c r="E1472" s="35">
        <f>ROUND($E$791/100*$E$792*АТС!C720,2)</f>
        <v>160.41</v>
      </c>
      <c r="F1472" s="35">
        <f>ROUND($F$791/100*$F$792*АТС!C720,2)</f>
        <v>109.18</v>
      </c>
      <c r="G1472" s="35">
        <f>ROUND($G$791/100*$G$792*АТС!C720,2)</f>
        <v>63.9</v>
      </c>
    </row>
    <row r="1473" spans="1:7" x14ac:dyDescent="0.25">
      <c r="A1473" s="258"/>
      <c r="B1473" s="120">
        <f t="shared" si="21"/>
        <v>43249.333330000001</v>
      </c>
      <c r="C1473" s="121">
        <v>8</v>
      </c>
      <c r="D1473" s="35">
        <f>ROUND($D$791/100*$D$792*АТС!$C721,2)</f>
        <v>173.31</v>
      </c>
      <c r="E1473" s="35">
        <f>ROUND($E$791/100*$E$792*АТС!C721,2)</f>
        <v>159.28</v>
      </c>
      <c r="F1473" s="35">
        <f>ROUND($F$791/100*$F$792*АТС!C721,2)</f>
        <v>108.42</v>
      </c>
      <c r="G1473" s="35">
        <f>ROUND($G$791/100*$G$792*АТС!C721,2)</f>
        <v>63.45</v>
      </c>
    </row>
    <row r="1474" spans="1:7" x14ac:dyDescent="0.25">
      <c r="A1474" s="258"/>
      <c r="B1474" s="120">
        <f t="shared" si="21"/>
        <v>43249.375</v>
      </c>
      <c r="C1474" s="121">
        <v>9</v>
      </c>
      <c r="D1474" s="35">
        <f>ROUND($D$791/100*$D$792*АТС!$C722,2)</f>
        <v>169.19</v>
      </c>
      <c r="E1474" s="35">
        <f>ROUND($E$791/100*$E$792*АТС!C722,2)</f>
        <v>155.49</v>
      </c>
      <c r="F1474" s="35">
        <f>ROUND($F$791/100*$F$792*АТС!C722,2)</f>
        <v>105.84</v>
      </c>
      <c r="G1474" s="35">
        <f>ROUND($G$791/100*$G$792*АТС!C722,2)</f>
        <v>61.94</v>
      </c>
    </row>
    <row r="1475" spans="1:7" x14ac:dyDescent="0.25">
      <c r="A1475" s="258"/>
      <c r="B1475" s="120">
        <f t="shared" si="21"/>
        <v>43249.416669999999</v>
      </c>
      <c r="C1475" s="121">
        <v>10</v>
      </c>
      <c r="D1475" s="35">
        <f>ROUND($D$791/100*$D$792*АТС!$C723,2)</f>
        <v>174.57</v>
      </c>
      <c r="E1475" s="35">
        <f>ROUND($E$791/100*$E$792*АТС!C723,2)</f>
        <v>160.44</v>
      </c>
      <c r="F1475" s="35">
        <f>ROUND($F$791/100*$F$792*АТС!C723,2)</f>
        <v>109.21</v>
      </c>
      <c r="G1475" s="35">
        <f>ROUND($G$791/100*$G$792*АТС!C723,2)</f>
        <v>63.91</v>
      </c>
    </row>
    <row r="1476" spans="1:7" x14ac:dyDescent="0.25">
      <c r="A1476" s="258"/>
      <c r="B1476" s="120">
        <f t="shared" si="21"/>
        <v>43249.458330000001</v>
      </c>
      <c r="C1476" s="121">
        <v>11</v>
      </c>
      <c r="D1476" s="35">
        <f>ROUND($D$791/100*$D$792*АТС!$C724,2)</f>
        <v>177.33</v>
      </c>
      <c r="E1476" s="35">
        <f>ROUND($E$791/100*$E$792*АТС!C724,2)</f>
        <v>162.97999999999999</v>
      </c>
      <c r="F1476" s="35">
        <f>ROUND($F$791/100*$F$792*АТС!C724,2)</f>
        <v>110.93</v>
      </c>
      <c r="G1476" s="35">
        <f>ROUND($G$791/100*$G$792*АТС!C724,2)</f>
        <v>64.92</v>
      </c>
    </row>
    <row r="1477" spans="1:7" x14ac:dyDescent="0.25">
      <c r="A1477" s="258"/>
      <c r="B1477" s="120">
        <f t="shared" si="21"/>
        <v>43249.5</v>
      </c>
      <c r="C1477" s="121">
        <v>12</v>
      </c>
      <c r="D1477" s="35">
        <f>ROUND($D$791/100*$D$792*АТС!$C725,2)</f>
        <v>174.02</v>
      </c>
      <c r="E1477" s="35">
        <f>ROUND($E$791/100*$E$792*АТС!C725,2)</f>
        <v>159.93</v>
      </c>
      <c r="F1477" s="35">
        <f>ROUND($F$791/100*$F$792*АТС!C725,2)</f>
        <v>108.86</v>
      </c>
      <c r="G1477" s="35">
        <f>ROUND($G$791/100*$G$792*АТС!C725,2)</f>
        <v>63.71</v>
      </c>
    </row>
    <row r="1478" spans="1:7" x14ac:dyDescent="0.25">
      <c r="A1478" s="258"/>
      <c r="B1478" s="120">
        <f t="shared" si="21"/>
        <v>43249.541669999999</v>
      </c>
      <c r="C1478" s="121">
        <v>13</v>
      </c>
      <c r="D1478" s="35">
        <f>ROUND($D$791/100*$D$792*АТС!$C726,2)</f>
        <v>177.31</v>
      </c>
      <c r="E1478" s="35">
        <f>ROUND($E$791/100*$E$792*АТС!C726,2)</f>
        <v>162.96</v>
      </c>
      <c r="F1478" s="35">
        <f>ROUND($F$791/100*$F$792*АТС!C726,2)</f>
        <v>110.92</v>
      </c>
      <c r="G1478" s="35">
        <f>ROUND($G$791/100*$G$792*АТС!C726,2)</f>
        <v>64.92</v>
      </c>
    </row>
    <row r="1479" spans="1:7" x14ac:dyDescent="0.25">
      <c r="A1479" s="258"/>
      <c r="B1479" s="120">
        <f t="shared" si="21"/>
        <v>43249.583330000001</v>
      </c>
      <c r="C1479" s="121">
        <v>14</v>
      </c>
      <c r="D1479" s="35">
        <f>ROUND($D$791/100*$D$792*АТС!$C727,2)</f>
        <v>173.87</v>
      </c>
      <c r="E1479" s="35">
        <f>ROUND($E$791/100*$E$792*АТС!C727,2)</f>
        <v>159.80000000000001</v>
      </c>
      <c r="F1479" s="35">
        <f>ROUND($F$791/100*$F$792*АТС!C727,2)</f>
        <v>108.77</v>
      </c>
      <c r="G1479" s="35">
        <f>ROUND($G$791/100*$G$792*АТС!C727,2)</f>
        <v>63.66</v>
      </c>
    </row>
    <row r="1480" spans="1:7" x14ac:dyDescent="0.25">
      <c r="A1480" s="258"/>
      <c r="B1480" s="120">
        <f t="shared" si="21"/>
        <v>43249.625</v>
      </c>
      <c r="C1480" s="121">
        <v>15</v>
      </c>
      <c r="D1480" s="35">
        <f>ROUND($D$791/100*$D$792*АТС!$C728,2)</f>
        <v>175.51</v>
      </c>
      <c r="E1480" s="35">
        <f>ROUND($E$791/100*$E$792*АТС!C728,2)</f>
        <v>161.30000000000001</v>
      </c>
      <c r="F1480" s="35">
        <f>ROUND($F$791/100*$F$792*АТС!C728,2)</f>
        <v>109.79</v>
      </c>
      <c r="G1480" s="35">
        <f>ROUND($G$791/100*$G$792*АТС!C728,2)</f>
        <v>64.260000000000005</v>
      </c>
    </row>
    <row r="1481" spans="1:7" x14ac:dyDescent="0.25">
      <c r="A1481" s="258"/>
      <c r="B1481" s="120">
        <f t="shared" si="21"/>
        <v>43249.666669999999</v>
      </c>
      <c r="C1481" s="121">
        <v>16</v>
      </c>
      <c r="D1481" s="35">
        <f>ROUND($D$791/100*$D$792*АТС!$C729,2)</f>
        <v>170.92</v>
      </c>
      <c r="E1481" s="35">
        <f>ROUND($E$791/100*$E$792*АТС!C729,2)</f>
        <v>157.09</v>
      </c>
      <c r="F1481" s="35">
        <f>ROUND($F$791/100*$F$792*АТС!C729,2)</f>
        <v>106.92</v>
      </c>
      <c r="G1481" s="35">
        <f>ROUND($G$791/100*$G$792*АТС!C729,2)</f>
        <v>62.58</v>
      </c>
    </row>
    <row r="1482" spans="1:7" x14ac:dyDescent="0.25">
      <c r="A1482" s="258"/>
      <c r="B1482" s="120">
        <f t="shared" si="21"/>
        <v>43249.708330000001</v>
      </c>
      <c r="C1482" s="121">
        <v>17</v>
      </c>
      <c r="D1482" s="35">
        <f>ROUND($D$791/100*$D$792*АТС!$C730,2)</f>
        <v>170.09</v>
      </c>
      <c r="E1482" s="35">
        <f>ROUND($E$791/100*$E$792*АТС!C730,2)</f>
        <v>156.33000000000001</v>
      </c>
      <c r="F1482" s="35">
        <f>ROUND($F$791/100*$F$792*АТС!C730,2)</f>
        <v>106.4</v>
      </c>
      <c r="G1482" s="35">
        <f>ROUND($G$791/100*$G$792*АТС!C730,2)</f>
        <v>62.27</v>
      </c>
    </row>
    <row r="1483" spans="1:7" x14ac:dyDescent="0.25">
      <c r="A1483" s="258"/>
      <c r="B1483" s="120">
        <f t="shared" si="21"/>
        <v>43249.75</v>
      </c>
      <c r="C1483" s="121">
        <v>18</v>
      </c>
      <c r="D1483" s="35">
        <f>ROUND($D$791/100*$D$792*АТС!$C731,2)</f>
        <v>169.96</v>
      </c>
      <c r="E1483" s="35">
        <f>ROUND($E$791/100*$E$792*АТС!C731,2)</f>
        <v>156.19999999999999</v>
      </c>
      <c r="F1483" s="35">
        <f>ROUND($F$791/100*$F$792*АТС!C731,2)</f>
        <v>106.32</v>
      </c>
      <c r="G1483" s="35">
        <f>ROUND($G$791/100*$G$792*АТС!C731,2)</f>
        <v>62.22</v>
      </c>
    </row>
    <row r="1484" spans="1:7" x14ac:dyDescent="0.25">
      <c r="A1484" s="258"/>
      <c r="B1484" s="120">
        <f t="shared" si="21"/>
        <v>43249.791669999999</v>
      </c>
      <c r="C1484" s="121">
        <v>19</v>
      </c>
      <c r="D1484" s="35">
        <f>ROUND($D$791/100*$D$792*АТС!$C732,2)</f>
        <v>203.2</v>
      </c>
      <c r="E1484" s="35">
        <f>ROUND($E$791/100*$E$792*АТС!C732,2)</f>
        <v>186.75</v>
      </c>
      <c r="F1484" s="35">
        <f>ROUND($F$791/100*$F$792*АТС!C732,2)</f>
        <v>127.12</v>
      </c>
      <c r="G1484" s="35">
        <f>ROUND($G$791/100*$G$792*АТС!C732,2)</f>
        <v>74.39</v>
      </c>
    </row>
    <row r="1485" spans="1:7" x14ac:dyDescent="0.25">
      <c r="A1485" s="258"/>
      <c r="B1485" s="120">
        <f t="shared" si="21"/>
        <v>43249.833330000001</v>
      </c>
      <c r="C1485" s="121">
        <v>20</v>
      </c>
      <c r="D1485" s="35">
        <f>ROUND($D$791/100*$D$792*АТС!$C733,2)</f>
        <v>174.19</v>
      </c>
      <c r="E1485" s="35">
        <f>ROUND($E$791/100*$E$792*АТС!C733,2)</f>
        <v>160.09</v>
      </c>
      <c r="F1485" s="35">
        <f>ROUND($F$791/100*$F$792*АТС!C733,2)</f>
        <v>108.97</v>
      </c>
      <c r="G1485" s="35">
        <f>ROUND($G$791/100*$G$792*АТС!C733,2)</f>
        <v>63.77</v>
      </c>
    </row>
    <row r="1486" spans="1:7" x14ac:dyDescent="0.25">
      <c r="A1486" s="258"/>
      <c r="B1486" s="120">
        <f t="shared" si="21"/>
        <v>43249.875</v>
      </c>
      <c r="C1486" s="121">
        <v>21</v>
      </c>
      <c r="D1486" s="35">
        <f>ROUND($D$791/100*$D$792*АТС!$C734,2)</f>
        <v>173.85</v>
      </c>
      <c r="E1486" s="35">
        <f>ROUND($E$791/100*$E$792*АТС!C734,2)</f>
        <v>159.77000000000001</v>
      </c>
      <c r="F1486" s="35">
        <f>ROUND($F$791/100*$F$792*АТС!C734,2)</f>
        <v>108.75</v>
      </c>
      <c r="G1486" s="35">
        <f>ROUND($G$791/100*$G$792*АТС!C734,2)</f>
        <v>63.65</v>
      </c>
    </row>
    <row r="1487" spans="1:7" x14ac:dyDescent="0.25">
      <c r="A1487" s="258"/>
      <c r="B1487" s="120">
        <f t="shared" si="21"/>
        <v>43249.916669999999</v>
      </c>
      <c r="C1487" s="121">
        <v>22</v>
      </c>
      <c r="D1487" s="35">
        <f>ROUND($D$791/100*$D$792*АТС!$C735,2)</f>
        <v>244.89</v>
      </c>
      <c r="E1487" s="35">
        <f>ROUND($E$791/100*$E$792*АТС!C735,2)</f>
        <v>225.07</v>
      </c>
      <c r="F1487" s="35">
        <f>ROUND($F$791/100*$F$792*АТС!C735,2)</f>
        <v>153.19</v>
      </c>
      <c r="G1487" s="35">
        <f>ROUND($G$791/100*$G$792*АТС!C735,2)</f>
        <v>89.66</v>
      </c>
    </row>
    <row r="1488" spans="1:7" x14ac:dyDescent="0.25">
      <c r="A1488" s="258"/>
      <c r="B1488" s="120">
        <f t="shared" si="21"/>
        <v>43249.958330000001</v>
      </c>
      <c r="C1488" s="121">
        <v>23</v>
      </c>
      <c r="D1488" s="35">
        <f>ROUND($D$791/100*$D$792*АТС!$C736,2)</f>
        <v>176.88</v>
      </c>
      <c r="E1488" s="35">
        <f>ROUND($E$791/100*$E$792*АТС!C736,2)</f>
        <v>162.57</v>
      </c>
      <c r="F1488" s="35">
        <f>ROUND($F$791/100*$F$792*АТС!C736,2)</f>
        <v>110.65</v>
      </c>
      <c r="G1488" s="35">
        <f>ROUND($G$791/100*$G$792*АТС!C736,2)</f>
        <v>64.760000000000005</v>
      </c>
    </row>
    <row r="1489" spans="1:7" x14ac:dyDescent="0.25">
      <c r="A1489" s="258"/>
      <c r="B1489" s="120">
        <f t="shared" si="21"/>
        <v>43250</v>
      </c>
      <c r="C1489" s="121">
        <v>0</v>
      </c>
      <c r="D1489" s="35">
        <f>ROUND($D$791/100*$D$792*АТС!$C737,2)</f>
        <v>166.59</v>
      </c>
      <c r="E1489" s="35">
        <f>ROUND($E$791/100*$E$792*АТС!C737,2)</f>
        <v>153.1</v>
      </c>
      <c r="F1489" s="35">
        <f>ROUND($F$791/100*$F$792*АТС!C737,2)</f>
        <v>104.21</v>
      </c>
      <c r="G1489" s="35">
        <f>ROUND($G$791/100*$G$792*АТС!C737,2)</f>
        <v>60.99</v>
      </c>
    </row>
    <row r="1490" spans="1:7" x14ac:dyDescent="0.25">
      <c r="A1490" s="258"/>
      <c r="B1490" s="120">
        <f t="shared" ref="B1490:B1536" si="22">B1466+1</f>
        <v>43250.041669999999</v>
      </c>
      <c r="C1490" s="121">
        <v>1</v>
      </c>
      <c r="D1490" s="35">
        <f>ROUND($D$791/100*$D$792*АТС!$C738,2)</f>
        <v>172.18</v>
      </c>
      <c r="E1490" s="35">
        <f>ROUND($E$791/100*$E$792*АТС!C738,2)</f>
        <v>158.25</v>
      </c>
      <c r="F1490" s="35">
        <f>ROUND($F$791/100*$F$792*АТС!C738,2)</f>
        <v>107.71</v>
      </c>
      <c r="G1490" s="35">
        <f>ROUND($G$791/100*$G$792*АТС!C738,2)</f>
        <v>63.04</v>
      </c>
    </row>
    <row r="1491" spans="1:7" x14ac:dyDescent="0.25">
      <c r="A1491" s="258"/>
      <c r="B1491" s="120">
        <f t="shared" si="22"/>
        <v>43250.083330000001</v>
      </c>
      <c r="C1491" s="121">
        <v>2</v>
      </c>
      <c r="D1491" s="35">
        <f>ROUND($D$791/100*$D$792*АТС!$C739,2)</f>
        <v>181.59</v>
      </c>
      <c r="E1491" s="35">
        <f>ROUND($E$791/100*$E$792*АТС!C739,2)</f>
        <v>166.89</v>
      </c>
      <c r="F1491" s="35">
        <f>ROUND($F$791/100*$F$792*АТС!C739,2)</f>
        <v>113.6</v>
      </c>
      <c r="G1491" s="35">
        <f>ROUND($G$791/100*$G$792*АТС!C739,2)</f>
        <v>66.48</v>
      </c>
    </row>
    <row r="1492" spans="1:7" x14ac:dyDescent="0.25">
      <c r="A1492" s="258"/>
      <c r="B1492" s="120">
        <f t="shared" si="22"/>
        <v>43250.125</v>
      </c>
      <c r="C1492" s="121">
        <v>3</v>
      </c>
      <c r="D1492" s="35">
        <f>ROUND($D$791/100*$D$792*АТС!$C740,2)</f>
        <v>180.9</v>
      </c>
      <c r="E1492" s="35">
        <f>ROUND($E$791/100*$E$792*АТС!C740,2)</f>
        <v>166.26</v>
      </c>
      <c r="F1492" s="35">
        <f>ROUND($F$791/100*$F$792*АТС!C740,2)</f>
        <v>113.16</v>
      </c>
      <c r="G1492" s="35">
        <f>ROUND($G$791/100*$G$792*АТС!C740,2)</f>
        <v>66.23</v>
      </c>
    </row>
    <row r="1493" spans="1:7" x14ac:dyDescent="0.25">
      <c r="A1493" s="258"/>
      <c r="B1493" s="120">
        <f t="shared" si="22"/>
        <v>43250.166669999999</v>
      </c>
      <c r="C1493" s="121">
        <v>4</v>
      </c>
      <c r="D1493" s="35">
        <f>ROUND($D$791/100*$D$792*АТС!$C741,2)</f>
        <v>193.55</v>
      </c>
      <c r="E1493" s="35">
        <f>ROUND($E$791/100*$E$792*АТС!C741,2)</f>
        <v>177.88</v>
      </c>
      <c r="F1493" s="35">
        <f>ROUND($F$791/100*$F$792*АТС!C741,2)</f>
        <v>121.08</v>
      </c>
      <c r="G1493" s="35">
        <f>ROUND($G$791/100*$G$792*АТС!C741,2)</f>
        <v>70.86</v>
      </c>
    </row>
    <row r="1494" spans="1:7" x14ac:dyDescent="0.25">
      <c r="A1494" s="258"/>
      <c r="B1494" s="120">
        <f t="shared" si="22"/>
        <v>43250.208330000001</v>
      </c>
      <c r="C1494" s="121">
        <v>5</v>
      </c>
      <c r="D1494" s="35">
        <f>ROUND($D$791/100*$D$792*АТС!$C742,2)</f>
        <v>198.44</v>
      </c>
      <c r="E1494" s="35">
        <f>ROUND($E$791/100*$E$792*АТС!C742,2)</f>
        <v>182.38</v>
      </c>
      <c r="F1494" s="35">
        <f>ROUND($F$791/100*$F$792*АТС!C742,2)</f>
        <v>124.14</v>
      </c>
      <c r="G1494" s="35">
        <f>ROUND($G$791/100*$G$792*АТС!C742,2)</f>
        <v>72.650000000000006</v>
      </c>
    </row>
    <row r="1495" spans="1:7" x14ac:dyDescent="0.25">
      <c r="A1495" s="258"/>
      <c r="B1495" s="120">
        <f t="shared" si="22"/>
        <v>43250.25</v>
      </c>
      <c r="C1495" s="121">
        <v>6</v>
      </c>
      <c r="D1495" s="35">
        <f>ROUND($D$791/100*$D$792*АТС!$C743,2)</f>
        <v>188.59</v>
      </c>
      <c r="E1495" s="35">
        <f>ROUND($E$791/100*$E$792*АТС!C743,2)</f>
        <v>173.32</v>
      </c>
      <c r="F1495" s="35">
        <f>ROUND($F$791/100*$F$792*АТС!C743,2)</f>
        <v>117.97</v>
      </c>
      <c r="G1495" s="35">
        <f>ROUND($G$791/100*$G$792*АТС!C743,2)</f>
        <v>69.040000000000006</v>
      </c>
    </row>
    <row r="1496" spans="1:7" x14ac:dyDescent="0.25">
      <c r="A1496" s="258"/>
      <c r="B1496" s="120">
        <f t="shared" si="22"/>
        <v>43250.291669999999</v>
      </c>
      <c r="C1496" s="121">
        <v>7</v>
      </c>
      <c r="D1496" s="35">
        <f>ROUND($D$791/100*$D$792*АТС!$C744,2)</f>
        <v>168.07</v>
      </c>
      <c r="E1496" s="35">
        <f>ROUND($E$791/100*$E$792*АТС!C744,2)</f>
        <v>154.47</v>
      </c>
      <c r="F1496" s="35">
        <f>ROUND($F$791/100*$F$792*АТС!C744,2)</f>
        <v>105.14</v>
      </c>
      <c r="G1496" s="35">
        <f>ROUND($G$791/100*$G$792*АТС!C744,2)</f>
        <v>61.53</v>
      </c>
    </row>
    <row r="1497" spans="1:7" x14ac:dyDescent="0.25">
      <c r="A1497" s="258"/>
      <c r="B1497" s="120">
        <f t="shared" si="22"/>
        <v>43250.333330000001</v>
      </c>
      <c r="C1497" s="121">
        <v>8</v>
      </c>
      <c r="D1497" s="35">
        <f>ROUND($D$791/100*$D$792*АТС!$C745,2)</f>
        <v>182.14</v>
      </c>
      <c r="E1497" s="35">
        <f>ROUND($E$791/100*$E$792*АТС!C745,2)</f>
        <v>167.39</v>
      </c>
      <c r="F1497" s="35">
        <f>ROUND($F$791/100*$F$792*АТС!C745,2)</f>
        <v>113.94</v>
      </c>
      <c r="G1497" s="35">
        <f>ROUND($G$791/100*$G$792*АТС!C745,2)</f>
        <v>66.680000000000007</v>
      </c>
    </row>
    <row r="1498" spans="1:7" x14ac:dyDescent="0.25">
      <c r="A1498" s="258"/>
      <c r="B1498" s="120">
        <f t="shared" si="22"/>
        <v>43250.375</v>
      </c>
      <c r="C1498" s="121">
        <v>9</v>
      </c>
      <c r="D1498" s="35">
        <f>ROUND($D$791/100*$D$792*АТС!$C746,2)</f>
        <v>169.58</v>
      </c>
      <c r="E1498" s="35">
        <f>ROUND($E$791/100*$E$792*АТС!C746,2)</f>
        <v>155.86000000000001</v>
      </c>
      <c r="F1498" s="35">
        <f>ROUND($F$791/100*$F$792*АТС!C746,2)</f>
        <v>106.09</v>
      </c>
      <c r="G1498" s="35">
        <f>ROUND($G$791/100*$G$792*АТС!C746,2)</f>
        <v>62.09</v>
      </c>
    </row>
    <row r="1499" spans="1:7" x14ac:dyDescent="0.25">
      <c r="A1499" s="258"/>
      <c r="B1499" s="120">
        <f t="shared" si="22"/>
        <v>43250.416669999999</v>
      </c>
      <c r="C1499" s="121">
        <v>10</v>
      </c>
      <c r="D1499" s="35">
        <f>ROUND($D$791/100*$D$792*АТС!$C747,2)</f>
        <v>170.2</v>
      </c>
      <c r="E1499" s="35">
        <f>ROUND($E$791/100*$E$792*АТС!C747,2)</f>
        <v>156.41999999999999</v>
      </c>
      <c r="F1499" s="35">
        <f>ROUND($F$791/100*$F$792*АТС!C747,2)</f>
        <v>106.47</v>
      </c>
      <c r="G1499" s="35">
        <f>ROUND($G$791/100*$G$792*АТС!C747,2)</f>
        <v>62.31</v>
      </c>
    </row>
    <row r="1500" spans="1:7" x14ac:dyDescent="0.25">
      <c r="A1500" s="258"/>
      <c r="B1500" s="120">
        <f t="shared" si="22"/>
        <v>43250.458330000001</v>
      </c>
      <c r="C1500" s="121">
        <v>11</v>
      </c>
      <c r="D1500" s="35">
        <f>ROUND($D$791/100*$D$792*АТС!$C748,2)</f>
        <v>170.13</v>
      </c>
      <c r="E1500" s="35">
        <f>ROUND($E$791/100*$E$792*АТС!C748,2)</f>
        <v>156.36000000000001</v>
      </c>
      <c r="F1500" s="35">
        <f>ROUND($F$791/100*$F$792*АТС!C748,2)</f>
        <v>106.43</v>
      </c>
      <c r="G1500" s="35">
        <f>ROUND($G$791/100*$G$792*АТС!C748,2)</f>
        <v>62.29</v>
      </c>
    </row>
    <row r="1501" spans="1:7" x14ac:dyDescent="0.25">
      <c r="A1501" s="258"/>
      <c r="B1501" s="120">
        <f t="shared" si="22"/>
        <v>43250.5</v>
      </c>
      <c r="C1501" s="121">
        <v>12</v>
      </c>
      <c r="D1501" s="35">
        <f>ROUND($D$791/100*$D$792*АТС!$C749,2)</f>
        <v>170.05</v>
      </c>
      <c r="E1501" s="35">
        <f>ROUND($E$791/100*$E$792*АТС!C749,2)</f>
        <v>156.28</v>
      </c>
      <c r="F1501" s="35">
        <f>ROUND($F$791/100*$F$792*АТС!C749,2)</f>
        <v>106.38</v>
      </c>
      <c r="G1501" s="35">
        <f>ROUND($G$791/100*$G$792*АТС!C749,2)</f>
        <v>62.26</v>
      </c>
    </row>
    <row r="1502" spans="1:7" x14ac:dyDescent="0.25">
      <c r="A1502" s="258"/>
      <c r="B1502" s="120">
        <f t="shared" si="22"/>
        <v>43250.541669999999</v>
      </c>
      <c r="C1502" s="121">
        <v>13</v>
      </c>
      <c r="D1502" s="35">
        <f>ROUND($D$791/100*$D$792*АТС!$C750,2)</f>
        <v>170.19</v>
      </c>
      <c r="E1502" s="35">
        <f>ROUND($E$791/100*$E$792*АТС!C750,2)</f>
        <v>156.41</v>
      </c>
      <c r="F1502" s="35">
        <f>ROUND($F$791/100*$F$792*АТС!C750,2)</f>
        <v>106.46</v>
      </c>
      <c r="G1502" s="35">
        <f>ROUND($G$791/100*$G$792*АТС!C750,2)</f>
        <v>62.31</v>
      </c>
    </row>
    <row r="1503" spans="1:7" x14ac:dyDescent="0.25">
      <c r="A1503" s="258"/>
      <c r="B1503" s="120">
        <f t="shared" si="22"/>
        <v>43250.583330000001</v>
      </c>
      <c r="C1503" s="121">
        <v>14</v>
      </c>
      <c r="D1503" s="35">
        <f>ROUND($D$791/100*$D$792*АТС!$C751,2)</f>
        <v>170.07</v>
      </c>
      <c r="E1503" s="35">
        <f>ROUND($E$791/100*$E$792*АТС!C751,2)</f>
        <v>156.31</v>
      </c>
      <c r="F1503" s="35">
        <f>ROUND($F$791/100*$F$792*АТС!C751,2)</f>
        <v>106.39</v>
      </c>
      <c r="G1503" s="35">
        <f>ROUND($G$791/100*$G$792*АТС!C751,2)</f>
        <v>62.27</v>
      </c>
    </row>
    <row r="1504" spans="1:7" x14ac:dyDescent="0.25">
      <c r="A1504" s="258"/>
      <c r="B1504" s="120">
        <f t="shared" si="22"/>
        <v>43250.625</v>
      </c>
      <c r="C1504" s="121">
        <v>15</v>
      </c>
      <c r="D1504" s="35">
        <f>ROUND($D$791/100*$D$792*АТС!$C752,2)</f>
        <v>170.24</v>
      </c>
      <c r="E1504" s="35">
        <f>ROUND($E$791/100*$E$792*АТС!C752,2)</f>
        <v>156.46</v>
      </c>
      <c r="F1504" s="35">
        <f>ROUND($F$791/100*$F$792*АТС!C752,2)</f>
        <v>106.5</v>
      </c>
      <c r="G1504" s="35">
        <f>ROUND($G$791/100*$G$792*АТС!C752,2)</f>
        <v>62.33</v>
      </c>
    </row>
    <row r="1505" spans="1:7" x14ac:dyDescent="0.25">
      <c r="A1505" s="258"/>
      <c r="B1505" s="120">
        <f t="shared" si="22"/>
        <v>43250.666669999999</v>
      </c>
      <c r="C1505" s="121">
        <v>16</v>
      </c>
      <c r="D1505" s="35">
        <f>ROUND($D$791/100*$D$792*АТС!$C753,2)</f>
        <v>169.99</v>
      </c>
      <c r="E1505" s="35">
        <f>ROUND($E$791/100*$E$792*АТС!C753,2)</f>
        <v>156.22999999999999</v>
      </c>
      <c r="F1505" s="35">
        <f>ROUND($F$791/100*$F$792*АТС!C753,2)</f>
        <v>106.34</v>
      </c>
      <c r="G1505" s="35">
        <f>ROUND($G$791/100*$G$792*АТС!C753,2)</f>
        <v>62.24</v>
      </c>
    </row>
    <row r="1506" spans="1:7" x14ac:dyDescent="0.25">
      <c r="A1506" s="258"/>
      <c r="B1506" s="120">
        <f t="shared" si="22"/>
        <v>43250.708330000001</v>
      </c>
      <c r="C1506" s="121">
        <v>17</v>
      </c>
      <c r="D1506" s="35">
        <f>ROUND($D$791/100*$D$792*АТС!$C754,2)</f>
        <v>170.07</v>
      </c>
      <c r="E1506" s="35">
        <f>ROUND($E$791/100*$E$792*АТС!C754,2)</f>
        <v>156.31</v>
      </c>
      <c r="F1506" s="35">
        <f>ROUND($F$791/100*$F$792*АТС!C754,2)</f>
        <v>106.39</v>
      </c>
      <c r="G1506" s="35">
        <f>ROUND($G$791/100*$G$792*АТС!C754,2)</f>
        <v>62.27</v>
      </c>
    </row>
    <row r="1507" spans="1:7" x14ac:dyDescent="0.25">
      <c r="A1507" s="258"/>
      <c r="B1507" s="120">
        <f t="shared" si="22"/>
        <v>43250.75</v>
      </c>
      <c r="C1507" s="121">
        <v>18</v>
      </c>
      <c r="D1507" s="35">
        <f>ROUND($D$791/100*$D$792*АТС!$C755,2)</f>
        <v>173.51</v>
      </c>
      <c r="E1507" s="35">
        <f>ROUND($E$791/100*$E$792*АТС!C755,2)</f>
        <v>159.47</v>
      </c>
      <c r="F1507" s="35">
        <f>ROUND($F$791/100*$F$792*АТС!C755,2)</f>
        <v>108.54</v>
      </c>
      <c r="G1507" s="35">
        <f>ROUND($G$791/100*$G$792*АТС!C755,2)</f>
        <v>63.52</v>
      </c>
    </row>
    <row r="1508" spans="1:7" x14ac:dyDescent="0.25">
      <c r="A1508" s="258"/>
      <c r="B1508" s="120">
        <f t="shared" si="22"/>
        <v>43250.791669999999</v>
      </c>
      <c r="C1508" s="121">
        <v>19</v>
      </c>
      <c r="D1508" s="35">
        <f>ROUND($D$791/100*$D$792*АТС!$C756,2)</f>
        <v>202.58</v>
      </c>
      <c r="E1508" s="35">
        <f>ROUND($E$791/100*$E$792*АТС!C756,2)</f>
        <v>186.18</v>
      </c>
      <c r="F1508" s="35">
        <f>ROUND($F$791/100*$F$792*АТС!C756,2)</f>
        <v>126.73</v>
      </c>
      <c r="G1508" s="35">
        <f>ROUND($G$791/100*$G$792*АТС!C756,2)</f>
        <v>74.17</v>
      </c>
    </row>
    <row r="1509" spans="1:7" x14ac:dyDescent="0.25">
      <c r="A1509" s="258"/>
      <c r="B1509" s="120">
        <f t="shared" si="22"/>
        <v>43250.833330000001</v>
      </c>
      <c r="C1509" s="121">
        <v>20</v>
      </c>
      <c r="D1509" s="35">
        <f>ROUND($D$791/100*$D$792*АТС!$C757,2)</f>
        <v>174.88</v>
      </c>
      <c r="E1509" s="35">
        <f>ROUND($E$791/100*$E$792*АТС!C757,2)</f>
        <v>160.72</v>
      </c>
      <c r="F1509" s="35">
        <f>ROUND($F$791/100*$F$792*АТС!C757,2)</f>
        <v>109.4</v>
      </c>
      <c r="G1509" s="35">
        <f>ROUND($G$791/100*$G$792*АТС!C757,2)</f>
        <v>64.02</v>
      </c>
    </row>
    <row r="1510" spans="1:7" x14ac:dyDescent="0.25">
      <c r="A1510" s="258"/>
      <c r="B1510" s="120">
        <f t="shared" si="22"/>
        <v>43250.875</v>
      </c>
      <c r="C1510" s="121">
        <v>21</v>
      </c>
      <c r="D1510" s="35">
        <f>ROUND($D$791/100*$D$792*АТС!$C758,2)</f>
        <v>174.17</v>
      </c>
      <c r="E1510" s="35">
        <f>ROUND($E$791/100*$E$792*АТС!C758,2)</f>
        <v>160.07</v>
      </c>
      <c r="F1510" s="35">
        <f>ROUND($F$791/100*$F$792*АТС!C758,2)</f>
        <v>108.96</v>
      </c>
      <c r="G1510" s="35">
        <f>ROUND($G$791/100*$G$792*АТС!C758,2)</f>
        <v>63.77</v>
      </c>
    </row>
    <row r="1511" spans="1:7" x14ac:dyDescent="0.25">
      <c r="A1511" s="258"/>
      <c r="B1511" s="120">
        <f t="shared" si="22"/>
        <v>43250.916669999999</v>
      </c>
      <c r="C1511" s="121">
        <v>22</v>
      </c>
      <c r="D1511" s="35">
        <f>ROUND($D$791/100*$D$792*АТС!$C759,2)</f>
        <v>244.08</v>
      </c>
      <c r="E1511" s="35">
        <f>ROUND($E$791/100*$E$792*АТС!C759,2)</f>
        <v>224.33</v>
      </c>
      <c r="F1511" s="35">
        <f>ROUND($F$791/100*$F$792*АТС!C759,2)</f>
        <v>152.69</v>
      </c>
      <c r="G1511" s="35">
        <f>ROUND($G$791/100*$G$792*АТС!C759,2)</f>
        <v>89.36</v>
      </c>
    </row>
    <row r="1512" spans="1:7" x14ac:dyDescent="0.25">
      <c r="A1512" s="258"/>
      <c r="B1512" s="120">
        <f t="shared" si="22"/>
        <v>43250.958330000001</v>
      </c>
      <c r="C1512" s="121">
        <v>23</v>
      </c>
      <c r="D1512" s="35">
        <f>ROUND($D$791/100*$D$792*АТС!$C760,2)</f>
        <v>176.65</v>
      </c>
      <c r="E1512" s="35">
        <f>ROUND($E$791/100*$E$792*АТС!C760,2)</f>
        <v>162.35</v>
      </c>
      <c r="F1512" s="35">
        <f>ROUND($F$791/100*$F$792*АТС!C760,2)</f>
        <v>110.51</v>
      </c>
      <c r="G1512" s="35">
        <f>ROUND($G$791/100*$G$792*АТС!C760,2)</f>
        <v>64.67</v>
      </c>
    </row>
    <row r="1513" spans="1:7" hidden="1" x14ac:dyDescent="0.25">
      <c r="A1513" s="258"/>
      <c r="B1513" s="120">
        <f t="shared" si="22"/>
        <v>43251</v>
      </c>
      <c r="C1513" s="121">
        <v>0</v>
      </c>
      <c r="D1513" s="35">
        <f>ROUND($D$791/100*$D$792*АТС!$C761,2)</f>
        <v>167.12</v>
      </c>
      <c r="E1513" s="35">
        <f>ROUND($E$791/100*$E$792*АТС!C761,2)</f>
        <v>153.6</v>
      </c>
      <c r="F1513" s="35">
        <f>ROUND($F$791/100*$F$792*АТС!C761,2)</f>
        <v>104.55</v>
      </c>
      <c r="G1513" s="35">
        <f>ROUND($G$791/100*$G$792*АТС!C761,2)</f>
        <v>61.19</v>
      </c>
    </row>
    <row r="1514" spans="1:7" hidden="1" x14ac:dyDescent="0.25">
      <c r="A1514" s="258"/>
      <c r="B1514" s="120">
        <f t="shared" si="22"/>
        <v>43251.041669999999</v>
      </c>
      <c r="C1514" s="121">
        <v>1</v>
      </c>
      <c r="D1514" s="35">
        <f>ROUND($D$791/100*$D$792*АТС!$C762,2)</f>
        <v>172.27</v>
      </c>
      <c r="E1514" s="35">
        <f>ROUND($E$791/100*$E$792*АТС!C762,2)</f>
        <v>158.33000000000001</v>
      </c>
      <c r="F1514" s="35">
        <f>ROUND($F$791/100*$F$792*АТС!C762,2)</f>
        <v>107.77</v>
      </c>
      <c r="G1514" s="35">
        <f>ROUND($G$791/100*$G$792*АТС!C762,2)</f>
        <v>63.07</v>
      </c>
    </row>
    <row r="1515" spans="1:7" hidden="1" x14ac:dyDescent="0.25">
      <c r="A1515" s="258"/>
      <c r="B1515" s="120">
        <f t="shared" si="22"/>
        <v>43251.083330000001</v>
      </c>
      <c r="C1515" s="121">
        <v>2</v>
      </c>
      <c r="D1515" s="35">
        <f>ROUND($D$791/100*$D$792*АТС!$C763,2)</f>
        <v>181.74</v>
      </c>
      <c r="E1515" s="35">
        <f>ROUND($E$791/100*$E$792*АТС!C763,2)</f>
        <v>167.03</v>
      </c>
      <c r="F1515" s="35">
        <f>ROUND($F$791/100*$F$792*АТС!C763,2)</f>
        <v>113.69</v>
      </c>
      <c r="G1515" s="35">
        <f>ROUND($G$791/100*$G$792*АТС!C763,2)</f>
        <v>66.540000000000006</v>
      </c>
    </row>
    <row r="1516" spans="1:7" hidden="1" x14ac:dyDescent="0.25">
      <c r="A1516" s="258"/>
      <c r="B1516" s="120">
        <f t="shared" si="22"/>
        <v>43251.125</v>
      </c>
      <c r="C1516" s="121">
        <v>3</v>
      </c>
      <c r="D1516" s="35">
        <f>ROUND($D$791/100*$D$792*АТС!$C764,2)</f>
        <v>181.61</v>
      </c>
      <c r="E1516" s="35">
        <f>ROUND($E$791/100*$E$792*АТС!C764,2)</f>
        <v>166.92</v>
      </c>
      <c r="F1516" s="35">
        <f>ROUND($F$791/100*$F$792*АТС!C764,2)</f>
        <v>113.61</v>
      </c>
      <c r="G1516" s="35">
        <f>ROUND($G$791/100*$G$792*АТС!C764,2)</f>
        <v>66.489999999999995</v>
      </c>
    </row>
    <row r="1517" spans="1:7" hidden="1" x14ac:dyDescent="0.25">
      <c r="A1517" s="258"/>
      <c r="B1517" s="120">
        <f t="shared" si="22"/>
        <v>43251.166669999999</v>
      </c>
      <c r="C1517" s="121">
        <v>4</v>
      </c>
      <c r="D1517" s="35">
        <f>ROUND($D$791/100*$D$792*АТС!$C765,2)</f>
        <v>194.5</v>
      </c>
      <c r="E1517" s="35">
        <f>ROUND($E$791/100*$E$792*АТС!C765,2)</f>
        <v>178.76</v>
      </c>
      <c r="F1517" s="35">
        <f>ROUND($F$791/100*$F$792*АТС!C765,2)</f>
        <v>121.67</v>
      </c>
      <c r="G1517" s="35">
        <f>ROUND($G$791/100*$G$792*АТС!C765,2)</f>
        <v>71.209999999999994</v>
      </c>
    </row>
    <row r="1518" spans="1:7" hidden="1" x14ac:dyDescent="0.25">
      <c r="A1518" s="258"/>
      <c r="B1518" s="120">
        <f t="shared" si="22"/>
        <v>43251.208330000001</v>
      </c>
      <c r="C1518" s="121">
        <v>5</v>
      </c>
      <c r="D1518" s="35">
        <f>ROUND($D$791/100*$D$792*АТС!$C766,2)</f>
        <v>199.75</v>
      </c>
      <c r="E1518" s="35">
        <f>ROUND($E$791/100*$E$792*АТС!C766,2)</f>
        <v>183.58</v>
      </c>
      <c r="F1518" s="35">
        <f>ROUND($F$791/100*$F$792*АТС!C766,2)</f>
        <v>124.96</v>
      </c>
      <c r="G1518" s="35">
        <f>ROUND($G$791/100*$G$792*АТС!C766,2)</f>
        <v>73.13</v>
      </c>
    </row>
    <row r="1519" spans="1:7" hidden="1" x14ac:dyDescent="0.25">
      <c r="A1519" s="258"/>
      <c r="B1519" s="120">
        <f t="shared" si="22"/>
        <v>43251.25</v>
      </c>
      <c r="C1519" s="121">
        <v>6</v>
      </c>
      <c r="D1519" s="35">
        <f>ROUND($D$791/100*$D$792*АТС!$C767,2)</f>
        <v>188.85</v>
      </c>
      <c r="E1519" s="35">
        <f>ROUND($E$791/100*$E$792*АТС!C767,2)</f>
        <v>173.57</v>
      </c>
      <c r="F1519" s="35">
        <f>ROUND($F$791/100*$F$792*АТС!C767,2)</f>
        <v>118.14</v>
      </c>
      <c r="G1519" s="35">
        <f>ROUND($G$791/100*$G$792*АТС!C767,2)</f>
        <v>69.14</v>
      </c>
    </row>
    <row r="1520" spans="1:7" hidden="1" x14ac:dyDescent="0.25">
      <c r="A1520" s="258"/>
      <c r="B1520" s="120">
        <f t="shared" si="22"/>
        <v>43251.291669999999</v>
      </c>
      <c r="C1520" s="121">
        <v>7</v>
      </c>
      <c r="D1520" s="35">
        <f>ROUND($D$791/100*$D$792*АТС!$C768,2)</f>
        <v>166.84</v>
      </c>
      <c r="E1520" s="35">
        <f>ROUND($E$791/100*$E$792*АТС!C768,2)</f>
        <v>153.34</v>
      </c>
      <c r="F1520" s="35">
        <f>ROUND($F$791/100*$F$792*АТС!C768,2)</f>
        <v>104.37</v>
      </c>
      <c r="G1520" s="35">
        <f>ROUND($G$791/100*$G$792*АТС!C768,2)</f>
        <v>61.08</v>
      </c>
    </row>
    <row r="1521" spans="1:7" hidden="1" x14ac:dyDescent="0.25">
      <c r="A1521" s="258"/>
      <c r="B1521" s="120">
        <f t="shared" si="22"/>
        <v>43251.333330000001</v>
      </c>
      <c r="C1521" s="121">
        <v>8</v>
      </c>
      <c r="D1521" s="35">
        <f>ROUND($D$791/100*$D$792*АТС!$C769,2)</f>
        <v>182.32</v>
      </c>
      <c r="E1521" s="35">
        <f>ROUND($E$791/100*$E$792*АТС!C769,2)</f>
        <v>167.56</v>
      </c>
      <c r="F1521" s="35">
        <f>ROUND($F$791/100*$F$792*АТС!C769,2)</f>
        <v>114.05</v>
      </c>
      <c r="G1521" s="35">
        <f>ROUND($G$791/100*$G$792*АТС!C769,2)</f>
        <v>66.75</v>
      </c>
    </row>
    <row r="1522" spans="1:7" hidden="1" x14ac:dyDescent="0.25">
      <c r="A1522" s="258"/>
      <c r="B1522" s="120">
        <f t="shared" si="22"/>
        <v>43251.375</v>
      </c>
      <c r="C1522" s="121">
        <v>9</v>
      </c>
      <c r="D1522" s="35">
        <f>ROUND($D$791/100*$D$792*АТС!$C770,2)</f>
        <v>167.41</v>
      </c>
      <c r="E1522" s="35">
        <f>ROUND($E$791/100*$E$792*АТС!C770,2)</f>
        <v>153.86000000000001</v>
      </c>
      <c r="F1522" s="35">
        <f>ROUND($F$791/100*$F$792*АТС!C770,2)</f>
        <v>104.73</v>
      </c>
      <c r="G1522" s="35">
        <f>ROUND($G$791/100*$G$792*АТС!C770,2)</f>
        <v>61.29</v>
      </c>
    </row>
    <row r="1523" spans="1:7" hidden="1" x14ac:dyDescent="0.25">
      <c r="A1523" s="258"/>
      <c r="B1523" s="120">
        <f t="shared" si="22"/>
        <v>43251.416669999999</v>
      </c>
      <c r="C1523" s="121">
        <v>10</v>
      </c>
      <c r="D1523" s="35">
        <f>ROUND($D$791/100*$D$792*АТС!$C771,2)</f>
        <v>173.32</v>
      </c>
      <c r="E1523" s="35">
        <f>ROUND($E$791/100*$E$792*АТС!C771,2)</f>
        <v>159.30000000000001</v>
      </c>
      <c r="F1523" s="35">
        <f>ROUND($F$791/100*$F$792*АТС!C771,2)</f>
        <v>108.43</v>
      </c>
      <c r="G1523" s="35">
        <f>ROUND($G$791/100*$G$792*АТС!C771,2)</f>
        <v>63.46</v>
      </c>
    </row>
    <row r="1524" spans="1:7" hidden="1" x14ac:dyDescent="0.25">
      <c r="A1524" s="258"/>
      <c r="B1524" s="120">
        <f t="shared" si="22"/>
        <v>43251.458330000001</v>
      </c>
      <c r="C1524" s="121">
        <v>11</v>
      </c>
      <c r="D1524" s="35">
        <f>ROUND($D$791/100*$D$792*АТС!$C772,2)</f>
        <v>173.29</v>
      </c>
      <c r="E1524" s="35">
        <f>ROUND($E$791/100*$E$792*АТС!C772,2)</f>
        <v>159.26</v>
      </c>
      <c r="F1524" s="35">
        <f>ROUND($F$791/100*$F$792*АТС!C772,2)</f>
        <v>108.4</v>
      </c>
      <c r="G1524" s="35">
        <f>ROUND($G$791/100*$G$792*АТС!C772,2)</f>
        <v>63.44</v>
      </c>
    </row>
    <row r="1525" spans="1:7" hidden="1" x14ac:dyDescent="0.25">
      <c r="A1525" s="258"/>
      <c r="B1525" s="120">
        <f t="shared" si="22"/>
        <v>43251.5</v>
      </c>
      <c r="C1525" s="121">
        <v>12</v>
      </c>
      <c r="D1525" s="35">
        <f>ROUND($D$791/100*$D$792*АТС!$C773,2)</f>
        <v>168.21</v>
      </c>
      <c r="E1525" s="35">
        <f>ROUND($E$791/100*$E$792*АТС!C773,2)</f>
        <v>154.59</v>
      </c>
      <c r="F1525" s="35">
        <f>ROUND($F$791/100*$F$792*АТС!C773,2)</f>
        <v>105.23</v>
      </c>
      <c r="G1525" s="35">
        <f>ROUND($G$791/100*$G$792*АТС!C773,2)</f>
        <v>61.58</v>
      </c>
    </row>
    <row r="1526" spans="1:7" hidden="1" x14ac:dyDescent="0.25">
      <c r="A1526" s="258"/>
      <c r="B1526" s="120">
        <f t="shared" si="22"/>
        <v>43251.541669999999</v>
      </c>
      <c r="C1526" s="121">
        <v>13</v>
      </c>
      <c r="D1526" s="35">
        <f>ROUND($D$791/100*$D$792*АТС!$C774,2)</f>
        <v>169.5</v>
      </c>
      <c r="E1526" s="35">
        <f>ROUND($E$791/100*$E$792*АТС!C774,2)</f>
        <v>155.78</v>
      </c>
      <c r="F1526" s="35">
        <f>ROUND($F$791/100*$F$792*АТС!C774,2)</f>
        <v>106.04</v>
      </c>
      <c r="G1526" s="35">
        <f>ROUND($G$791/100*$G$792*АТС!C774,2)</f>
        <v>62.06</v>
      </c>
    </row>
    <row r="1527" spans="1:7" hidden="1" x14ac:dyDescent="0.25">
      <c r="A1527" s="258"/>
      <c r="B1527" s="120">
        <f t="shared" si="22"/>
        <v>43251.583330000001</v>
      </c>
      <c r="C1527" s="121">
        <v>14</v>
      </c>
      <c r="D1527" s="35">
        <f>ROUND($D$791/100*$D$792*АТС!$C775,2)</f>
        <v>169.97</v>
      </c>
      <c r="E1527" s="35">
        <f>ROUND($E$791/100*$E$792*АТС!C775,2)</f>
        <v>156.21</v>
      </c>
      <c r="F1527" s="35">
        <f>ROUND($F$791/100*$F$792*АТС!C775,2)</f>
        <v>106.33</v>
      </c>
      <c r="G1527" s="35">
        <f>ROUND($G$791/100*$G$792*АТС!C775,2)</f>
        <v>62.23</v>
      </c>
    </row>
    <row r="1528" spans="1:7" hidden="1" x14ac:dyDescent="0.25">
      <c r="A1528" s="258"/>
      <c r="B1528" s="120">
        <f t="shared" si="22"/>
        <v>43251.625</v>
      </c>
      <c r="C1528" s="121">
        <v>15</v>
      </c>
      <c r="D1528" s="35">
        <f>ROUND($D$791/100*$D$792*АТС!$C776,2)</f>
        <v>170.17</v>
      </c>
      <c r="E1528" s="35">
        <f>ROUND($E$791/100*$E$792*АТС!C776,2)</f>
        <v>156.38999999999999</v>
      </c>
      <c r="F1528" s="35">
        <f>ROUND($F$791/100*$F$792*АТС!C776,2)</f>
        <v>106.45</v>
      </c>
      <c r="G1528" s="35">
        <f>ROUND($G$791/100*$G$792*АТС!C776,2)</f>
        <v>62.3</v>
      </c>
    </row>
    <row r="1529" spans="1:7" hidden="1" x14ac:dyDescent="0.25">
      <c r="A1529" s="258"/>
      <c r="B1529" s="120">
        <f t="shared" si="22"/>
        <v>43251.666669999999</v>
      </c>
      <c r="C1529" s="121">
        <v>16</v>
      </c>
      <c r="D1529" s="35">
        <f>ROUND($D$791/100*$D$792*АТС!$C777,2)</f>
        <v>170.28</v>
      </c>
      <c r="E1529" s="35">
        <f>ROUND($E$791/100*$E$792*АТС!C777,2)</f>
        <v>156.5</v>
      </c>
      <c r="F1529" s="35">
        <f>ROUND($F$791/100*$F$792*АТС!C777,2)</f>
        <v>106.52</v>
      </c>
      <c r="G1529" s="35">
        <f>ROUND($G$791/100*$G$792*АТС!C777,2)</f>
        <v>62.34</v>
      </c>
    </row>
    <row r="1530" spans="1:7" hidden="1" x14ac:dyDescent="0.25">
      <c r="A1530" s="258"/>
      <c r="B1530" s="120">
        <f t="shared" si="22"/>
        <v>43251.708330000001</v>
      </c>
      <c r="C1530" s="121">
        <v>17</v>
      </c>
      <c r="D1530" s="35">
        <f>ROUND($D$791/100*$D$792*АТС!$C778,2)</f>
        <v>170.18</v>
      </c>
      <c r="E1530" s="35">
        <f>ROUND($E$791/100*$E$792*АТС!C778,2)</f>
        <v>156.4</v>
      </c>
      <c r="F1530" s="35">
        <f>ROUND($F$791/100*$F$792*АТС!C778,2)</f>
        <v>106.46</v>
      </c>
      <c r="G1530" s="35">
        <f>ROUND($G$791/100*$G$792*АТС!C778,2)</f>
        <v>62.3</v>
      </c>
    </row>
    <row r="1531" spans="1:7" hidden="1" x14ac:dyDescent="0.25">
      <c r="A1531" s="258"/>
      <c r="B1531" s="120">
        <f t="shared" si="22"/>
        <v>43251.75</v>
      </c>
      <c r="C1531" s="121">
        <v>18</v>
      </c>
      <c r="D1531" s="35">
        <f>ROUND($D$791/100*$D$792*АТС!$C779,2)</f>
        <v>173.58</v>
      </c>
      <c r="E1531" s="35">
        <f>ROUND($E$791/100*$E$792*АТС!C779,2)</f>
        <v>159.53</v>
      </c>
      <c r="F1531" s="35">
        <f>ROUND($F$791/100*$F$792*АТС!C779,2)</f>
        <v>108.59</v>
      </c>
      <c r="G1531" s="35">
        <f>ROUND($G$791/100*$G$792*АТС!C779,2)</f>
        <v>63.55</v>
      </c>
    </row>
    <row r="1532" spans="1:7" hidden="1" x14ac:dyDescent="0.25">
      <c r="A1532" s="258"/>
      <c r="B1532" s="120">
        <f t="shared" si="22"/>
        <v>43251.791669999999</v>
      </c>
      <c r="C1532" s="121">
        <v>19</v>
      </c>
      <c r="D1532" s="35">
        <f>ROUND($D$791/100*$D$792*АТС!$C780,2)</f>
        <v>202.71</v>
      </c>
      <c r="E1532" s="35">
        <f>ROUND($E$791/100*$E$792*АТС!C780,2)</f>
        <v>186.3</v>
      </c>
      <c r="F1532" s="35">
        <f>ROUND($F$791/100*$F$792*АТС!C780,2)</f>
        <v>126.81</v>
      </c>
      <c r="G1532" s="35">
        <f>ROUND($G$791/100*$G$792*АТС!C780,2)</f>
        <v>74.209999999999994</v>
      </c>
    </row>
    <row r="1533" spans="1:7" hidden="1" x14ac:dyDescent="0.25">
      <c r="A1533" s="258"/>
      <c r="B1533" s="120">
        <f t="shared" si="22"/>
        <v>43251.833330000001</v>
      </c>
      <c r="C1533" s="121">
        <v>20</v>
      </c>
      <c r="D1533" s="35">
        <f>ROUND($D$791/100*$D$792*АТС!$C781,2)</f>
        <v>175.2</v>
      </c>
      <c r="E1533" s="35">
        <f>ROUND($E$791/100*$E$792*АТС!C781,2)</f>
        <v>161.02000000000001</v>
      </c>
      <c r="F1533" s="35">
        <f>ROUND($F$791/100*$F$792*АТС!C781,2)</f>
        <v>109.6</v>
      </c>
      <c r="G1533" s="35">
        <f>ROUND($G$791/100*$G$792*АТС!C781,2)</f>
        <v>64.14</v>
      </c>
    </row>
    <row r="1534" spans="1:7" hidden="1" x14ac:dyDescent="0.25">
      <c r="A1534" s="258"/>
      <c r="B1534" s="120">
        <f t="shared" si="22"/>
        <v>43251.875</v>
      </c>
      <c r="C1534" s="121">
        <v>21</v>
      </c>
      <c r="D1534" s="35">
        <f>ROUND($D$791/100*$D$792*АТС!$C782,2)</f>
        <v>174.51</v>
      </c>
      <c r="E1534" s="35">
        <f>ROUND($E$791/100*$E$792*АТС!C782,2)</f>
        <v>160.38999999999999</v>
      </c>
      <c r="F1534" s="35">
        <f>ROUND($F$791/100*$F$792*АТС!C782,2)</f>
        <v>109.17</v>
      </c>
      <c r="G1534" s="35">
        <f>ROUND($G$791/100*$G$792*АТС!C782,2)</f>
        <v>63.89</v>
      </c>
    </row>
    <row r="1535" spans="1:7" hidden="1" x14ac:dyDescent="0.25">
      <c r="A1535" s="258"/>
      <c r="B1535" s="120">
        <f t="shared" si="22"/>
        <v>43251.916669999999</v>
      </c>
      <c r="C1535" s="121">
        <v>22</v>
      </c>
      <c r="D1535" s="35">
        <f>ROUND($D$791/100*$D$792*АТС!$C783,2)</f>
        <v>218.29</v>
      </c>
      <c r="E1535" s="35">
        <f>ROUND($E$791/100*$E$792*АТС!C783,2)</f>
        <v>200.63</v>
      </c>
      <c r="F1535" s="35">
        <f>ROUND($F$791/100*$F$792*АТС!C783,2)</f>
        <v>136.56</v>
      </c>
      <c r="G1535" s="35">
        <f>ROUND($G$791/100*$G$792*АТС!C783,2)</f>
        <v>79.92</v>
      </c>
    </row>
    <row r="1536" spans="1:7" hidden="1" x14ac:dyDescent="0.25">
      <c r="A1536" s="258"/>
      <c r="B1536" s="120">
        <f t="shared" si="22"/>
        <v>43251.958330000001</v>
      </c>
      <c r="C1536" s="121">
        <v>23</v>
      </c>
      <c r="D1536" s="35">
        <f>ROUND($D$791/100*$D$792*АТС!$C784,2)</f>
        <v>186.41</v>
      </c>
      <c r="E1536" s="35">
        <f>ROUND($E$791/100*$E$792*АТС!C784,2)</f>
        <v>171.32</v>
      </c>
      <c r="F1536" s="35">
        <f>ROUND($F$791/100*$F$792*АТС!C784,2)</f>
        <v>116.61</v>
      </c>
      <c r="G1536" s="35">
        <f>ROUND($G$791/100*$G$792*АТС!C784,2)</f>
        <v>68.25</v>
      </c>
    </row>
    <row r="1537" spans="1:7" x14ac:dyDescent="0.25">
      <c r="A1537" s="258" t="s">
        <v>178</v>
      </c>
      <c r="B1537" s="118">
        <f>B793</f>
        <v>43221</v>
      </c>
      <c r="C1537" s="121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8"/>
      <c r="B1538" s="120">
        <f>B$43+ROUND(C1538/24,5)</f>
        <v>43221.041669999999</v>
      </c>
      <c r="C1538" s="121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8"/>
      <c r="B1539" s="118">
        <f>B$43+ROUND(C1539/24,5)</f>
        <v>43221.083330000001</v>
      </c>
      <c r="C1539" s="121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8"/>
      <c r="B1540" s="120">
        <f t="shared" ref="B1540:B1560" si="23">B$43+ROUND(C1540/24,5)</f>
        <v>43221.125</v>
      </c>
      <c r="C1540" s="121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8"/>
      <c r="B1541" s="118">
        <f t="shared" si="23"/>
        <v>43221.166669999999</v>
      </c>
      <c r="C1541" s="121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8"/>
      <c r="B1542" s="120">
        <f t="shared" si="23"/>
        <v>43221.208330000001</v>
      </c>
      <c r="C1542" s="121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8"/>
      <c r="B1543" s="118">
        <f t="shared" si="23"/>
        <v>43221.25</v>
      </c>
      <c r="C1543" s="121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58"/>
      <c r="B1544" s="120">
        <f t="shared" si="23"/>
        <v>43221.291669999999</v>
      </c>
      <c r="C1544" s="121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58"/>
      <c r="B1545" s="118">
        <f t="shared" si="23"/>
        <v>43221.333330000001</v>
      </c>
      <c r="C1545" s="121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58"/>
      <c r="B1546" s="120">
        <f t="shared" si="23"/>
        <v>43221.375</v>
      </c>
      <c r="C1546" s="121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8"/>
      <c r="B1547" s="118">
        <f t="shared" si="23"/>
        <v>43221.416669999999</v>
      </c>
      <c r="C1547" s="121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8"/>
      <c r="B1548" s="120">
        <f t="shared" si="23"/>
        <v>43221.458330000001</v>
      </c>
      <c r="C1548" s="121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8"/>
      <c r="B1549" s="118">
        <f t="shared" si="23"/>
        <v>43221.5</v>
      </c>
      <c r="C1549" s="121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8"/>
      <c r="B1550" s="120">
        <f t="shared" si="23"/>
        <v>43221.541669999999</v>
      </c>
      <c r="C1550" s="121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8"/>
      <c r="B1551" s="118">
        <f t="shared" si="23"/>
        <v>43221.583330000001</v>
      </c>
      <c r="C1551" s="121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8"/>
      <c r="B1552" s="120">
        <f t="shared" si="23"/>
        <v>43221.625</v>
      </c>
      <c r="C1552" s="121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8"/>
      <c r="B1553" s="118">
        <f t="shared" si="23"/>
        <v>43221.666669999999</v>
      </c>
      <c r="C1553" s="121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8"/>
      <c r="B1554" s="120">
        <f t="shared" si="23"/>
        <v>43221.708330000001</v>
      </c>
      <c r="C1554" s="121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8"/>
      <c r="B1555" s="118">
        <f t="shared" si="23"/>
        <v>43221.75</v>
      </c>
      <c r="C1555" s="121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8"/>
      <c r="B1556" s="120">
        <f t="shared" si="23"/>
        <v>43221.791669999999</v>
      </c>
      <c r="C1556" s="121">
        <v>19</v>
      </c>
      <c r="D1556" s="11">
        <f>ROUND(АТС!D60*$D$791*$D$792/100,2)</f>
        <v>17.53</v>
      </c>
      <c r="E1556" s="11">
        <f>ROUND(АТС!$D60*$E$791*$E$792/100,2)</f>
        <v>16.11</v>
      </c>
      <c r="F1556" s="11">
        <f>ROUND(АТС!$D60*$F$791*$F$792/100,2)</f>
        <v>10.96</v>
      </c>
      <c r="G1556" s="11">
        <f>ROUND(АТС!$D60*$G$791*$G$792/100,2)</f>
        <v>6.42</v>
      </c>
    </row>
    <row r="1557" spans="1:7" x14ac:dyDescent="0.25">
      <c r="A1557" s="258"/>
      <c r="B1557" s="118">
        <f t="shared" si="23"/>
        <v>43221.833330000001</v>
      </c>
      <c r="C1557" s="121">
        <v>20</v>
      </c>
      <c r="D1557" s="11">
        <f>ROUND(АТС!D61*$D$791*$D$792/100,2)</f>
        <v>29.43</v>
      </c>
      <c r="E1557" s="11">
        <f>ROUND(АТС!$D61*$E$791*$E$792/100,2)</f>
        <v>27.05</v>
      </c>
      <c r="F1557" s="11">
        <f>ROUND(АТС!$D61*$F$791*$F$792/100,2)</f>
        <v>18.41</v>
      </c>
      <c r="G1557" s="11">
        <f>ROUND(АТС!$D61*$G$791*$G$792/100,2)</f>
        <v>10.78</v>
      </c>
    </row>
    <row r="1558" spans="1:7" x14ac:dyDescent="0.25">
      <c r="A1558" s="258"/>
      <c r="B1558" s="120">
        <f t="shared" si="23"/>
        <v>43221.875</v>
      </c>
      <c r="C1558" s="121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8"/>
      <c r="B1559" s="118">
        <f t="shared" si="23"/>
        <v>43221.916669999999</v>
      </c>
      <c r="C1559" s="121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8"/>
      <c r="B1560" s="120">
        <f t="shared" si="23"/>
        <v>43221.958330000001</v>
      </c>
      <c r="C1560" s="121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8"/>
      <c r="B1561" s="118">
        <f>B1537+1</f>
        <v>43222</v>
      </c>
      <c r="C1561" s="121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8"/>
      <c r="B1562" s="120">
        <f t="shared" ref="B1562:B1625" si="24">B1538+1</f>
        <v>43222.041669999999</v>
      </c>
      <c r="C1562" s="121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8"/>
      <c r="B1563" s="118">
        <f t="shared" si="24"/>
        <v>43222.083330000001</v>
      </c>
      <c r="C1563" s="121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8"/>
      <c r="B1564" s="120">
        <f t="shared" si="24"/>
        <v>43222.125</v>
      </c>
      <c r="C1564" s="121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8"/>
      <c r="B1565" s="118">
        <f t="shared" si="24"/>
        <v>43222.166669999999</v>
      </c>
      <c r="C1565" s="121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8"/>
      <c r="B1566" s="120">
        <f t="shared" si="24"/>
        <v>43222.208330000001</v>
      </c>
      <c r="C1566" s="121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58"/>
      <c r="B1567" s="118">
        <f t="shared" si="24"/>
        <v>43222.25</v>
      </c>
      <c r="C1567" s="121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58"/>
      <c r="B1568" s="120">
        <f t="shared" si="24"/>
        <v>43222.291669999999</v>
      </c>
      <c r="C1568" s="121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8"/>
      <c r="B1569" s="118">
        <f t="shared" si="24"/>
        <v>43222.333330000001</v>
      </c>
      <c r="C1569" s="121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58"/>
      <c r="B1570" s="120">
        <f t="shared" si="24"/>
        <v>43222.375</v>
      </c>
      <c r="C1570" s="121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8"/>
      <c r="B1571" s="118">
        <f t="shared" si="24"/>
        <v>43222.416669999999</v>
      </c>
      <c r="C1571" s="121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8"/>
      <c r="B1572" s="120">
        <f t="shared" si="24"/>
        <v>43222.458330000001</v>
      </c>
      <c r="C1572" s="121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8"/>
      <c r="B1573" s="118">
        <f t="shared" si="24"/>
        <v>43222.5</v>
      </c>
      <c r="C1573" s="121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8"/>
      <c r="B1574" s="120">
        <f t="shared" si="24"/>
        <v>43222.541669999999</v>
      </c>
      <c r="C1574" s="121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8"/>
      <c r="B1575" s="118">
        <f t="shared" si="24"/>
        <v>43222.583330000001</v>
      </c>
      <c r="C1575" s="121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8"/>
      <c r="B1576" s="120">
        <f t="shared" si="24"/>
        <v>43222.625</v>
      </c>
      <c r="C1576" s="121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8"/>
      <c r="B1577" s="118">
        <f t="shared" si="24"/>
        <v>43222.666669999999</v>
      </c>
      <c r="C1577" s="121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8"/>
      <c r="B1578" s="120">
        <f t="shared" si="24"/>
        <v>43222.708330000001</v>
      </c>
      <c r="C1578" s="121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8"/>
      <c r="B1579" s="118">
        <f t="shared" si="24"/>
        <v>43222.75</v>
      </c>
      <c r="C1579" s="121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8"/>
      <c r="B1580" s="120">
        <f t="shared" si="24"/>
        <v>43222.791669999999</v>
      </c>
      <c r="C1580" s="121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8"/>
      <c r="B1581" s="118">
        <f t="shared" si="24"/>
        <v>43222.833330000001</v>
      </c>
      <c r="C1581" s="121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8"/>
      <c r="B1582" s="120">
        <f t="shared" si="24"/>
        <v>43222.875</v>
      </c>
      <c r="C1582" s="121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8"/>
      <c r="B1583" s="118">
        <f t="shared" si="24"/>
        <v>43222.916669999999</v>
      </c>
      <c r="C1583" s="121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8"/>
      <c r="B1584" s="120">
        <f t="shared" si="24"/>
        <v>43222.958330000001</v>
      </c>
      <c r="C1584" s="121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8"/>
      <c r="B1585" s="118">
        <f t="shared" si="24"/>
        <v>43223</v>
      </c>
      <c r="C1585" s="121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8"/>
      <c r="B1586" s="120">
        <f t="shared" si="24"/>
        <v>43223.041669999999</v>
      </c>
      <c r="C1586" s="121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8"/>
      <c r="B1587" s="118">
        <f t="shared" si="24"/>
        <v>43223.083330000001</v>
      </c>
      <c r="C1587" s="121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8"/>
      <c r="B1588" s="120">
        <f t="shared" si="24"/>
        <v>43223.125</v>
      </c>
      <c r="C1588" s="121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8"/>
      <c r="B1589" s="118">
        <f t="shared" si="24"/>
        <v>43223.166669999999</v>
      </c>
      <c r="C1589" s="121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8"/>
      <c r="B1590" s="120">
        <f t="shared" si="24"/>
        <v>43223.208330000001</v>
      </c>
      <c r="C1590" s="121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58"/>
      <c r="B1591" s="118">
        <f t="shared" si="24"/>
        <v>43223.25</v>
      </c>
      <c r="C1591" s="121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58"/>
      <c r="B1592" s="120">
        <f t="shared" si="24"/>
        <v>43223.291669999999</v>
      </c>
      <c r="C1592" s="121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8"/>
      <c r="B1593" s="118">
        <f t="shared" si="24"/>
        <v>43223.333330000001</v>
      </c>
      <c r="C1593" s="121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8"/>
      <c r="B1594" s="120">
        <f t="shared" si="24"/>
        <v>43223.375</v>
      </c>
      <c r="C1594" s="121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8"/>
      <c r="B1595" s="118">
        <f t="shared" si="24"/>
        <v>43223.416669999999</v>
      </c>
      <c r="C1595" s="121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8"/>
      <c r="B1596" s="120">
        <f t="shared" si="24"/>
        <v>43223.458330000001</v>
      </c>
      <c r="C1596" s="121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8"/>
      <c r="B1597" s="118">
        <f t="shared" si="24"/>
        <v>43223.5</v>
      </c>
      <c r="C1597" s="121">
        <v>12</v>
      </c>
      <c r="D1597" s="11">
        <f>ROUND(АТС!D101*$D$791*$D$792/100,2)</f>
        <v>11.58</v>
      </c>
      <c r="E1597" s="11">
        <f>ROUND(АТС!$D101*$E$791*$E$792/100,2)</f>
        <v>10.64</v>
      </c>
      <c r="F1597" s="11">
        <f>ROUND(АТС!$D101*$F$791*$F$792/100,2)</f>
        <v>7.24</v>
      </c>
      <c r="G1597" s="11">
        <f>ROUND(АТС!$D101*$G$791*$G$792/100,2)</f>
        <v>4.24</v>
      </c>
    </row>
    <row r="1598" spans="1:7" x14ac:dyDescent="0.25">
      <c r="A1598" s="258"/>
      <c r="B1598" s="120">
        <f t="shared" si="24"/>
        <v>43223.541669999999</v>
      </c>
      <c r="C1598" s="121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8"/>
      <c r="B1599" s="118">
        <f t="shared" si="24"/>
        <v>43223.583330000001</v>
      </c>
      <c r="C1599" s="121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8"/>
      <c r="B1600" s="120">
        <f t="shared" si="24"/>
        <v>43223.625</v>
      </c>
      <c r="C1600" s="121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8"/>
      <c r="B1601" s="118">
        <f t="shared" si="24"/>
        <v>43223.666669999999</v>
      </c>
      <c r="C1601" s="121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8"/>
      <c r="B1602" s="120">
        <f t="shared" si="24"/>
        <v>43223.708330000001</v>
      </c>
      <c r="C1602" s="121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8"/>
      <c r="B1603" s="118">
        <f t="shared" si="24"/>
        <v>43223.75</v>
      </c>
      <c r="C1603" s="121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8"/>
      <c r="B1604" s="120">
        <f t="shared" si="24"/>
        <v>43223.791669999999</v>
      </c>
      <c r="C1604" s="121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58"/>
      <c r="B1605" s="118">
        <f t="shared" si="24"/>
        <v>43223.833330000001</v>
      </c>
      <c r="C1605" s="121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8"/>
      <c r="B1606" s="120">
        <f t="shared" si="24"/>
        <v>43223.875</v>
      </c>
      <c r="C1606" s="121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8"/>
      <c r="B1607" s="118">
        <f t="shared" si="24"/>
        <v>43223.916669999999</v>
      </c>
      <c r="C1607" s="121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8"/>
      <c r="B1608" s="120">
        <f t="shared" si="24"/>
        <v>43223.958330000001</v>
      </c>
      <c r="C1608" s="121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8"/>
      <c r="B1609" s="118">
        <f t="shared" si="24"/>
        <v>43224</v>
      </c>
      <c r="C1609" s="121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8"/>
      <c r="B1610" s="120">
        <f t="shared" si="24"/>
        <v>43224.041669999999</v>
      </c>
      <c r="C1610" s="121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8"/>
      <c r="B1611" s="118">
        <f t="shared" si="24"/>
        <v>43224.083330000001</v>
      </c>
      <c r="C1611" s="121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8"/>
      <c r="B1612" s="120">
        <f t="shared" si="24"/>
        <v>43224.125</v>
      </c>
      <c r="C1612" s="121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8"/>
      <c r="B1613" s="118">
        <f t="shared" si="24"/>
        <v>43224.166669999999</v>
      </c>
      <c r="C1613" s="121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8"/>
      <c r="B1614" s="120">
        <f t="shared" si="24"/>
        <v>43224.208330000001</v>
      </c>
      <c r="C1614" s="121">
        <v>5</v>
      </c>
      <c r="D1614" s="11">
        <f>ROUND(АТС!D118*$D$791*$D$792/100,2)</f>
        <v>37.76</v>
      </c>
      <c r="E1614" s="11">
        <f>ROUND(АТС!$D118*$E$791*$E$792/100,2)</f>
        <v>34.700000000000003</v>
      </c>
      <c r="F1614" s="11">
        <f>ROUND(АТС!$D118*$F$791*$F$792/100,2)</f>
        <v>23.62</v>
      </c>
      <c r="G1614" s="11">
        <f>ROUND(АТС!$D118*$G$791*$G$792/100,2)</f>
        <v>13.82</v>
      </c>
    </row>
    <row r="1615" spans="1:7" x14ac:dyDescent="0.25">
      <c r="A1615" s="258"/>
      <c r="B1615" s="118">
        <f t="shared" si="24"/>
        <v>43224.25</v>
      </c>
      <c r="C1615" s="121">
        <v>6</v>
      </c>
      <c r="D1615" s="11">
        <f>ROUND(АТС!D119*$D$791*$D$792/100,2)</f>
        <v>10.95</v>
      </c>
      <c r="E1615" s="11">
        <f>ROUND(АТС!$D119*$E$791*$E$792/100,2)</f>
        <v>10.06</v>
      </c>
      <c r="F1615" s="11">
        <f>ROUND(АТС!$D119*$F$791*$F$792/100,2)</f>
        <v>6.85</v>
      </c>
      <c r="G1615" s="11">
        <f>ROUND(АТС!$D119*$G$791*$G$792/100,2)</f>
        <v>4.01</v>
      </c>
    </row>
    <row r="1616" spans="1:7" x14ac:dyDescent="0.25">
      <c r="A1616" s="258"/>
      <c r="B1616" s="120">
        <f t="shared" si="24"/>
        <v>43224.291669999999</v>
      </c>
      <c r="C1616" s="121">
        <v>7</v>
      </c>
      <c r="D1616" s="11">
        <f>ROUND(АТС!D120*$D$791*$D$792/100,2)</f>
        <v>30.51</v>
      </c>
      <c r="E1616" s="11">
        <f>ROUND(АТС!$D120*$E$791*$E$792/100,2)</f>
        <v>28.04</v>
      </c>
      <c r="F1616" s="11">
        <f>ROUND(АТС!$D120*$F$791*$F$792/100,2)</f>
        <v>19.079999999999998</v>
      </c>
      <c r="G1616" s="11">
        <f>ROUND(АТС!$D120*$G$791*$G$792/100,2)</f>
        <v>11.17</v>
      </c>
    </row>
    <row r="1617" spans="1:7" x14ac:dyDescent="0.25">
      <c r="A1617" s="258"/>
      <c r="B1617" s="118">
        <f t="shared" si="24"/>
        <v>43224.333330000001</v>
      </c>
      <c r="C1617" s="121">
        <v>8</v>
      </c>
      <c r="D1617" s="11">
        <f>ROUND(АТС!D121*$D$791*$D$792/100,2)</f>
        <v>62.92</v>
      </c>
      <c r="E1617" s="11">
        <f>ROUND(АТС!$D121*$E$791*$E$792/100,2)</f>
        <v>57.83</v>
      </c>
      <c r="F1617" s="11">
        <f>ROUND(АТС!$D121*$F$791*$F$792/100,2)</f>
        <v>39.36</v>
      </c>
      <c r="G1617" s="11">
        <f>ROUND(АТС!$D121*$G$791*$G$792/100,2)</f>
        <v>23.04</v>
      </c>
    </row>
    <row r="1618" spans="1:7" x14ac:dyDescent="0.25">
      <c r="A1618" s="258"/>
      <c r="B1618" s="120">
        <f t="shared" si="24"/>
        <v>43224.375</v>
      </c>
      <c r="C1618" s="121">
        <v>9</v>
      </c>
      <c r="D1618" s="11">
        <f>ROUND(АТС!D122*$D$791*$D$792/100,2)</f>
        <v>69.98</v>
      </c>
      <c r="E1618" s="11">
        <f>ROUND(АТС!$D122*$E$791*$E$792/100,2)</f>
        <v>64.319999999999993</v>
      </c>
      <c r="F1618" s="11">
        <f>ROUND(АТС!$D122*$F$791*$F$792/100,2)</f>
        <v>43.78</v>
      </c>
      <c r="G1618" s="11">
        <f>ROUND(АТС!$D122*$G$791*$G$792/100,2)</f>
        <v>25.62</v>
      </c>
    </row>
    <row r="1619" spans="1:7" x14ac:dyDescent="0.25">
      <c r="A1619" s="258"/>
      <c r="B1619" s="118">
        <f t="shared" si="24"/>
        <v>43224.416669999999</v>
      </c>
      <c r="C1619" s="121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8"/>
      <c r="B1620" s="120">
        <f t="shared" si="24"/>
        <v>43224.458330000001</v>
      </c>
      <c r="C1620" s="121">
        <v>11</v>
      </c>
      <c r="D1620" s="11">
        <f>ROUND(АТС!D124*$D$791*$D$792/100,2)</f>
        <v>0.01</v>
      </c>
      <c r="E1620" s="11">
        <f>ROUND(АТС!$D124*$E$791*$E$792/100,2)</f>
        <v>0.01</v>
      </c>
      <c r="F1620" s="11">
        <f>ROUND(АТС!$D124*$F$791*$F$792/100,2)</f>
        <v>0.01</v>
      </c>
      <c r="G1620" s="11">
        <f>ROUND(АТС!$D124*$G$791*$G$792/100,2)</f>
        <v>0</v>
      </c>
    </row>
    <row r="1621" spans="1:7" x14ac:dyDescent="0.25">
      <c r="A1621" s="258"/>
      <c r="B1621" s="118">
        <f t="shared" si="24"/>
        <v>43224.5</v>
      </c>
      <c r="C1621" s="121">
        <v>12</v>
      </c>
      <c r="D1621" s="11">
        <f>ROUND(АТС!D125*$D$791*$D$792/100,2)</f>
        <v>13.48</v>
      </c>
      <c r="E1621" s="11">
        <f>ROUND(АТС!$D125*$E$791*$E$792/100,2)</f>
        <v>12.39</v>
      </c>
      <c r="F1621" s="11">
        <f>ROUND(АТС!$D125*$F$791*$F$792/100,2)</f>
        <v>8.43</v>
      </c>
      <c r="G1621" s="11">
        <f>ROUND(АТС!$D125*$G$791*$G$792/100,2)</f>
        <v>4.9400000000000004</v>
      </c>
    </row>
    <row r="1622" spans="1:7" x14ac:dyDescent="0.25">
      <c r="A1622" s="258"/>
      <c r="B1622" s="120">
        <f t="shared" si="24"/>
        <v>43224.541669999999</v>
      </c>
      <c r="C1622" s="121">
        <v>13</v>
      </c>
      <c r="D1622" s="11">
        <f>ROUND(АТС!D126*$D$791*$D$792/100,2)</f>
        <v>20.82</v>
      </c>
      <c r="E1622" s="11">
        <f>ROUND(АТС!$D126*$E$791*$E$792/100,2)</f>
        <v>19.14</v>
      </c>
      <c r="F1622" s="11">
        <f>ROUND(АТС!$D126*$F$791*$F$792/100,2)</f>
        <v>13.03</v>
      </c>
      <c r="G1622" s="11">
        <f>ROUND(АТС!$D126*$G$791*$G$792/100,2)</f>
        <v>7.62</v>
      </c>
    </row>
    <row r="1623" spans="1:7" x14ac:dyDescent="0.25">
      <c r="A1623" s="258"/>
      <c r="B1623" s="118">
        <f t="shared" si="24"/>
        <v>43224.583330000001</v>
      </c>
      <c r="C1623" s="121">
        <v>14</v>
      </c>
      <c r="D1623" s="11">
        <f>ROUND(АТС!D127*$D$791*$D$792/100,2)</f>
        <v>12.23</v>
      </c>
      <c r="E1623" s="11">
        <f>ROUND(АТС!$D127*$E$791*$E$792/100,2)</f>
        <v>11.24</v>
      </c>
      <c r="F1623" s="11">
        <f>ROUND(АТС!$D127*$F$791*$F$792/100,2)</f>
        <v>7.65</v>
      </c>
      <c r="G1623" s="11">
        <f>ROUND(АТС!$D127*$G$791*$G$792/100,2)</f>
        <v>4.4800000000000004</v>
      </c>
    </row>
    <row r="1624" spans="1:7" x14ac:dyDescent="0.25">
      <c r="A1624" s="258"/>
      <c r="B1624" s="120">
        <f t="shared" si="24"/>
        <v>43224.625</v>
      </c>
      <c r="C1624" s="121">
        <v>15</v>
      </c>
      <c r="D1624" s="11">
        <f>ROUND(АТС!D128*$D$791*$D$792/100,2)</f>
        <v>13.26</v>
      </c>
      <c r="E1624" s="11">
        <f>ROUND(АТС!$D128*$E$791*$E$792/100,2)</f>
        <v>12.19</v>
      </c>
      <c r="F1624" s="11">
        <f>ROUND(АТС!$D128*$F$791*$F$792/100,2)</f>
        <v>8.2899999999999991</v>
      </c>
      <c r="G1624" s="11">
        <f>ROUND(АТС!$D128*$G$791*$G$792/100,2)</f>
        <v>4.8499999999999996</v>
      </c>
    </row>
    <row r="1625" spans="1:7" x14ac:dyDescent="0.25">
      <c r="A1625" s="258"/>
      <c r="B1625" s="118">
        <f t="shared" si="24"/>
        <v>43224.666669999999</v>
      </c>
      <c r="C1625" s="121">
        <v>16</v>
      </c>
      <c r="D1625" s="11">
        <f>ROUND(АТС!D129*$D$791*$D$792/100,2)</f>
        <v>45.32</v>
      </c>
      <c r="E1625" s="11">
        <f>ROUND(АТС!$D129*$E$791*$E$792/100,2)</f>
        <v>41.65</v>
      </c>
      <c r="F1625" s="11">
        <f>ROUND(АТС!$D129*$F$791*$F$792/100,2)</f>
        <v>28.35</v>
      </c>
      <c r="G1625" s="11">
        <f>ROUND(АТС!$D129*$G$791*$G$792/100,2)</f>
        <v>16.59</v>
      </c>
    </row>
    <row r="1626" spans="1:7" x14ac:dyDescent="0.25">
      <c r="A1626" s="258"/>
      <c r="B1626" s="120">
        <f t="shared" ref="B1626:B1689" si="25">B1602+1</f>
        <v>43224.708330000001</v>
      </c>
      <c r="C1626" s="121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8"/>
      <c r="B1627" s="118">
        <f t="shared" si="25"/>
        <v>43224.75</v>
      </c>
      <c r="C1627" s="121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8"/>
      <c r="B1628" s="120">
        <f t="shared" si="25"/>
        <v>43224.791669999999</v>
      </c>
      <c r="C1628" s="121">
        <v>19</v>
      </c>
      <c r="D1628" s="11">
        <f>ROUND(АТС!D132*$D$791*$D$792/100,2)</f>
        <v>27.66</v>
      </c>
      <c r="E1628" s="11">
        <f>ROUND(АТС!$D132*$E$791*$E$792/100,2)</f>
        <v>25.42</v>
      </c>
      <c r="F1628" s="11">
        <f>ROUND(АТС!$D132*$F$791*$F$792/100,2)</f>
        <v>17.3</v>
      </c>
      <c r="G1628" s="11">
        <f>ROUND(АТС!$D132*$G$791*$G$792/100,2)</f>
        <v>10.130000000000001</v>
      </c>
    </row>
    <row r="1629" spans="1:7" x14ac:dyDescent="0.25">
      <c r="A1629" s="258"/>
      <c r="B1629" s="118">
        <f t="shared" si="25"/>
        <v>43224.833330000001</v>
      </c>
      <c r="C1629" s="121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8"/>
      <c r="B1630" s="120">
        <f t="shared" si="25"/>
        <v>43224.875</v>
      </c>
      <c r="C1630" s="121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8"/>
      <c r="B1631" s="118">
        <f t="shared" si="25"/>
        <v>43224.916669999999</v>
      </c>
      <c r="C1631" s="121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8"/>
      <c r="B1632" s="120">
        <f t="shared" si="25"/>
        <v>43224.958330000001</v>
      </c>
      <c r="C1632" s="121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8"/>
      <c r="B1633" s="118">
        <f t="shared" si="25"/>
        <v>43225</v>
      </c>
      <c r="C1633" s="121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8"/>
      <c r="B1634" s="120">
        <f t="shared" si="25"/>
        <v>43225.041669999999</v>
      </c>
      <c r="C1634" s="121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8"/>
      <c r="B1635" s="118">
        <f t="shared" si="25"/>
        <v>43225.083330000001</v>
      </c>
      <c r="C1635" s="121">
        <v>2</v>
      </c>
      <c r="D1635" s="11">
        <f>ROUND(АТС!D139*$D$791*$D$792/100,2)</f>
        <v>4.3600000000000003</v>
      </c>
      <c r="E1635" s="11">
        <f>ROUND(АТС!$D139*$E$791*$E$792/100,2)</f>
        <v>4.01</v>
      </c>
      <c r="F1635" s="11">
        <f>ROUND(АТС!$D139*$F$791*$F$792/100,2)</f>
        <v>2.73</v>
      </c>
      <c r="G1635" s="11">
        <f>ROUND(АТС!$D139*$G$791*$G$792/100,2)</f>
        <v>1.6</v>
      </c>
    </row>
    <row r="1636" spans="1:7" x14ac:dyDescent="0.25">
      <c r="A1636" s="258"/>
      <c r="B1636" s="120">
        <f t="shared" si="25"/>
        <v>43225.125</v>
      </c>
      <c r="C1636" s="121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8"/>
      <c r="B1637" s="118">
        <f t="shared" si="25"/>
        <v>43225.166669999999</v>
      </c>
      <c r="C1637" s="121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8"/>
      <c r="B1638" s="120">
        <f t="shared" si="25"/>
        <v>43225.208330000001</v>
      </c>
      <c r="C1638" s="121">
        <v>5</v>
      </c>
      <c r="D1638" s="11">
        <f>ROUND(АТС!D142*$D$791*$D$792/100,2)</f>
        <v>7.12</v>
      </c>
      <c r="E1638" s="11">
        <f>ROUND(АТС!$D142*$E$791*$E$792/100,2)</f>
        <v>6.55</v>
      </c>
      <c r="F1638" s="11">
        <f>ROUND(АТС!$D142*$F$791*$F$792/100,2)</f>
        <v>4.46</v>
      </c>
      <c r="G1638" s="11">
        <f>ROUND(АТС!$D142*$G$791*$G$792/100,2)</f>
        <v>2.61</v>
      </c>
    </row>
    <row r="1639" spans="1:7" x14ac:dyDescent="0.25">
      <c r="A1639" s="258"/>
      <c r="B1639" s="118">
        <f t="shared" si="25"/>
        <v>43225.25</v>
      </c>
      <c r="C1639" s="121">
        <v>6</v>
      </c>
      <c r="D1639" s="11">
        <f>ROUND(АТС!D143*$D$791*$D$792/100,2)</f>
        <v>2.15</v>
      </c>
      <c r="E1639" s="11">
        <f>ROUND(АТС!$D143*$E$791*$E$792/100,2)</f>
        <v>1.97</v>
      </c>
      <c r="F1639" s="11">
        <f>ROUND(АТС!$D143*$F$791*$F$792/100,2)</f>
        <v>1.34</v>
      </c>
      <c r="G1639" s="11">
        <f>ROUND(АТС!$D143*$G$791*$G$792/100,2)</f>
        <v>0.79</v>
      </c>
    </row>
    <row r="1640" spans="1:7" x14ac:dyDescent="0.25">
      <c r="A1640" s="258"/>
      <c r="B1640" s="120">
        <f t="shared" si="25"/>
        <v>43225.291669999999</v>
      </c>
      <c r="C1640" s="121">
        <v>7</v>
      </c>
      <c r="D1640" s="11">
        <f>ROUND(АТС!D144*$D$791*$D$792/100,2)</f>
        <v>8.1</v>
      </c>
      <c r="E1640" s="11">
        <f>ROUND(АТС!$D144*$E$791*$E$792/100,2)</f>
        <v>7.45</v>
      </c>
      <c r="F1640" s="11">
        <f>ROUND(АТС!$D144*$F$791*$F$792/100,2)</f>
        <v>5.07</v>
      </c>
      <c r="G1640" s="11">
        <f>ROUND(АТС!$D144*$G$791*$G$792/100,2)</f>
        <v>2.97</v>
      </c>
    </row>
    <row r="1641" spans="1:7" x14ac:dyDescent="0.25">
      <c r="A1641" s="258"/>
      <c r="B1641" s="118">
        <f t="shared" si="25"/>
        <v>43225.333330000001</v>
      </c>
      <c r="C1641" s="121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58"/>
      <c r="B1642" s="120">
        <f t="shared" si="25"/>
        <v>43225.375</v>
      </c>
      <c r="C1642" s="121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8"/>
      <c r="B1643" s="118">
        <f t="shared" si="25"/>
        <v>43225.416669999999</v>
      </c>
      <c r="C1643" s="121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8"/>
      <c r="B1644" s="120">
        <f t="shared" si="25"/>
        <v>43225.458330000001</v>
      </c>
      <c r="C1644" s="121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8"/>
      <c r="B1645" s="118">
        <f t="shared" si="25"/>
        <v>43225.5</v>
      </c>
      <c r="C1645" s="121">
        <v>12</v>
      </c>
      <c r="D1645" s="11">
        <f>ROUND(АТС!D149*$D$791*$D$792/100,2)</f>
        <v>0.05</v>
      </c>
      <c r="E1645" s="11">
        <f>ROUND(АТС!$D149*$E$791*$E$792/100,2)</f>
        <v>0.05</v>
      </c>
      <c r="F1645" s="11">
        <f>ROUND(АТС!$D149*$F$791*$F$792/100,2)</f>
        <v>0.03</v>
      </c>
      <c r="G1645" s="11">
        <f>ROUND(АТС!$D149*$G$791*$G$792/100,2)</f>
        <v>0.02</v>
      </c>
    </row>
    <row r="1646" spans="1:7" x14ac:dyDescent="0.25">
      <c r="A1646" s="258"/>
      <c r="B1646" s="120">
        <f t="shared" si="25"/>
        <v>43225.541669999999</v>
      </c>
      <c r="C1646" s="121">
        <v>13</v>
      </c>
      <c r="D1646" s="11">
        <f>ROUND(АТС!D150*$D$791*$D$792/100,2)</f>
        <v>13.8</v>
      </c>
      <c r="E1646" s="11">
        <f>ROUND(АТС!$D150*$E$791*$E$792/100,2)</f>
        <v>12.69</v>
      </c>
      <c r="F1646" s="11">
        <f>ROUND(АТС!$D150*$F$791*$F$792/100,2)</f>
        <v>8.64</v>
      </c>
      <c r="G1646" s="11">
        <f>ROUND(АТС!$D150*$G$791*$G$792/100,2)</f>
        <v>5.05</v>
      </c>
    </row>
    <row r="1647" spans="1:7" x14ac:dyDescent="0.25">
      <c r="A1647" s="258"/>
      <c r="B1647" s="118">
        <f t="shared" si="25"/>
        <v>43225.583330000001</v>
      </c>
      <c r="C1647" s="121">
        <v>14</v>
      </c>
      <c r="D1647" s="11">
        <f>ROUND(АТС!D151*$D$791*$D$792/100,2)</f>
        <v>0.05</v>
      </c>
      <c r="E1647" s="11">
        <f>ROUND(АТС!$D151*$E$791*$E$792/100,2)</f>
        <v>0.05</v>
      </c>
      <c r="F1647" s="11">
        <f>ROUND(АТС!$D151*$F$791*$F$792/100,2)</f>
        <v>0.03</v>
      </c>
      <c r="G1647" s="11">
        <f>ROUND(АТС!$D151*$G$791*$G$792/100,2)</f>
        <v>0.02</v>
      </c>
    </row>
    <row r="1648" spans="1:7" x14ac:dyDescent="0.25">
      <c r="A1648" s="258"/>
      <c r="B1648" s="120">
        <f t="shared" si="25"/>
        <v>43225.625</v>
      </c>
      <c r="C1648" s="121">
        <v>15</v>
      </c>
      <c r="D1648" s="11">
        <f>ROUND(АТС!D152*$D$791*$D$792/100,2)</f>
        <v>0.39</v>
      </c>
      <c r="E1648" s="11">
        <f>ROUND(АТС!$D152*$E$791*$E$792/100,2)</f>
        <v>0.36</v>
      </c>
      <c r="F1648" s="11">
        <f>ROUND(АТС!$D152*$F$791*$F$792/100,2)</f>
        <v>0.24</v>
      </c>
      <c r="G1648" s="11">
        <f>ROUND(АТС!$D152*$G$791*$G$792/100,2)</f>
        <v>0.14000000000000001</v>
      </c>
    </row>
    <row r="1649" spans="1:7" x14ac:dyDescent="0.25">
      <c r="A1649" s="258"/>
      <c r="B1649" s="118">
        <f t="shared" si="25"/>
        <v>43225.666669999999</v>
      </c>
      <c r="C1649" s="121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8"/>
      <c r="B1650" s="120">
        <f t="shared" si="25"/>
        <v>43225.708330000001</v>
      </c>
      <c r="C1650" s="121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8"/>
      <c r="B1651" s="118">
        <f t="shared" si="25"/>
        <v>43225.75</v>
      </c>
      <c r="C1651" s="121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8"/>
      <c r="B1652" s="120">
        <f t="shared" si="25"/>
        <v>43225.791669999999</v>
      </c>
      <c r="C1652" s="121">
        <v>19</v>
      </c>
      <c r="D1652" s="11">
        <f>ROUND(АТС!D156*$D$791*$D$792/100,2)</f>
        <v>23.44</v>
      </c>
      <c r="E1652" s="11">
        <f>ROUND(АТС!$D156*$E$791*$E$792/100,2)</f>
        <v>21.54</v>
      </c>
      <c r="F1652" s="11">
        <f>ROUND(АТС!$D156*$F$791*$F$792/100,2)</f>
        <v>14.66</v>
      </c>
      <c r="G1652" s="11">
        <f>ROUND(АТС!$D156*$G$791*$G$792/100,2)</f>
        <v>8.58</v>
      </c>
    </row>
    <row r="1653" spans="1:7" x14ac:dyDescent="0.25">
      <c r="A1653" s="258"/>
      <c r="B1653" s="118">
        <f t="shared" si="25"/>
        <v>43225.833330000001</v>
      </c>
      <c r="C1653" s="121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8"/>
      <c r="B1654" s="120">
        <f t="shared" si="25"/>
        <v>43225.875</v>
      </c>
      <c r="C1654" s="121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8"/>
      <c r="B1655" s="118">
        <f t="shared" si="25"/>
        <v>43225.916669999999</v>
      </c>
      <c r="C1655" s="121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8"/>
      <c r="B1656" s="120">
        <f t="shared" si="25"/>
        <v>43225.958330000001</v>
      </c>
      <c r="C1656" s="121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8"/>
      <c r="B1657" s="118">
        <f t="shared" si="25"/>
        <v>43226</v>
      </c>
      <c r="C1657" s="121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8"/>
      <c r="B1658" s="120">
        <f t="shared" si="25"/>
        <v>43226.041669999999</v>
      </c>
      <c r="C1658" s="121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8"/>
      <c r="B1659" s="118">
        <f t="shared" si="25"/>
        <v>43226.083330000001</v>
      </c>
      <c r="C1659" s="121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8"/>
      <c r="B1660" s="120">
        <f t="shared" si="25"/>
        <v>43226.125</v>
      </c>
      <c r="C1660" s="121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8"/>
      <c r="B1661" s="118">
        <f t="shared" si="25"/>
        <v>43226.166669999999</v>
      </c>
      <c r="C1661" s="121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8"/>
      <c r="B1662" s="120">
        <f t="shared" si="25"/>
        <v>43226.208330000001</v>
      </c>
      <c r="C1662" s="121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58"/>
      <c r="B1663" s="118">
        <f t="shared" si="25"/>
        <v>43226.25</v>
      </c>
      <c r="C1663" s="121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58"/>
      <c r="B1664" s="120">
        <f t="shared" si="25"/>
        <v>43226.291669999999</v>
      </c>
      <c r="C1664" s="121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58"/>
      <c r="B1665" s="118">
        <f t="shared" si="25"/>
        <v>43226.333330000001</v>
      </c>
      <c r="C1665" s="121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58"/>
      <c r="B1666" s="120">
        <f t="shared" si="25"/>
        <v>43226.375</v>
      </c>
      <c r="C1666" s="121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58"/>
      <c r="B1667" s="118">
        <f t="shared" si="25"/>
        <v>43226.416669999999</v>
      </c>
      <c r="C1667" s="121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8"/>
      <c r="B1668" s="120">
        <f t="shared" si="25"/>
        <v>43226.458330000001</v>
      </c>
      <c r="C1668" s="121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8"/>
      <c r="B1669" s="118">
        <f t="shared" si="25"/>
        <v>43226.5</v>
      </c>
      <c r="C1669" s="121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8"/>
      <c r="B1670" s="120">
        <f t="shared" si="25"/>
        <v>43226.541669999999</v>
      </c>
      <c r="C1670" s="121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8"/>
      <c r="B1671" s="118">
        <f t="shared" si="25"/>
        <v>43226.583330000001</v>
      </c>
      <c r="C1671" s="121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8"/>
      <c r="B1672" s="120">
        <f t="shared" si="25"/>
        <v>43226.625</v>
      </c>
      <c r="C1672" s="121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8"/>
      <c r="B1673" s="118">
        <f t="shared" si="25"/>
        <v>43226.666669999999</v>
      </c>
      <c r="C1673" s="121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8"/>
      <c r="B1674" s="120">
        <f t="shared" si="25"/>
        <v>43226.708330000001</v>
      </c>
      <c r="C1674" s="121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8"/>
      <c r="B1675" s="118">
        <f t="shared" si="25"/>
        <v>43226.75</v>
      </c>
      <c r="C1675" s="121">
        <v>18</v>
      </c>
      <c r="D1675" s="11">
        <f>ROUND(АТС!D179*$D$791*$D$792/100,2)</f>
        <v>9.81</v>
      </c>
      <c r="E1675" s="11">
        <f>ROUND(АТС!$D179*$E$791*$E$792/100,2)</f>
        <v>9.01</v>
      </c>
      <c r="F1675" s="11">
        <f>ROUND(АТС!$D179*$F$791*$F$792/100,2)</f>
        <v>6.13</v>
      </c>
      <c r="G1675" s="11">
        <f>ROUND(АТС!$D179*$G$791*$G$792/100,2)</f>
        <v>3.59</v>
      </c>
    </row>
    <row r="1676" spans="1:7" x14ac:dyDescent="0.25">
      <c r="A1676" s="258"/>
      <c r="B1676" s="120">
        <f t="shared" si="25"/>
        <v>43226.791669999999</v>
      </c>
      <c r="C1676" s="121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8"/>
      <c r="B1677" s="118">
        <f t="shared" si="25"/>
        <v>43226.833330000001</v>
      </c>
      <c r="C1677" s="121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8"/>
      <c r="B1678" s="120">
        <f t="shared" si="25"/>
        <v>43226.875</v>
      </c>
      <c r="C1678" s="121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8"/>
      <c r="B1679" s="118">
        <f t="shared" si="25"/>
        <v>43226.916669999999</v>
      </c>
      <c r="C1679" s="121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8"/>
      <c r="B1680" s="120">
        <f t="shared" si="25"/>
        <v>43226.958330000001</v>
      </c>
      <c r="C1680" s="121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8"/>
      <c r="B1681" s="118">
        <f t="shared" si="25"/>
        <v>43227</v>
      </c>
      <c r="C1681" s="121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8"/>
      <c r="B1682" s="120">
        <f t="shared" si="25"/>
        <v>43227.041669999999</v>
      </c>
      <c r="C1682" s="121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8"/>
      <c r="B1683" s="118">
        <f t="shared" si="25"/>
        <v>43227.083330000001</v>
      </c>
      <c r="C1683" s="121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8"/>
      <c r="B1684" s="120">
        <f t="shared" si="25"/>
        <v>43227.125</v>
      </c>
      <c r="C1684" s="121">
        <v>3</v>
      </c>
      <c r="D1684" s="11">
        <f>ROUND(АТС!D188*$D$791*$D$792/100,2)</f>
        <v>0.26</v>
      </c>
      <c r="E1684" s="11">
        <f>ROUND(АТС!$D188*$E$791*$E$792/100,2)</f>
        <v>0.23</v>
      </c>
      <c r="F1684" s="11">
        <f>ROUND(АТС!$D188*$F$791*$F$792/100,2)</f>
        <v>0.16</v>
      </c>
      <c r="G1684" s="11">
        <f>ROUND(АТС!$D188*$G$791*$G$792/100,2)</f>
        <v>0.09</v>
      </c>
    </row>
    <row r="1685" spans="1:7" x14ac:dyDescent="0.25">
      <c r="A1685" s="258"/>
      <c r="B1685" s="118">
        <f t="shared" si="25"/>
        <v>43227.166669999999</v>
      </c>
      <c r="C1685" s="121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8"/>
      <c r="B1686" s="120">
        <f t="shared" si="25"/>
        <v>43227.208330000001</v>
      </c>
      <c r="C1686" s="121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58"/>
      <c r="B1687" s="118">
        <f t="shared" si="25"/>
        <v>43227.25</v>
      </c>
      <c r="C1687" s="121">
        <v>6</v>
      </c>
      <c r="D1687" s="11">
        <f>ROUND(АТС!D191*$D$791*$D$792/100,2)</f>
        <v>25.53</v>
      </c>
      <c r="E1687" s="11">
        <f>ROUND(АТС!$D191*$E$791*$E$792/100,2)</f>
        <v>23.46</v>
      </c>
      <c r="F1687" s="11">
        <f>ROUND(АТС!$D191*$F$791*$F$792/100,2)</f>
        <v>15.97</v>
      </c>
      <c r="G1687" s="11">
        <f>ROUND(АТС!$D191*$G$791*$G$792/100,2)</f>
        <v>9.35</v>
      </c>
    </row>
    <row r="1688" spans="1:7" x14ac:dyDescent="0.25">
      <c r="A1688" s="258"/>
      <c r="B1688" s="120">
        <f t="shared" si="25"/>
        <v>43227.291669999999</v>
      </c>
      <c r="C1688" s="121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8"/>
      <c r="B1689" s="118">
        <f t="shared" si="25"/>
        <v>43227.333330000001</v>
      </c>
      <c r="C1689" s="121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8"/>
      <c r="B1690" s="120">
        <f t="shared" ref="B1690:B1753" si="26">B1666+1</f>
        <v>43227.375</v>
      </c>
      <c r="C1690" s="121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8"/>
      <c r="B1691" s="118">
        <f t="shared" si="26"/>
        <v>43227.416669999999</v>
      </c>
      <c r="C1691" s="121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8"/>
      <c r="B1692" s="120">
        <f t="shared" si="26"/>
        <v>43227.458330000001</v>
      </c>
      <c r="C1692" s="121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8"/>
      <c r="B1693" s="118">
        <f t="shared" si="26"/>
        <v>43227.5</v>
      </c>
      <c r="C1693" s="121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8"/>
      <c r="B1694" s="120">
        <f t="shared" si="26"/>
        <v>43227.541669999999</v>
      </c>
      <c r="C1694" s="121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8"/>
      <c r="B1695" s="118">
        <f t="shared" si="26"/>
        <v>43227.583330000001</v>
      </c>
      <c r="C1695" s="121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8"/>
      <c r="B1696" s="120">
        <f t="shared" si="26"/>
        <v>43227.625</v>
      </c>
      <c r="C1696" s="121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8"/>
      <c r="B1697" s="118">
        <f t="shared" si="26"/>
        <v>43227.666669999999</v>
      </c>
      <c r="C1697" s="121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8"/>
      <c r="B1698" s="120">
        <f t="shared" si="26"/>
        <v>43227.708330000001</v>
      </c>
      <c r="C1698" s="121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8"/>
      <c r="B1699" s="118">
        <f t="shared" si="26"/>
        <v>43227.75</v>
      </c>
      <c r="C1699" s="121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8"/>
      <c r="B1700" s="120">
        <f t="shared" si="26"/>
        <v>43227.791669999999</v>
      </c>
      <c r="C1700" s="121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8"/>
      <c r="B1701" s="118">
        <f t="shared" si="26"/>
        <v>43227.833330000001</v>
      </c>
      <c r="C1701" s="121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8"/>
      <c r="B1702" s="120">
        <f t="shared" si="26"/>
        <v>43227.875</v>
      </c>
      <c r="C1702" s="121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8"/>
      <c r="B1703" s="118">
        <f t="shared" si="26"/>
        <v>43227.916669999999</v>
      </c>
      <c r="C1703" s="121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8"/>
      <c r="B1704" s="120">
        <f t="shared" si="26"/>
        <v>43227.958330000001</v>
      </c>
      <c r="C1704" s="121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8"/>
      <c r="B1705" s="118">
        <f t="shared" si="26"/>
        <v>43228</v>
      </c>
      <c r="C1705" s="121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8"/>
      <c r="B1706" s="120">
        <f t="shared" si="26"/>
        <v>43228.041669999999</v>
      </c>
      <c r="C1706" s="121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8"/>
      <c r="B1707" s="118">
        <f t="shared" si="26"/>
        <v>43228.083330000001</v>
      </c>
      <c r="C1707" s="121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8"/>
      <c r="B1708" s="120">
        <f t="shared" si="26"/>
        <v>43228.125</v>
      </c>
      <c r="C1708" s="121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8"/>
      <c r="B1709" s="118">
        <f t="shared" si="26"/>
        <v>43228.166669999999</v>
      </c>
      <c r="C1709" s="121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8"/>
      <c r="B1710" s="120">
        <f t="shared" si="26"/>
        <v>43228.208330000001</v>
      </c>
      <c r="C1710" s="121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8"/>
      <c r="B1711" s="118">
        <f t="shared" si="26"/>
        <v>43228.25</v>
      </c>
      <c r="C1711" s="121">
        <v>6</v>
      </c>
      <c r="D1711" s="11">
        <f>ROUND(АТС!D215*$D$791*$D$792/100,2)</f>
        <v>45.56</v>
      </c>
      <c r="E1711" s="11">
        <f>ROUND(АТС!$D215*$E$791*$E$792/100,2)</f>
        <v>41.87</v>
      </c>
      <c r="F1711" s="11">
        <f>ROUND(АТС!$D215*$F$791*$F$792/100,2)</f>
        <v>28.5</v>
      </c>
      <c r="G1711" s="11">
        <f>ROUND(АТС!$D215*$G$791*$G$792/100,2)</f>
        <v>16.68</v>
      </c>
    </row>
    <row r="1712" spans="1:7" x14ac:dyDescent="0.25">
      <c r="A1712" s="258"/>
      <c r="B1712" s="120">
        <f t="shared" si="26"/>
        <v>43228.291669999999</v>
      </c>
      <c r="C1712" s="121">
        <v>7</v>
      </c>
      <c r="D1712" s="11">
        <f>ROUND(АТС!D216*$D$791*$D$792/100,2)</f>
        <v>54.55</v>
      </c>
      <c r="E1712" s="11">
        <f>ROUND(АТС!$D216*$E$791*$E$792/100,2)</f>
        <v>50.14</v>
      </c>
      <c r="F1712" s="11">
        <f>ROUND(АТС!$D216*$F$791*$F$792/100,2)</f>
        <v>34.130000000000003</v>
      </c>
      <c r="G1712" s="11">
        <f>ROUND(АТС!$D216*$G$791*$G$792/100,2)</f>
        <v>19.97</v>
      </c>
    </row>
    <row r="1713" spans="1:7" x14ac:dyDescent="0.25">
      <c r="A1713" s="258"/>
      <c r="B1713" s="118">
        <f t="shared" si="26"/>
        <v>43228.333330000001</v>
      </c>
      <c r="C1713" s="121">
        <v>8</v>
      </c>
      <c r="D1713" s="11">
        <f>ROUND(АТС!D217*$D$791*$D$792/100,2)</f>
        <v>14.53</v>
      </c>
      <c r="E1713" s="11">
        <f>ROUND(АТС!$D217*$E$791*$E$792/100,2)</f>
        <v>13.35</v>
      </c>
      <c r="F1713" s="11">
        <f>ROUND(АТС!$D217*$F$791*$F$792/100,2)</f>
        <v>9.09</v>
      </c>
      <c r="G1713" s="11">
        <f>ROUND(АТС!$D217*$G$791*$G$792/100,2)</f>
        <v>5.32</v>
      </c>
    </row>
    <row r="1714" spans="1:7" x14ac:dyDescent="0.25">
      <c r="A1714" s="258"/>
      <c r="B1714" s="120">
        <f t="shared" si="26"/>
        <v>43228.375</v>
      </c>
      <c r="C1714" s="121">
        <v>9</v>
      </c>
      <c r="D1714" s="11">
        <f>ROUND(АТС!D218*$D$791*$D$792/100,2)</f>
        <v>5.3</v>
      </c>
      <c r="E1714" s="11">
        <f>ROUND(АТС!$D218*$E$791*$E$792/100,2)</f>
        <v>4.87</v>
      </c>
      <c r="F1714" s="11">
        <f>ROUND(АТС!$D218*$F$791*$F$792/100,2)</f>
        <v>3.32</v>
      </c>
      <c r="G1714" s="11">
        <f>ROUND(АТС!$D218*$G$791*$G$792/100,2)</f>
        <v>1.94</v>
      </c>
    </row>
    <row r="1715" spans="1:7" x14ac:dyDescent="0.25">
      <c r="A1715" s="258"/>
      <c r="B1715" s="118">
        <f t="shared" si="26"/>
        <v>43228.416669999999</v>
      </c>
      <c r="C1715" s="121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8"/>
      <c r="B1716" s="120">
        <f t="shared" si="26"/>
        <v>43228.458330000001</v>
      </c>
      <c r="C1716" s="121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8"/>
      <c r="B1717" s="118">
        <f t="shared" si="26"/>
        <v>43228.5</v>
      </c>
      <c r="C1717" s="121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8"/>
      <c r="B1718" s="120">
        <f t="shared" si="26"/>
        <v>43228.541669999999</v>
      </c>
      <c r="C1718" s="121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8"/>
      <c r="B1719" s="118">
        <f t="shared" si="26"/>
        <v>43228.583330000001</v>
      </c>
      <c r="C1719" s="121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8"/>
      <c r="B1720" s="120">
        <f t="shared" si="26"/>
        <v>43228.625</v>
      </c>
      <c r="C1720" s="121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8"/>
      <c r="B1721" s="118">
        <f t="shared" si="26"/>
        <v>43228.666669999999</v>
      </c>
      <c r="C1721" s="121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8"/>
      <c r="B1722" s="120">
        <f t="shared" si="26"/>
        <v>43228.708330000001</v>
      </c>
      <c r="C1722" s="121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8"/>
      <c r="B1723" s="118">
        <f t="shared" si="26"/>
        <v>43228.75</v>
      </c>
      <c r="C1723" s="121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8"/>
      <c r="B1724" s="120">
        <f t="shared" si="26"/>
        <v>43228.791669999999</v>
      </c>
      <c r="C1724" s="121">
        <v>19</v>
      </c>
      <c r="D1724" s="11">
        <f>ROUND(АТС!D228*$D$791*$D$792/100,2)</f>
        <v>26.65</v>
      </c>
      <c r="E1724" s="11">
        <f>ROUND(АТС!$D228*$E$791*$E$792/100,2)</f>
        <v>24.49</v>
      </c>
      <c r="F1724" s="11">
        <f>ROUND(АТС!$D228*$F$791*$F$792/100,2)</f>
        <v>16.670000000000002</v>
      </c>
      <c r="G1724" s="11">
        <f>ROUND(АТС!$D228*$G$791*$G$792/100,2)</f>
        <v>9.76</v>
      </c>
    </row>
    <row r="1725" spans="1:7" x14ac:dyDescent="0.25">
      <c r="A1725" s="258"/>
      <c r="B1725" s="118">
        <f t="shared" si="26"/>
        <v>43228.833330000001</v>
      </c>
      <c r="C1725" s="121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8"/>
      <c r="B1726" s="120">
        <f t="shared" si="26"/>
        <v>43228.875</v>
      </c>
      <c r="C1726" s="121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8"/>
      <c r="B1727" s="118">
        <f t="shared" si="26"/>
        <v>43228.916669999999</v>
      </c>
      <c r="C1727" s="121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8"/>
      <c r="B1728" s="120">
        <f t="shared" si="26"/>
        <v>43228.958330000001</v>
      </c>
      <c r="C1728" s="121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8"/>
      <c r="B1729" s="118">
        <f t="shared" si="26"/>
        <v>43229</v>
      </c>
      <c r="C1729" s="121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8"/>
      <c r="B1730" s="120">
        <f t="shared" si="26"/>
        <v>43229.041669999999</v>
      </c>
      <c r="C1730" s="121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8"/>
      <c r="B1731" s="118">
        <f t="shared" si="26"/>
        <v>43229.083330000001</v>
      </c>
      <c r="C1731" s="121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8"/>
      <c r="B1732" s="120">
        <f t="shared" si="26"/>
        <v>43229.125</v>
      </c>
      <c r="C1732" s="121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8"/>
      <c r="B1733" s="118">
        <f t="shared" si="26"/>
        <v>43229.166669999999</v>
      </c>
      <c r="C1733" s="121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8"/>
      <c r="B1734" s="120">
        <f t="shared" si="26"/>
        <v>43229.208330000001</v>
      </c>
      <c r="C1734" s="121">
        <v>5</v>
      </c>
      <c r="D1734" s="11">
        <f>ROUND(АТС!D238*$D$791*$D$792/100,2)</f>
        <v>29.22</v>
      </c>
      <c r="E1734" s="11">
        <f>ROUND(АТС!$D238*$E$791*$E$792/100,2)</f>
        <v>26.86</v>
      </c>
      <c r="F1734" s="11">
        <f>ROUND(АТС!$D238*$F$791*$F$792/100,2)</f>
        <v>18.28</v>
      </c>
      <c r="G1734" s="11">
        <f>ROUND(АТС!$D238*$G$791*$G$792/100,2)</f>
        <v>10.7</v>
      </c>
    </row>
    <row r="1735" spans="1:7" x14ac:dyDescent="0.25">
      <c r="A1735" s="258"/>
      <c r="B1735" s="118">
        <f t="shared" si="26"/>
        <v>43229.25</v>
      </c>
      <c r="C1735" s="121">
        <v>6</v>
      </c>
      <c r="D1735" s="11">
        <f>ROUND(АТС!D239*$D$791*$D$792/100,2)</f>
        <v>23.83</v>
      </c>
      <c r="E1735" s="11">
        <f>ROUND(АТС!$D239*$E$791*$E$792/100,2)</f>
        <v>21.9</v>
      </c>
      <c r="F1735" s="11">
        <f>ROUND(АТС!$D239*$F$791*$F$792/100,2)</f>
        <v>14.91</v>
      </c>
      <c r="G1735" s="11">
        <f>ROUND(АТС!$D239*$G$791*$G$792/100,2)</f>
        <v>8.73</v>
      </c>
    </row>
    <row r="1736" spans="1:7" x14ac:dyDescent="0.25">
      <c r="A1736" s="258"/>
      <c r="B1736" s="120">
        <f t="shared" si="26"/>
        <v>43229.291669999999</v>
      </c>
      <c r="C1736" s="121">
        <v>7</v>
      </c>
      <c r="D1736" s="11">
        <f>ROUND(АТС!D240*$D$791*$D$792/100,2)</f>
        <v>19.88</v>
      </c>
      <c r="E1736" s="11">
        <f>ROUND(АТС!$D240*$E$791*$E$792/100,2)</f>
        <v>18.27</v>
      </c>
      <c r="F1736" s="11">
        <f>ROUND(АТС!$D240*$F$791*$F$792/100,2)</f>
        <v>12.44</v>
      </c>
      <c r="G1736" s="11">
        <f>ROUND(АТС!$D240*$G$791*$G$792/100,2)</f>
        <v>7.28</v>
      </c>
    </row>
    <row r="1737" spans="1:7" x14ac:dyDescent="0.25">
      <c r="A1737" s="258"/>
      <c r="B1737" s="118">
        <f t="shared" si="26"/>
        <v>43229.333330000001</v>
      </c>
      <c r="C1737" s="121">
        <v>8</v>
      </c>
      <c r="D1737" s="11">
        <f>ROUND(АТС!D241*$D$791*$D$792/100,2)</f>
        <v>29.44</v>
      </c>
      <c r="E1737" s="11">
        <f>ROUND(АТС!$D241*$E$791*$E$792/100,2)</f>
        <v>27.06</v>
      </c>
      <c r="F1737" s="11">
        <f>ROUND(АТС!$D241*$F$791*$F$792/100,2)</f>
        <v>18.420000000000002</v>
      </c>
      <c r="G1737" s="11">
        <f>ROUND(АТС!$D241*$G$791*$G$792/100,2)</f>
        <v>10.78</v>
      </c>
    </row>
    <row r="1738" spans="1:7" x14ac:dyDescent="0.25">
      <c r="A1738" s="258"/>
      <c r="B1738" s="120">
        <f t="shared" si="26"/>
        <v>43229.375</v>
      </c>
      <c r="C1738" s="121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8"/>
      <c r="B1739" s="118">
        <f t="shared" si="26"/>
        <v>43229.416669999999</v>
      </c>
      <c r="C1739" s="121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8"/>
      <c r="B1740" s="120">
        <f t="shared" si="26"/>
        <v>43229.458330000001</v>
      </c>
      <c r="C1740" s="121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8"/>
      <c r="B1741" s="118">
        <f t="shared" si="26"/>
        <v>43229.5</v>
      </c>
      <c r="C1741" s="121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8"/>
      <c r="B1742" s="120">
        <f t="shared" si="26"/>
        <v>43229.541669999999</v>
      </c>
      <c r="C1742" s="121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8"/>
      <c r="B1743" s="118">
        <f t="shared" si="26"/>
        <v>43229.583330000001</v>
      </c>
      <c r="C1743" s="121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8"/>
      <c r="B1744" s="120">
        <f t="shared" si="26"/>
        <v>43229.625</v>
      </c>
      <c r="C1744" s="121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8"/>
      <c r="B1745" s="118">
        <f t="shared" si="26"/>
        <v>43229.666669999999</v>
      </c>
      <c r="C1745" s="121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8"/>
      <c r="B1746" s="120">
        <f t="shared" si="26"/>
        <v>43229.708330000001</v>
      </c>
      <c r="C1746" s="121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8"/>
      <c r="B1747" s="118">
        <f t="shared" si="26"/>
        <v>43229.75</v>
      </c>
      <c r="C1747" s="121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8"/>
      <c r="B1748" s="120">
        <f t="shared" si="26"/>
        <v>43229.791669999999</v>
      </c>
      <c r="C1748" s="121">
        <v>19</v>
      </c>
      <c r="D1748" s="11">
        <f>ROUND(АТС!D252*$D$791*$D$792/100,2)</f>
        <v>3.25</v>
      </c>
      <c r="E1748" s="11">
        <f>ROUND(АТС!$D252*$E$791*$E$792/100,2)</f>
        <v>2.99</v>
      </c>
      <c r="F1748" s="11">
        <f>ROUND(АТС!$D252*$F$791*$F$792/100,2)</f>
        <v>2.0299999999999998</v>
      </c>
      <c r="G1748" s="11">
        <f>ROUND(АТС!$D252*$G$791*$G$792/100,2)</f>
        <v>1.19</v>
      </c>
    </row>
    <row r="1749" spans="1:7" x14ac:dyDescent="0.25">
      <c r="A1749" s="258"/>
      <c r="B1749" s="118">
        <f t="shared" si="26"/>
        <v>43229.833330000001</v>
      </c>
      <c r="C1749" s="121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8"/>
      <c r="B1750" s="120">
        <f t="shared" si="26"/>
        <v>43229.875</v>
      </c>
      <c r="C1750" s="121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8"/>
      <c r="B1751" s="118">
        <f t="shared" si="26"/>
        <v>43229.916669999999</v>
      </c>
      <c r="C1751" s="121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8"/>
      <c r="B1752" s="120">
        <f t="shared" si="26"/>
        <v>43229.958330000001</v>
      </c>
      <c r="C1752" s="121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8"/>
      <c r="B1753" s="118">
        <f t="shared" si="26"/>
        <v>43230</v>
      </c>
      <c r="C1753" s="121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8"/>
      <c r="B1754" s="120">
        <f t="shared" ref="B1754:B1817" si="27">B1730+1</f>
        <v>43230.041669999999</v>
      </c>
      <c r="C1754" s="121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8"/>
      <c r="B1755" s="118">
        <f t="shared" si="27"/>
        <v>43230.083330000001</v>
      </c>
      <c r="C1755" s="121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8"/>
      <c r="B1756" s="120">
        <f t="shared" si="27"/>
        <v>43230.125</v>
      </c>
      <c r="C1756" s="121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8"/>
      <c r="B1757" s="118">
        <f t="shared" si="27"/>
        <v>43230.166669999999</v>
      </c>
      <c r="C1757" s="121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8"/>
      <c r="B1758" s="120">
        <f t="shared" si="27"/>
        <v>43230.208330000001</v>
      </c>
      <c r="C1758" s="121">
        <v>5</v>
      </c>
      <c r="D1758" s="11">
        <f>ROUND(АТС!D262*$D$791*$D$792/100,2)</f>
        <v>20.79</v>
      </c>
      <c r="E1758" s="11">
        <f>ROUND(АТС!$D262*$E$791*$E$792/100,2)</f>
        <v>19.100000000000001</v>
      </c>
      <c r="F1758" s="11">
        <f>ROUND(АТС!$D262*$F$791*$F$792/100,2)</f>
        <v>13</v>
      </c>
      <c r="G1758" s="11">
        <f>ROUND(АТС!$D262*$G$791*$G$792/100,2)</f>
        <v>7.61</v>
      </c>
    </row>
    <row r="1759" spans="1:7" x14ac:dyDescent="0.25">
      <c r="A1759" s="258"/>
      <c r="B1759" s="118">
        <f t="shared" si="27"/>
        <v>43230.25</v>
      </c>
      <c r="C1759" s="121">
        <v>6</v>
      </c>
      <c r="D1759" s="11">
        <f>ROUND(АТС!D263*$D$791*$D$792/100,2)</f>
        <v>34.380000000000003</v>
      </c>
      <c r="E1759" s="11">
        <f>ROUND(АТС!$D263*$E$791*$E$792/100,2)</f>
        <v>31.6</v>
      </c>
      <c r="F1759" s="11">
        <f>ROUND(АТС!$D263*$F$791*$F$792/100,2)</f>
        <v>21.51</v>
      </c>
      <c r="G1759" s="11">
        <f>ROUND(АТС!$D263*$G$791*$G$792/100,2)</f>
        <v>12.59</v>
      </c>
    </row>
    <row r="1760" spans="1:7" x14ac:dyDescent="0.25">
      <c r="A1760" s="258"/>
      <c r="B1760" s="120">
        <f t="shared" si="27"/>
        <v>43230.291669999999</v>
      </c>
      <c r="C1760" s="121">
        <v>7</v>
      </c>
      <c r="D1760" s="11">
        <f>ROUND(АТС!D264*$D$791*$D$792/100,2)</f>
        <v>15.88</v>
      </c>
      <c r="E1760" s="11">
        <f>ROUND(АТС!$D264*$E$791*$E$792/100,2)</f>
        <v>14.6</v>
      </c>
      <c r="F1760" s="11">
        <f>ROUND(АТС!$D264*$F$791*$F$792/100,2)</f>
        <v>9.94</v>
      </c>
      <c r="G1760" s="11">
        <f>ROUND(АТС!$D264*$G$791*$G$792/100,2)</f>
        <v>5.81</v>
      </c>
    </row>
    <row r="1761" spans="1:7" x14ac:dyDescent="0.25">
      <c r="A1761" s="258"/>
      <c r="B1761" s="118">
        <f t="shared" si="27"/>
        <v>43230.333330000001</v>
      </c>
      <c r="C1761" s="121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8"/>
      <c r="B1762" s="120">
        <f t="shared" si="27"/>
        <v>43230.375</v>
      </c>
      <c r="C1762" s="121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8"/>
      <c r="B1763" s="118">
        <f t="shared" si="27"/>
        <v>43230.416669999999</v>
      </c>
      <c r="C1763" s="121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8"/>
      <c r="B1764" s="120">
        <f t="shared" si="27"/>
        <v>43230.458330000001</v>
      </c>
      <c r="C1764" s="121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8"/>
      <c r="B1765" s="118">
        <f t="shared" si="27"/>
        <v>43230.5</v>
      </c>
      <c r="C1765" s="121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8"/>
      <c r="B1766" s="120">
        <f t="shared" si="27"/>
        <v>43230.541669999999</v>
      </c>
      <c r="C1766" s="121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8"/>
      <c r="B1767" s="118">
        <f t="shared" si="27"/>
        <v>43230.583330000001</v>
      </c>
      <c r="C1767" s="121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8"/>
      <c r="B1768" s="120">
        <f t="shared" si="27"/>
        <v>43230.625</v>
      </c>
      <c r="C1768" s="121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8"/>
      <c r="B1769" s="118">
        <f t="shared" si="27"/>
        <v>43230.666669999999</v>
      </c>
      <c r="C1769" s="121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8"/>
      <c r="B1770" s="120">
        <f t="shared" si="27"/>
        <v>43230.708330000001</v>
      </c>
      <c r="C1770" s="121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8"/>
      <c r="B1771" s="118">
        <f t="shared" si="27"/>
        <v>43230.75</v>
      </c>
      <c r="C1771" s="121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8"/>
      <c r="B1772" s="120">
        <f t="shared" si="27"/>
        <v>43230.791669999999</v>
      </c>
      <c r="C1772" s="121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8"/>
      <c r="B1773" s="118">
        <f t="shared" si="27"/>
        <v>43230.833330000001</v>
      </c>
      <c r="C1773" s="121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8"/>
      <c r="B1774" s="120">
        <f t="shared" si="27"/>
        <v>43230.875</v>
      </c>
      <c r="C1774" s="121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8"/>
      <c r="B1775" s="118">
        <f t="shared" si="27"/>
        <v>43230.916669999999</v>
      </c>
      <c r="C1775" s="121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8"/>
      <c r="B1776" s="120">
        <f t="shared" si="27"/>
        <v>43230.958330000001</v>
      </c>
      <c r="C1776" s="121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8"/>
      <c r="B1777" s="118">
        <f t="shared" si="27"/>
        <v>43231</v>
      </c>
      <c r="C1777" s="121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8"/>
      <c r="B1778" s="120">
        <f t="shared" si="27"/>
        <v>43231.041669999999</v>
      </c>
      <c r="C1778" s="121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8"/>
      <c r="B1779" s="118">
        <f t="shared" si="27"/>
        <v>43231.083330000001</v>
      </c>
      <c r="C1779" s="121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8"/>
      <c r="B1780" s="120">
        <f t="shared" si="27"/>
        <v>43231.125</v>
      </c>
      <c r="C1780" s="121">
        <v>3</v>
      </c>
      <c r="D1780" s="11">
        <f>ROUND(АТС!D284*$D$791*$D$792/100,2)</f>
        <v>119.46</v>
      </c>
      <c r="E1780" s="11">
        <f>ROUND(АТС!$D284*$E$791*$E$792/100,2)</f>
        <v>109.79</v>
      </c>
      <c r="F1780" s="11">
        <f>ROUND(АТС!$D284*$F$791*$F$792/100,2)</f>
        <v>74.73</v>
      </c>
      <c r="G1780" s="11">
        <f>ROUND(АТС!$D284*$G$791*$G$792/100,2)</f>
        <v>43.74</v>
      </c>
    </row>
    <row r="1781" spans="1:7" x14ac:dyDescent="0.25">
      <c r="A1781" s="258"/>
      <c r="B1781" s="118">
        <f t="shared" si="27"/>
        <v>43231.166669999999</v>
      </c>
      <c r="C1781" s="121">
        <v>4</v>
      </c>
      <c r="D1781" s="11">
        <f>ROUND(АТС!D285*$D$791*$D$792/100,2)</f>
        <v>23.92</v>
      </c>
      <c r="E1781" s="11">
        <f>ROUND(АТС!$D285*$E$791*$E$792/100,2)</f>
        <v>21.99</v>
      </c>
      <c r="F1781" s="11">
        <f>ROUND(АТС!$D285*$F$791*$F$792/100,2)</f>
        <v>14.96</v>
      </c>
      <c r="G1781" s="11">
        <f>ROUND(АТС!$D285*$G$791*$G$792/100,2)</f>
        <v>8.76</v>
      </c>
    </row>
    <row r="1782" spans="1:7" x14ac:dyDescent="0.25">
      <c r="A1782" s="258"/>
      <c r="B1782" s="120">
        <f t="shared" si="27"/>
        <v>43231.208330000001</v>
      </c>
      <c r="C1782" s="121">
        <v>5</v>
      </c>
      <c r="D1782" s="11">
        <f>ROUND(АТС!D286*$D$791*$D$792/100,2)</f>
        <v>20.55</v>
      </c>
      <c r="E1782" s="11">
        <f>ROUND(АТС!$D286*$E$791*$E$792/100,2)</f>
        <v>18.88</v>
      </c>
      <c r="F1782" s="11">
        <f>ROUND(АТС!$D286*$F$791*$F$792/100,2)</f>
        <v>12.85</v>
      </c>
      <c r="G1782" s="11">
        <f>ROUND(АТС!$D286*$G$791*$G$792/100,2)</f>
        <v>7.52</v>
      </c>
    </row>
    <row r="1783" spans="1:7" x14ac:dyDescent="0.25">
      <c r="A1783" s="258"/>
      <c r="B1783" s="118">
        <f t="shared" si="27"/>
        <v>43231.25</v>
      </c>
      <c r="C1783" s="121">
        <v>6</v>
      </c>
      <c r="D1783" s="11">
        <f>ROUND(АТС!D287*$D$791*$D$792/100,2)</f>
        <v>43.28</v>
      </c>
      <c r="E1783" s="11">
        <f>ROUND(АТС!$D287*$E$791*$E$792/100,2)</f>
        <v>39.770000000000003</v>
      </c>
      <c r="F1783" s="11">
        <f>ROUND(АТС!$D287*$F$791*$F$792/100,2)</f>
        <v>27.07</v>
      </c>
      <c r="G1783" s="11">
        <f>ROUND(АТС!$D287*$G$791*$G$792/100,2)</f>
        <v>15.84</v>
      </c>
    </row>
    <row r="1784" spans="1:7" x14ac:dyDescent="0.25">
      <c r="A1784" s="258"/>
      <c r="B1784" s="120">
        <f t="shared" si="27"/>
        <v>43231.291669999999</v>
      </c>
      <c r="C1784" s="121">
        <v>7</v>
      </c>
      <c r="D1784" s="11">
        <f>ROUND(АТС!D288*$D$791*$D$792/100,2)</f>
        <v>37</v>
      </c>
      <c r="E1784" s="11">
        <f>ROUND(АТС!$D288*$E$791*$E$792/100,2)</f>
        <v>34</v>
      </c>
      <c r="F1784" s="11">
        <f>ROUND(АТС!$D288*$F$791*$F$792/100,2)</f>
        <v>23.15</v>
      </c>
      <c r="G1784" s="11">
        <f>ROUND(АТС!$D288*$G$791*$G$792/100,2)</f>
        <v>13.55</v>
      </c>
    </row>
    <row r="1785" spans="1:7" x14ac:dyDescent="0.25">
      <c r="A1785" s="258"/>
      <c r="B1785" s="118">
        <f t="shared" si="27"/>
        <v>43231.333330000001</v>
      </c>
      <c r="C1785" s="121">
        <v>8</v>
      </c>
      <c r="D1785" s="11">
        <f>ROUND(АТС!D289*$D$791*$D$792/100,2)</f>
        <v>9.66</v>
      </c>
      <c r="E1785" s="11">
        <f>ROUND(АТС!$D289*$E$791*$E$792/100,2)</f>
        <v>8.8800000000000008</v>
      </c>
      <c r="F1785" s="11">
        <f>ROUND(АТС!$D289*$F$791*$F$792/100,2)</f>
        <v>6.04</v>
      </c>
      <c r="G1785" s="11">
        <f>ROUND(АТС!$D289*$G$791*$G$792/100,2)</f>
        <v>3.54</v>
      </c>
    </row>
    <row r="1786" spans="1:7" x14ac:dyDescent="0.25">
      <c r="A1786" s="258"/>
      <c r="B1786" s="120">
        <f t="shared" si="27"/>
        <v>43231.375</v>
      </c>
      <c r="C1786" s="121">
        <v>9</v>
      </c>
      <c r="D1786" s="11">
        <f>ROUND(АТС!D290*$D$791*$D$792/100,2)</f>
        <v>20.73</v>
      </c>
      <c r="E1786" s="11">
        <f>ROUND(АТС!$D290*$E$791*$E$792/100,2)</f>
        <v>19.05</v>
      </c>
      <c r="F1786" s="11">
        <f>ROUND(АТС!$D290*$F$791*$F$792/100,2)</f>
        <v>12.97</v>
      </c>
      <c r="G1786" s="11">
        <f>ROUND(АТС!$D290*$G$791*$G$792/100,2)</f>
        <v>7.59</v>
      </c>
    </row>
    <row r="1787" spans="1:7" x14ac:dyDescent="0.25">
      <c r="A1787" s="258"/>
      <c r="B1787" s="118">
        <f t="shared" si="27"/>
        <v>43231.416669999999</v>
      </c>
      <c r="C1787" s="121">
        <v>10</v>
      </c>
      <c r="D1787" s="11">
        <f>ROUND(АТС!D291*$D$791*$D$792/100,2)</f>
        <v>0.83</v>
      </c>
      <c r="E1787" s="11">
        <f>ROUND(АТС!$D291*$E$791*$E$792/100,2)</f>
        <v>0.76</v>
      </c>
      <c r="F1787" s="11">
        <f>ROUND(АТС!$D291*$F$791*$F$792/100,2)</f>
        <v>0.52</v>
      </c>
      <c r="G1787" s="11">
        <f>ROUND(АТС!$D291*$G$791*$G$792/100,2)</f>
        <v>0.3</v>
      </c>
    </row>
    <row r="1788" spans="1:7" x14ac:dyDescent="0.25">
      <c r="A1788" s="258"/>
      <c r="B1788" s="120">
        <f t="shared" si="27"/>
        <v>43231.458330000001</v>
      </c>
      <c r="C1788" s="121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8"/>
      <c r="B1789" s="118">
        <f t="shared" si="27"/>
        <v>43231.5</v>
      </c>
      <c r="C1789" s="121">
        <v>12</v>
      </c>
      <c r="D1789" s="11">
        <f>ROUND(АТС!D293*$D$791*$D$792/100,2)</f>
        <v>9.4600000000000009</v>
      </c>
      <c r="E1789" s="11">
        <f>ROUND(АТС!$D293*$E$791*$E$792/100,2)</f>
        <v>8.6999999999999993</v>
      </c>
      <c r="F1789" s="11">
        <f>ROUND(АТС!$D293*$F$791*$F$792/100,2)</f>
        <v>5.92</v>
      </c>
      <c r="G1789" s="11">
        <f>ROUND(АТС!$D293*$G$791*$G$792/100,2)</f>
        <v>3.46</v>
      </c>
    </row>
    <row r="1790" spans="1:7" x14ac:dyDescent="0.25">
      <c r="A1790" s="258"/>
      <c r="B1790" s="120">
        <f t="shared" si="27"/>
        <v>43231.541669999999</v>
      </c>
      <c r="C1790" s="121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8"/>
      <c r="B1791" s="118">
        <f t="shared" si="27"/>
        <v>43231.583330000001</v>
      </c>
      <c r="C1791" s="121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8"/>
      <c r="B1792" s="120">
        <f t="shared" si="27"/>
        <v>43231.625</v>
      </c>
      <c r="C1792" s="121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8"/>
      <c r="B1793" s="118">
        <f t="shared" si="27"/>
        <v>43231.666669999999</v>
      </c>
      <c r="C1793" s="121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8"/>
      <c r="B1794" s="120">
        <f t="shared" si="27"/>
        <v>43231.708330000001</v>
      </c>
      <c r="C1794" s="121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8"/>
      <c r="B1795" s="118">
        <f t="shared" si="27"/>
        <v>43231.75</v>
      </c>
      <c r="C1795" s="121">
        <v>18</v>
      </c>
      <c r="D1795" s="11">
        <f>ROUND(АТС!D299*$D$791*$D$792/100,2)</f>
        <v>10.71</v>
      </c>
      <c r="E1795" s="11">
        <f>ROUND(АТС!$D299*$E$791*$E$792/100,2)</f>
        <v>9.84</v>
      </c>
      <c r="F1795" s="11">
        <f>ROUND(АТС!$D299*$F$791*$F$792/100,2)</f>
        <v>6.7</v>
      </c>
      <c r="G1795" s="11">
        <f>ROUND(АТС!$D299*$G$791*$G$792/100,2)</f>
        <v>3.92</v>
      </c>
    </row>
    <row r="1796" spans="1:7" x14ac:dyDescent="0.25">
      <c r="A1796" s="258"/>
      <c r="B1796" s="120">
        <f t="shared" si="27"/>
        <v>43231.791669999999</v>
      </c>
      <c r="C1796" s="121">
        <v>19</v>
      </c>
      <c r="D1796" s="11">
        <f>ROUND(АТС!D300*$D$791*$D$792/100,2)</f>
        <v>2.69</v>
      </c>
      <c r="E1796" s="11">
        <f>ROUND(АТС!$D300*$E$791*$E$792/100,2)</f>
        <v>2.4700000000000002</v>
      </c>
      <c r="F1796" s="11">
        <f>ROUND(АТС!$D300*$F$791*$F$792/100,2)</f>
        <v>1.68</v>
      </c>
      <c r="G1796" s="11">
        <f>ROUND(АТС!$D300*$G$791*$G$792/100,2)</f>
        <v>0.98</v>
      </c>
    </row>
    <row r="1797" spans="1:7" x14ac:dyDescent="0.25">
      <c r="A1797" s="258"/>
      <c r="B1797" s="118">
        <f t="shared" si="27"/>
        <v>43231.833330000001</v>
      </c>
      <c r="C1797" s="121">
        <v>20</v>
      </c>
      <c r="D1797" s="11">
        <f>ROUND(АТС!D301*$D$791*$D$792/100,2)</f>
        <v>20.440000000000001</v>
      </c>
      <c r="E1797" s="11">
        <f>ROUND(АТС!$D301*$E$791*$E$792/100,2)</f>
        <v>18.79</v>
      </c>
      <c r="F1797" s="11">
        <f>ROUND(АТС!$D301*$F$791*$F$792/100,2)</f>
        <v>12.79</v>
      </c>
      <c r="G1797" s="11">
        <f>ROUND(АТС!$D301*$G$791*$G$792/100,2)</f>
        <v>7.48</v>
      </c>
    </row>
    <row r="1798" spans="1:7" x14ac:dyDescent="0.25">
      <c r="A1798" s="258"/>
      <c r="B1798" s="120">
        <f t="shared" si="27"/>
        <v>43231.875</v>
      </c>
      <c r="C1798" s="121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8"/>
      <c r="B1799" s="118">
        <f t="shared" si="27"/>
        <v>43231.916669999999</v>
      </c>
      <c r="C1799" s="121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8"/>
      <c r="B1800" s="120">
        <f t="shared" si="27"/>
        <v>43231.958330000001</v>
      </c>
      <c r="C1800" s="121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8"/>
      <c r="B1801" s="118">
        <f t="shared" si="27"/>
        <v>43232</v>
      </c>
      <c r="C1801" s="121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8"/>
      <c r="B1802" s="120">
        <f t="shared" si="27"/>
        <v>43232.041669999999</v>
      </c>
      <c r="C1802" s="121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8"/>
      <c r="B1803" s="118">
        <f t="shared" si="27"/>
        <v>43232.083330000001</v>
      </c>
      <c r="C1803" s="121">
        <v>2</v>
      </c>
      <c r="D1803" s="11">
        <f>ROUND(АТС!D307*$D$791*$D$792/100,2)</f>
        <v>6.41</v>
      </c>
      <c r="E1803" s="11">
        <f>ROUND(АТС!$D307*$E$791*$E$792/100,2)</f>
        <v>5.89</v>
      </c>
      <c r="F1803" s="11">
        <f>ROUND(АТС!$D307*$F$791*$F$792/100,2)</f>
        <v>4.01</v>
      </c>
      <c r="G1803" s="11">
        <f>ROUND(АТС!$D307*$G$791*$G$792/100,2)</f>
        <v>2.35</v>
      </c>
    </row>
    <row r="1804" spans="1:7" x14ac:dyDescent="0.25">
      <c r="A1804" s="258"/>
      <c r="B1804" s="120">
        <f t="shared" si="27"/>
        <v>43232.125</v>
      </c>
      <c r="C1804" s="121">
        <v>3</v>
      </c>
      <c r="D1804" s="11">
        <f>ROUND(АТС!D308*$D$791*$D$792/100,2)</f>
        <v>8.91</v>
      </c>
      <c r="E1804" s="11">
        <f>ROUND(АТС!$D308*$E$791*$E$792/100,2)</f>
        <v>8.19</v>
      </c>
      <c r="F1804" s="11">
        <f>ROUND(АТС!$D308*$F$791*$F$792/100,2)</f>
        <v>5.57</v>
      </c>
      <c r="G1804" s="11">
        <f>ROUND(АТС!$D308*$G$791*$G$792/100,2)</f>
        <v>3.26</v>
      </c>
    </row>
    <row r="1805" spans="1:7" x14ac:dyDescent="0.25">
      <c r="A1805" s="258"/>
      <c r="B1805" s="118">
        <f t="shared" si="27"/>
        <v>43232.166669999999</v>
      </c>
      <c r="C1805" s="121">
        <v>4</v>
      </c>
      <c r="D1805" s="11">
        <f>ROUND(АТС!D309*$D$791*$D$792/100,2)</f>
        <v>13.63</v>
      </c>
      <c r="E1805" s="11">
        <f>ROUND(АТС!$D309*$E$791*$E$792/100,2)</f>
        <v>12.53</v>
      </c>
      <c r="F1805" s="11">
        <f>ROUND(АТС!$D309*$F$791*$F$792/100,2)</f>
        <v>8.5299999999999994</v>
      </c>
      <c r="G1805" s="11">
        <f>ROUND(АТС!$D309*$G$791*$G$792/100,2)</f>
        <v>4.99</v>
      </c>
    </row>
    <row r="1806" spans="1:7" x14ac:dyDescent="0.25">
      <c r="A1806" s="258"/>
      <c r="B1806" s="120">
        <f t="shared" si="27"/>
        <v>43232.208330000001</v>
      </c>
      <c r="C1806" s="121">
        <v>5</v>
      </c>
      <c r="D1806" s="11">
        <f>ROUND(АТС!D310*$D$791*$D$792/100,2)</f>
        <v>19.78</v>
      </c>
      <c r="E1806" s="11">
        <f>ROUND(АТС!$D310*$E$791*$E$792/100,2)</f>
        <v>18.18</v>
      </c>
      <c r="F1806" s="11">
        <f>ROUND(АТС!$D310*$F$791*$F$792/100,2)</f>
        <v>12.37</v>
      </c>
      <c r="G1806" s="11">
        <f>ROUND(АТС!$D310*$G$791*$G$792/100,2)</f>
        <v>7.24</v>
      </c>
    </row>
    <row r="1807" spans="1:7" x14ac:dyDescent="0.25">
      <c r="A1807" s="258"/>
      <c r="B1807" s="118">
        <f t="shared" si="27"/>
        <v>43232.25</v>
      </c>
      <c r="C1807" s="121">
        <v>6</v>
      </c>
      <c r="D1807" s="11">
        <f>ROUND(АТС!D311*$D$791*$D$792/100,2)</f>
        <v>16.64</v>
      </c>
      <c r="E1807" s="11">
        <f>ROUND(АТС!$D311*$E$791*$E$792/100,2)</f>
        <v>15.29</v>
      </c>
      <c r="F1807" s="11">
        <f>ROUND(АТС!$D311*$F$791*$F$792/100,2)</f>
        <v>10.41</v>
      </c>
      <c r="G1807" s="11">
        <f>ROUND(АТС!$D311*$G$791*$G$792/100,2)</f>
        <v>6.09</v>
      </c>
    </row>
    <row r="1808" spans="1:7" x14ac:dyDescent="0.25">
      <c r="A1808" s="258"/>
      <c r="B1808" s="120">
        <f t="shared" si="27"/>
        <v>43232.291669999999</v>
      </c>
      <c r="C1808" s="121">
        <v>7</v>
      </c>
      <c r="D1808" s="11">
        <f>ROUND(АТС!D312*$D$791*$D$792/100,2)</f>
        <v>29.12</v>
      </c>
      <c r="E1808" s="11">
        <f>ROUND(АТС!$D312*$E$791*$E$792/100,2)</f>
        <v>26.77</v>
      </c>
      <c r="F1808" s="11">
        <f>ROUND(АТС!$D312*$F$791*$F$792/100,2)</f>
        <v>18.22</v>
      </c>
      <c r="G1808" s="11">
        <f>ROUND(АТС!$D312*$G$791*$G$792/100,2)</f>
        <v>10.66</v>
      </c>
    </row>
    <row r="1809" spans="1:7" x14ac:dyDescent="0.25">
      <c r="A1809" s="258"/>
      <c r="B1809" s="118">
        <f t="shared" si="27"/>
        <v>43232.333330000001</v>
      </c>
      <c r="C1809" s="121">
        <v>8</v>
      </c>
      <c r="D1809" s="11">
        <f>ROUND(АТС!D313*$D$791*$D$792/100,2)</f>
        <v>34.380000000000003</v>
      </c>
      <c r="E1809" s="11">
        <f>ROUND(АТС!$D313*$E$791*$E$792/100,2)</f>
        <v>31.6</v>
      </c>
      <c r="F1809" s="11">
        <f>ROUND(АТС!$D313*$F$791*$F$792/100,2)</f>
        <v>21.51</v>
      </c>
      <c r="G1809" s="11">
        <f>ROUND(АТС!$D313*$G$791*$G$792/100,2)</f>
        <v>12.59</v>
      </c>
    </row>
    <row r="1810" spans="1:7" x14ac:dyDescent="0.25">
      <c r="A1810" s="258"/>
      <c r="B1810" s="120">
        <f t="shared" si="27"/>
        <v>43232.375</v>
      </c>
      <c r="C1810" s="121">
        <v>9</v>
      </c>
      <c r="D1810" s="11">
        <f>ROUND(АТС!D314*$D$791*$D$792/100,2)</f>
        <v>16.399999999999999</v>
      </c>
      <c r="E1810" s="11">
        <f>ROUND(АТС!$D314*$E$791*$E$792/100,2)</f>
        <v>15.08</v>
      </c>
      <c r="F1810" s="11">
        <f>ROUND(АТС!$D314*$F$791*$F$792/100,2)</f>
        <v>10.26</v>
      </c>
      <c r="G1810" s="11">
        <f>ROUND(АТС!$D314*$G$791*$G$792/100,2)</f>
        <v>6.01</v>
      </c>
    </row>
    <row r="1811" spans="1:7" x14ac:dyDescent="0.25">
      <c r="A1811" s="258"/>
      <c r="B1811" s="118">
        <f t="shared" si="27"/>
        <v>43232.416669999999</v>
      </c>
      <c r="C1811" s="121">
        <v>10</v>
      </c>
      <c r="D1811" s="11">
        <f>ROUND(АТС!D315*$D$791*$D$792/100,2)</f>
        <v>12.9</v>
      </c>
      <c r="E1811" s="11">
        <f>ROUND(АТС!$D315*$E$791*$E$792/100,2)</f>
        <v>11.85</v>
      </c>
      <c r="F1811" s="11">
        <f>ROUND(АТС!$D315*$F$791*$F$792/100,2)</f>
        <v>8.07</v>
      </c>
      <c r="G1811" s="11">
        <f>ROUND(АТС!$D315*$G$791*$G$792/100,2)</f>
        <v>4.72</v>
      </c>
    </row>
    <row r="1812" spans="1:7" x14ac:dyDescent="0.25">
      <c r="A1812" s="258"/>
      <c r="B1812" s="120">
        <f t="shared" si="27"/>
        <v>43232.458330000001</v>
      </c>
      <c r="C1812" s="121">
        <v>11</v>
      </c>
      <c r="D1812" s="11">
        <f>ROUND(АТС!D316*$D$791*$D$792/100,2)</f>
        <v>7.5</v>
      </c>
      <c r="E1812" s="11">
        <f>ROUND(АТС!$D316*$E$791*$E$792/100,2)</f>
        <v>6.89</v>
      </c>
      <c r="F1812" s="11">
        <f>ROUND(АТС!$D316*$F$791*$F$792/100,2)</f>
        <v>4.6900000000000004</v>
      </c>
      <c r="G1812" s="11">
        <f>ROUND(АТС!$D316*$G$791*$G$792/100,2)</f>
        <v>2.75</v>
      </c>
    </row>
    <row r="1813" spans="1:7" x14ac:dyDescent="0.25">
      <c r="A1813" s="258"/>
      <c r="B1813" s="118">
        <f t="shared" si="27"/>
        <v>43232.5</v>
      </c>
      <c r="C1813" s="121">
        <v>12</v>
      </c>
      <c r="D1813" s="11">
        <f>ROUND(АТС!D317*$D$791*$D$792/100,2)</f>
        <v>1.1200000000000001</v>
      </c>
      <c r="E1813" s="11">
        <f>ROUND(АТС!$D317*$E$791*$E$792/100,2)</f>
        <v>1.03</v>
      </c>
      <c r="F1813" s="11">
        <f>ROUND(АТС!$D317*$F$791*$F$792/100,2)</f>
        <v>0.7</v>
      </c>
      <c r="G1813" s="11">
        <f>ROUND(АТС!$D317*$G$791*$G$792/100,2)</f>
        <v>0.41</v>
      </c>
    </row>
    <row r="1814" spans="1:7" x14ac:dyDescent="0.25">
      <c r="A1814" s="258"/>
      <c r="B1814" s="120">
        <f t="shared" si="27"/>
        <v>43232.541669999999</v>
      </c>
      <c r="C1814" s="121">
        <v>13</v>
      </c>
      <c r="D1814" s="11">
        <f>ROUND(АТС!D318*$D$791*$D$792/100,2)</f>
        <v>13.88</v>
      </c>
      <c r="E1814" s="11">
        <f>ROUND(АТС!$D318*$E$791*$E$792/100,2)</f>
        <v>12.76</v>
      </c>
      <c r="F1814" s="11">
        <f>ROUND(АТС!$D318*$F$791*$F$792/100,2)</f>
        <v>8.68</v>
      </c>
      <c r="G1814" s="11">
        <f>ROUND(АТС!$D318*$G$791*$G$792/100,2)</f>
        <v>5.08</v>
      </c>
    </row>
    <row r="1815" spans="1:7" x14ac:dyDescent="0.25">
      <c r="A1815" s="258"/>
      <c r="B1815" s="118">
        <f t="shared" si="27"/>
        <v>43232.583330000001</v>
      </c>
      <c r="C1815" s="121">
        <v>14</v>
      </c>
      <c r="D1815" s="11">
        <f>ROUND(АТС!D319*$D$791*$D$792/100,2)</f>
        <v>10.84</v>
      </c>
      <c r="E1815" s="11">
        <f>ROUND(АТС!$D319*$E$791*$E$792/100,2)</f>
        <v>9.9600000000000009</v>
      </c>
      <c r="F1815" s="11">
        <f>ROUND(АТС!$D319*$F$791*$F$792/100,2)</f>
        <v>6.78</v>
      </c>
      <c r="G1815" s="11">
        <f>ROUND(АТС!$D319*$G$791*$G$792/100,2)</f>
        <v>3.97</v>
      </c>
    </row>
    <row r="1816" spans="1:7" x14ac:dyDescent="0.25">
      <c r="A1816" s="258"/>
      <c r="B1816" s="120">
        <f t="shared" si="27"/>
        <v>43232.625</v>
      </c>
      <c r="C1816" s="121">
        <v>15</v>
      </c>
      <c r="D1816" s="11">
        <f>ROUND(АТС!D320*$D$791*$D$792/100,2)</f>
        <v>17.899999999999999</v>
      </c>
      <c r="E1816" s="11">
        <f>ROUND(АТС!$D320*$E$791*$E$792/100,2)</f>
        <v>16.45</v>
      </c>
      <c r="F1816" s="11">
        <f>ROUND(АТС!$D320*$F$791*$F$792/100,2)</f>
        <v>11.2</v>
      </c>
      <c r="G1816" s="11">
        <f>ROUND(АТС!$D320*$G$791*$G$792/100,2)</f>
        <v>6.55</v>
      </c>
    </row>
    <row r="1817" spans="1:7" x14ac:dyDescent="0.25">
      <c r="A1817" s="258"/>
      <c r="B1817" s="118">
        <f t="shared" si="27"/>
        <v>43232.666669999999</v>
      </c>
      <c r="C1817" s="121">
        <v>16</v>
      </c>
      <c r="D1817" s="11">
        <f>ROUND(АТС!D321*$D$791*$D$792/100,2)</f>
        <v>10.050000000000001</v>
      </c>
      <c r="E1817" s="11">
        <f>ROUND(АТС!$D321*$E$791*$E$792/100,2)</f>
        <v>9.24</v>
      </c>
      <c r="F1817" s="11">
        <f>ROUND(АТС!$D321*$F$791*$F$792/100,2)</f>
        <v>6.29</v>
      </c>
      <c r="G1817" s="11">
        <f>ROUND(АТС!$D321*$G$791*$G$792/100,2)</f>
        <v>3.68</v>
      </c>
    </row>
    <row r="1818" spans="1:7" x14ac:dyDescent="0.25">
      <c r="A1818" s="258"/>
      <c r="B1818" s="120">
        <f t="shared" ref="B1818:B1881" si="28">B1794+1</f>
        <v>43232.708330000001</v>
      </c>
      <c r="C1818" s="121">
        <v>17</v>
      </c>
      <c r="D1818" s="11">
        <f>ROUND(АТС!D322*$D$791*$D$792/100,2)</f>
        <v>21.86</v>
      </c>
      <c r="E1818" s="11">
        <f>ROUND(АТС!$D322*$E$791*$E$792/100,2)</f>
        <v>20.09</v>
      </c>
      <c r="F1818" s="11">
        <f>ROUND(АТС!$D322*$F$791*$F$792/100,2)</f>
        <v>13.67</v>
      </c>
      <c r="G1818" s="11">
        <f>ROUND(АТС!$D322*$G$791*$G$792/100,2)</f>
        <v>8</v>
      </c>
    </row>
    <row r="1819" spans="1:7" x14ac:dyDescent="0.25">
      <c r="A1819" s="258"/>
      <c r="B1819" s="118">
        <f t="shared" si="28"/>
        <v>43232.75</v>
      </c>
      <c r="C1819" s="121">
        <v>18</v>
      </c>
      <c r="D1819" s="11">
        <f>ROUND(АТС!D323*$D$791*$D$792/100,2)</f>
        <v>35.29</v>
      </c>
      <c r="E1819" s="11">
        <f>ROUND(АТС!$D323*$E$791*$E$792/100,2)</f>
        <v>32.44</v>
      </c>
      <c r="F1819" s="11">
        <f>ROUND(АТС!$D323*$F$791*$F$792/100,2)</f>
        <v>22.08</v>
      </c>
      <c r="G1819" s="11">
        <f>ROUND(АТС!$D323*$G$791*$G$792/100,2)</f>
        <v>12.92</v>
      </c>
    </row>
    <row r="1820" spans="1:7" x14ac:dyDescent="0.25">
      <c r="A1820" s="258"/>
      <c r="B1820" s="120">
        <f t="shared" si="28"/>
        <v>43232.791669999999</v>
      </c>
      <c r="C1820" s="121">
        <v>19</v>
      </c>
      <c r="D1820" s="11">
        <f>ROUND(АТС!D324*$D$791*$D$792/100,2)</f>
        <v>45.32</v>
      </c>
      <c r="E1820" s="11">
        <f>ROUND(АТС!$D324*$E$791*$E$792/100,2)</f>
        <v>41.65</v>
      </c>
      <c r="F1820" s="11">
        <f>ROUND(АТС!$D324*$F$791*$F$792/100,2)</f>
        <v>28.35</v>
      </c>
      <c r="G1820" s="11">
        <f>ROUND(АТС!$D324*$G$791*$G$792/100,2)</f>
        <v>16.59</v>
      </c>
    </row>
    <row r="1821" spans="1:7" x14ac:dyDescent="0.25">
      <c r="A1821" s="258"/>
      <c r="B1821" s="118">
        <f t="shared" si="28"/>
        <v>43232.833330000001</v>
      </c>
      <c r="C1821" s="121">
        <v>20</v>
      </c>
      <c r="D1821" s="11">
        <f>ROUND(АТС!D325*$D$791*$D$792/100,2)</f>
        <v>25.41</v>
      </c>
      <c r="E1821" s="11">
        <f>ROUND(АТС!$D325*$E$791*$E$792/100,2)</f>
        <v>23.35</v>
      </c>
      <c r="F1821" s="11">
        <f>ROUND(АТС!$D325*$F$791*$F$792/100,2)</f>
        <v>15.89</v>
      </c>
      <c r="G1821" s="11">
        <f>ROUND(АТС!$D325*$G$791*$G$792/100,2)</f>
        <v>9.3000000000000007</v>
      </c>
    </row>
    <row r="1822" spans="1:7" x14ac:dyDescent="0.25">
      <c r="A1822" s="258"/>
      <c r="B1822" s="120">
        <f t="shared" si="28"/>
        <v>43232.875</v>
      </c>
      <c r="C1822" s="121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8"/>
      <c r="B1823" s="118">
        <f t="shared" si="28"/>
        <v>43232.916669999999</v>
      </c>
      <c r="C1823" s="121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8"/>
      <c r="B1824" s="120">
        <f t="shared" si="28"/>
        <v>43232.958330000001</v>
      </c>
      <c r="C1824" s="121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8"/>
      <c r="B1825" s="118">
        <f t="shared" si="28"/>
        <v>43233</v>
      </c>
      <c r="C1825" s="121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8"/>
      <c r="B1826" s="120">
        <f t="shared" si="28"/>
        <v>43233.041669999999</v>
      </c>
      <c r="C1826" s="121">
        <v>1</v>
      </c>
      <c r="D1826" s="11">
        <f>ROUND(АТС!D330*$D$791*$D$792/100,2)</f>
        <v>31.48</v>
      </c>
      <c r="E1826" s="11">
        <f>ROUND(АТС!$D330*$E$791*$E$792/100,2)</f>
        <v>28.93</v>
      </c>
      <c r="F1826" s="11">
        <f>ROUND(АТС!$D330*$F$791*$F$792/100,2)</f>
        <v>19.690000000000001</v>
      </c>
      <c r="G1826" s="11">
        <f>ROUND(АТС!$D330*$G$791*$G$792/100,2)</f>
        <v>11.53</v>
      </c>
    </row>
    <row r="1827" spans="1:7" x14ac:dyDescent="0.25">
      <c r="A1827" s="258"/>
      <c r="B1827" s="118">
        <f t="shared" si="28"/>
        <v>43233.083330000001</v>
      </c>
      <c r="C1827" s="121">
        <v>2</v>
      </c>
      <c r="D1827" s="11">
        <f>ROUND(АТС!D331*$D$791*$D$792/100,2)</f>
        <v>53.67</v>
      </c>
      <c r="E1827" s="11">
        <f>ROUND(АТС!$D331*$E$791*$E$792/100,2)</f>
        <v>49.33</v>
      </c>
      <c r="F1827" s="11">
        <f>ROUND(АТС!$D331*$F$791*$F$792/100,2)</f>
        <v>33.58</v>
      </c>
      <c r="G1827" s="11">
        <f>ROUND(АТС!$D331*$G$791*$G$792/100,2)</f>
        <v>19.649999999999999</v>
      </c>
    </row>
    <row r="1828" spans="1:7" x14ac:dyDescent="0.25">
      <c r="A1828" s="258"/>
      <c r="B1828" s="120">
        <f t="shared" si="28"/>
        <v>43233.125</v>
      </c>
      <c r="C1828" s="121">
        <v>3</v>
      </c>
      <c r="D1828" s="11">
        <f>ROUND(АТС!D332*$D$791*$D$792/100,2)</f>
        <v>5.34</v>
      </c>
      <c r="E1828" s="11">
        <f>ROUND(АТС!$D332*$E$791*$E$792/100,2)</f>
        <v>4.91</v>
      </c>
      <c r="F1828" s="11">
        <f>ROUND(АТС!$D332*$F$791*$F$792/100,2)</f>
        <v>3.34</v>
      </c>
      <c r="G1828" s="11">
        <f>ROUND(АТС!$D332*$G$791*$G$792/100,2)</f>
        <v>1.95</v>
      </c>
    </row>
    <row r="1829" spans="1:7" x14ac:dyDescent="0.25">
      <c r="A1829" s="258"/>
      <c r="B1829" s="118">
        <f t="shared" si="28"/>
        <v>43233.166669999999</v>
      </c>
      <c r="C1829" s="121">
        <v>4</v>
      </c>
      <c r="D1829" s="11">
        <f>ROUND(АТС!D333*$D$791*$D$792/100,2)</f>
        <v>0.93</v>
      </c>
      <c r="E1829" s="11">
        <f>ROUND(АТС!$D333*$E$791*$E$792/100,2)</f>
        <v>0.86</v>
      </c>
      <c r="F1829" s="11">
        <f>ROUND(АТС!$D333*$F$791*$F$792/100,2)</f>
        <v>0.57999999999999996</v>
      </c>
      <c r="G1829" s="11">
        <f>ROUND(АТС!$D333*$G$791*$G$792/100,2)</f>
        <v>0.34</v>
      </c>
    </row>
    <row r="1830" spans="1:7" x14ac:dyDescent="0.25">
      <c r="A1830" s="258"/>
      <c r="B1830" s="120">
        <f t="shared" si="28"/>
        <v>43233.208330000001</v>
      </c>
      <c r="C1830" s="121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58"/>
      <c r="B1831" s="118">
        <f t="shared" si="28"/>
        <v>43233.25</v>
      </c>
      <c r="C1831" s="121">
        <v>6</v>
      </c>
      <c r="D1831" s="11">
        <f>ROUND(АТС!D335*$D$791*$D$792/100,2)</f>
        <v>4.7</v>
      </c>
      <c r="E1831" s="11">
        <f>ROUND(АТС!$D335*$E$791*$E$792/100,2)</f>
        <v>4.32</v>
      </c>
      <c r="F1831" s="11">
        <f>ROUND(АТС!$D335*$F$791*$F$792/100,2)</f>
        <v>2.94</v>
      </c>
      <c r="G1831" s="11">
        <f>ROUND(АТС!$D335*$G$791*$G$792/100,2)</f>
        <v>1.72</v>
      </c>
    </row>
    <row r="1832" spans="1:7" x14ac:dyDescent="0.25">
      <c r="A1832" s="258"/>
      <c r="B1832" s="120">
        <f t="shared" si="28"/>
        <v>43233.291669999999</v>
      </c>
      <c r="C1832" s="121">
        <v>7</v>
      </c>
      <c r="D1832" s="11">
        <f>ROUND(АТС!D336*$D$791*$D$792/100,2)</f>
        <v>16.41</v>
      </c>
      <c r="E1832" s="11">
        <f>ROUND(АТС!$D336*$E$791*$E$792/100,2)</f>
        <v>15.08</v>
      </c>
      <c r="F1832" s="11">
        <f>ROUND(АТС!$D336*$F$791*$F$792/100,2)</f>
        <v>10.26</v>
      </c>
      <c r="G1832" s="11">
        <f>ROUND(АТС!$D336*$G$791*$G$792/100,2)</f>
        <v>6.01</v>
      </c>
    </row>
    <row r="1833" spans="1:7" x14ac:dyDescent="0.25">
      <c r="A1833" s="258"/>
      <c r="B1833" s="118">
        <f t="shared" si="28"/>
        <v>43233.333330000001</v>
      </c>
      <c r="C1833" s="121">
        <v>8</v>
      </c>
      <c r="D1833" s="11">
        <f>ROUND(АТС!D337*$D$791*$D$792/100,2)</f>
        <v>40.35</v>
      </c>
      <c r="E1833" s="11">
        <f>ROUND(АТС!$D337*$E$791*$E$792/100,2)</f>
        <v>37.090000000000003</v>
      </c>
      <c r="F1833" s="11">
        <f>ROUND(АТС!$D337*$F$791*$F$792/100,2)</f>
        <v>25.24</v>
      </c>
      <c r="G1833" s="11">
        <f>ROUND(АТС!$D337*$G$791*$G$792/100,2)</f>
        <v>14.77</v>
      </c>
    </row>
    <row r="1834" spans="1:7" x14ac:dyDescent="0.25">
      <c r="A1834" s="258"/>
      <c r="B1834" s="120">
        <f t="shared" si="28"/>
        <v>43233.375</v>
      </c>
      <c r="C1834" s="121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8"/>
      <c r="B1835" s="118">
        <f t="shared" si="28"/>
        <v>43233.416669999999</v>
      </c>
      <c r="C1835" s="121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8"/>
      <c r="B1836" s="120">
        <f t="shared" si="28"/>
        <v>43233.458330000001</v>
      </c>
      <c r="C1836" s="121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8"/>
      <c r="B1837" s="118">
        <f t="shared" si="28"/>
        <v>43233.5</v>
      </c>
      <c r="C1837" s="121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8"/>
      <c r="B1838" s="120">
        <f t="shared" si="28"/>
        <v>43233.541669999999</v>
      </c>
      <c r="C1838" s="121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8"/>
      <c r="B1839" s="118">
        <f t="shared" si="28"/>
        <v>43233.583330000001</v>
      </c>
      <c r="C1839" s="121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8"/>
      <c r="B1840" s="120">
        <f t="shared" si="28"/>
        <v>43233.625</v>
      </c>
      <c r="C1840" s="121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8"/>
      <c r="B1841" s="118">
        <f t="shared" si="28"/>
        <v>43233.666669999999</v>
      </c>
      <c r="C1841" s="121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8"/>
      <c r="B1842" s="120">
        <f t="shared" si="28"/>
        <v>43233.708330000001</v>
      </c>
      <c r="C1842" s="121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8"/>
      <c r="B1843" s="118">
        <f t="shared" si="28"/>
        <v>43233.75</v>
      </c>
      <c r="C1843" s="121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8"/>
      <c r="B1844" s="120">
        <f t="shared" si="28"/>
        <v>43233.791669999999</v>
      </c>
      <c r="C1844" s="121">
        <v>19</v>
      </c>
      <c r="D1844" s="11">
        <f>ROUND(АТС!D348*$D$791*$D$792/100,2)</f>
        <v>5.89</v>
      </c>
      <c r="E1844" s="11">
        <f>ROUND(АТС!$D348*$E$791*$E$792/100,2)</f>
        <v>5.41</v>
      </c>
      <c r="F1844" s="11">
        <f>ROUND(АТС!$D348*$F$791*$F$792/100,2)</f>
        <v>3.68</v>
      </c>
      <c r="G1844" s="11">
        <f>ROUND(АТС!$D348*$G$791*$G$792/100,2)</f>
        <v>2.15</v>
      </c>
    </row>
    <row r="1845" spans="1:7" x14ac:dyDescent="0.25">
      <c r="A1845" s="258"/>
      <c r="B1845" s="118">
        <f t="shared" si="28"/>
        <v>43233.833330000001</v>
      </c>
      <c r="C1845" s="121">
        <v>20</v>
      </c>
      <c r="D1845" s="11">
        <f>ROUND(АТС!D349*$D$791*$D$792/100,2)</f>
        <v>6.15</v>
      </c>
      <c r="E1845" s="11">
        <f>ROUND(АТС!$D349*$E$791*$E$792/100,2)</f>
        <v>5.65</v>
      </c>
      <c r="F1845" s="11">
        <f>ROUND(АТС!$D349*$F$791*$F$792/100,2)</f>
        <v>3.84</v>
      </c>
      <c r="G1845" s="11">
        <f>ROUND(АТС!$D349*$G$791*$G$792/100,2)</f>
        <v>2.25</v>
      </c>
    </row>
    <row r="1846" spans="1:7" x14ac:dyDescent="0.25">
      <c r="A1846" s="258"/>
      <c r="B1846" s="120">
        <f t="shared" si="28"/>
        <v>43233.875</v>
      </c>
      <c r="C1846" s="121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8"/>
      <c r="B1847" s="118">
        <f t="shared" si="28"/>
        <v>43233.916669999999</v>
      </c>
      <c r="C1847" s="121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8"/>
      <c r="B1848" s="120">
        <f t="shared" si="28"/>
        <v>43233.958330000001</v>
      </c>
      <c r="C1848" s="121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8"/>
      <c r="B1849" s="118">
        <f t="shared" si="28"/>
        <v>43234</v>
      </c>
      <c r="C1849" s="121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8"/>
      <c r="B1850" s="120">
        <f t="shared" si="28"/>
        <v>43234.041669999999</v>
      </c>
      <c r="C1850" s="121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8"/>
      <c r="B1851" s="118">
        <f t="shared" si="28"/>
        <v>43234.083330000001</v>
      </c>
      <c r="C1851" s="121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8"/>
      <c r="B1852" s="120">
        <f t="shared" si="28"/>
        <v>43234.125</v>
      </c>
      <c r="C1852" s="121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8"/>
      <c r="B1853" s="118">
        <f t="shared" si="28"/>
        <v>43234.166669999999</v>
      </c>
      <c r="C1853" s="121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8"/>
      <c r="B1854" s="120">
        <f t="shared" si="28"/>
        <v>43234.208330000001</v>
      </c>
      <c r="C1854" s="121">
        <v>5</v>
      </c>
      <c r="D1854" s="11">
        <f>ROUND(АТС!D358*$D$791*$D$792/100,2)</f>
        <v>20.82</v>
      </c>
      <c r="E1854" s="11">
        <f>ROUND(АТС!$D358*$E$791*$E$792/100,2)</f>
        <v>19.13</v>
      </c>
      <c r="F1854" s="11">
        <f>ROUND(АТС!$D358*$F$791*$F$792/100,2)</f>
        <v>13.02</v>
      </c>
      <c r="G1854" s="11">
        <f>ROUND(АТС!$D358*$G$791*$G$792/100,2)</f>
        <v>7.62</v>
      </c>
    </row>
    <row r="1855" spans="1:7" x14ac:dyDescent="0.25">
      <c r="A1855" s="258"/>
      <c r="B1855" s="118">
        <f t="shared" si="28"/>
        <v>43234.25</v>
      </c>
      <c r="C1855" s="121">
        <v>6</v>
      </c>
      <c r="D1855" s="11">
        <f>ROUND(АТС!D359*$D$791*$D$792/100,2)</f>
        <v>31.61</v>
      </c>
      <c r="E1855" s="11">
        <f>ROUND(АТС!$D359*$E$791*$E$792/100,2)</f>
        <v>29.05</v>
      </c>
      <c r="F1855" s="11">
        <f>ROUND(АТС!$D359*$F$791*$F$792/100,2)</f>
        <v>19.77</v>
      </c>
      <c r="G1855" s="11">
        <f>ROUND(АТС!$D359*$G$791*$G$792/100,2)</f>
        <v>11.57</v>
      </c>
    </row>
    <row r="1856" spans="1:7" x14ac:dyDescent="0.25">
      <c r="A1856" s="258"/>
      <c r="B1856" s="120">
        <f t="shared" si="28"/>
        <v>43234.291669999999</v>
      </c>
      <c r="C1856" s="121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58"/>
      <c r="B1857" s="118">
        <f t="shared" si="28"/>
        <v>43234.333330000001</v>
      </c>
      <c r="C1857" s="121">
        <v>8</v>
      </c>
      <c r="D1857" s="11">
        <f>ROUND(АТС!D361*$D$791*$D$792/100,2)</f>
        <v>0.03</v>
      </c>
      <c r="E1857" s="11">
        <f>ROUND(АТС!$D361*$E$791*$E$792/100,2)</f>
        <v>0.02</v>
      </c>
      <c r="F1857" s="11">
        <f>ROUND(АТС!$D361*$F$791*$F$792/100,2)</f>
        <v>0.02</v>
      </c>
      <c r="G1857" s="11">
        <f>ROUND(АТС!$D361*$G$791*$G$792/100,2)</f>
        <v>0.01</v>
      </c>
    </row>
    <row r="1858" spans="1:7" x14ac:dyDescent="0.25">
      <c r="A1858" s="258"/>
      <c r="B1858" s="120">
        <f t="shared" si="28"/>
        <v>43234.375</v>
      </c>
      <c r="C1858" s="121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8"/>
      <c r="B1859" s="118">
        <f t="shared" si="28"/>
        <v>43234.416669999999</v>
      </c>
      <c r="C1859" s="121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8"/>
      <c r="B1860" s="120">
        <f t="shared" si="28"/>
        <v>43234.458330000001</v>
      </c>
      <c r="C1860" s="121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8"/>
      <c r="B1861" s="118">
        <f t="shared" si="28"/>
        <v>43234.5</v>
      </c>
      <c r="C1861" s="121">
        <v>12</v>
      </c>
      <c r="D1861" s="11">
        <f>ROUND(АТС!D365*$D$791*$D$792/100,2)</f>
        <v>18.95</v>
      </c>
      <c r="E1861" s="11">
        <f>ROUND(АТС!$D365*$E$791*$E$792/100,2)</f>
        <v>17.41</v>
      </c>
      <c r="F1861" s="11">
        <f>ROUND(АТС!$D365*$F$791*$F$792/100,2)</f>
        <v>11.85</v>
      </c>
      <c r="G1861" s="11">
        <f>ROUND(АТС!$D365*$G$791*$G$792/100,2)</f>
        <v>6.94</v>
      </c>
    </row>
    <row r="1862" spans="1:7" x14ac:dyDescent="0.25">
      <c r="A1862" s="258"/>
      <c r="B1862" s="120">
        <f t="shared" si="28"/>
        <v>43234.541669999999</v>
      </c>
      <c r="C1862" s="121">
        <v>13</v>
      </c>
      <c r="D1862" s="11">
        <f>ROUND(АТС!D366*$D$791*$D$792/100,2)</f>
        <v>27.67</v>
      </c>
      <c r="E1862" s="11">
        <f>ROUND(АТС!$D366*$E$791*$E$792/100,2)</f>
        <v>25.43</v>
      </c>
      <c r="F1862" s="11">
        <f>ROUND(АТС!$D366*$F$791*$F$792/100,2)</f>
        <v>17.309999999999999</v>
      </c>
      <c r="G1862" s="11">
        <f>ROUND(АТС!$D366*$G$791*$G$792/100,2)</f>
        <v>10.130000000000001</v>
      </c>
    </row>
    <row r="1863" spans="1:7" x14ac:dyDescent="0.25">
      <c r="A1863" s="258"/>
      <c r="B1863" s="118">
        <f t="shared" si="28"/>
        <v>43234.583330000001</v>
      </c>
      <c r="C1863" s="121">
        <v>14</v>
      </c>
      <c r="D1863" s="11">
        <f>ROUND(АТС!D367*$D$791*$D$792/100,2)</f>
        <v>8.84</v>
      </c>
      <c r="E1863" s="11">
        <f>ROUND(АТС!$D367*$E$791*$E$792/100,2)</f>
        <v>8.1199999999999992</v>
      </c>
      <c r="F1863" s="11">
        <f>ROUND(АТС!$D367*$F$791*$F$792/100,2)</f>
        <v>5.53</v>
      </c>
      <c r="G1863" s="11">
        <f>ROUND(АТС!$D367*$G$791*$G$792/100,2)</f>
        <v>3.24</v>
      </c>
    </row>
    <row r="1864" spans="1:7" x14ac:dyDescent="0.25">
      <c r="A1864" s="258"/>
      <c r="B1864" s="120">
        <f t="shared" si="28"/>
        <v>43234.625</v>
      </c>
      <c r="C1864" s="121">
        <v>15</v>
      </c>
      <c r="D1864" s="11">
        <f>ROUND(АТС!D368*$D$791*$D$792/100,2)</f>
        <v>12.91</v>
      </c>
      <c r="E1864" s="11">
        <f>ROUND(АТС!$D368*$E$791*$E$792/100,2)</f>
        <v>11.87</v>
      </c>
      <c r="F1864" s="11">
        <f>ROUND(АТС!$D368*$F$791*$F$792/100,2)</f>
        <v>8.08</v>
      </c>
      <c r="G1864" s="11">
        <f>ROUND(АТС!$D368*$G$791*$G$792/100,2)</f>
        <v>4.7300000000000004</v>
      </c>
    </row>
    <row r="1865" spans="1:7" x14ac:dyDescent="0.25">
      <c r="A1865" s="258"/>
      <c r="B1865" s="118">
        <f t="shared" si="28"/>
        <v>43234.666669999999</v>
      </c>
      <c r="C1865" s="121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8"/>
      <c r="B1866" s="120">
        <f t="shared" si="28"/>
        <v>43234.708330000001</v>
      </c>
      <c r="C1866" s="121">
        <v>17</v>
      </c>
      <c r="D1866" s="11">
        <f>ROUND(АТС!D370*$D$791*$D$792/100,2)</f>
        <v>3.71</v>
      </c>
      <c r="E1866" s="11">
        <f>ROUND(АТС!$D370*$E$791*$E$792/100,2)</f>
        <v>3.41</v>
      </c>
      <c r="F1866" s="11">
        <f>ROUND(АТС!$D370*$F$791*$F$792/100,2)</f>
        <v>2.3199999999999998</v>
      </c>
      <c r="G1866" s="11">
        <f>ROUND(АТС!$D370*$G$791*$G$792/100,2)</f>
        <v>1.36</v>
      </c>
    </row>
    <row r="1867" spans="1:7" x14ac:dyDescent="0.25">
      <c r="A1867" s="258"/>
      <c r="B1867" s="118">
        <f t="shared" si="28"/>
        <v>43234.75</v>
      </c>
      <c r="C1867" s="121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58"/>
      <c r="B1868" s="120">
        <f t="shared" si="28"/>
        <v>43234.791669999999</v>
      </c>
      <c r="C1868" s="121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8"/>
      <c r="B1869" s="118">
        <f t="shared" si="28"/>
        <v>43234.833330000001</v>
      </c>
      <c r="C1869" s="121">
        <v>20</v>
      </c>
      <c r="D1869" s="11">
        <f>ROUND(АТС!D373*$D$791*$D$792/100,2)</f>
        <v>0.28999999999999998</v>
      </c>
      <c r="E1869" s="11">
        <f>ROUND(АТС!$D373*$E$791*$E$792/100,2)</f>
        <v>0.27</v>
      </c>
      <c r="F1869" s="11">
        <f>ROUND(АТС!$D373*$F$791*$F$792/100,2)</f>
        <v>0.18</v>
      </c>
      <c r="G1869" s="11">
        <f>ROUND(АТС!$D373*$G$791*$G$792/100,2)</f>
        <v>0.11</v>
      </c>
    </row>
    <row r="1870" spans="1:7" x14ac:dyDescent="0.25">
      <c r="A1870" s="258"/>
      <c r="B1870" s="120">
        <f t="shared" si="28"/>
        <v>43234.875</v>
      </c>
      <c r="C1870" s="121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8"/>
      <c r="B1871" s="118">
        <f t="shared" si="28"/>
        <v>43234.916669999999</v>
      </c>
      <c r="C1871" s="121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8"/>
      <c r="B1872" s="120">
        <f t="shared" si="28"/>
        <v>43234.958330000001</v>
      </c>
      <c r="C1872" s="121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8"/>
      <c r="B1873" s="118">
        <f t="shared" si="28"/>
        <v>43235</v>
      </c>
      <c r="C1873" s="121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8"/>
      <c r="B1874" s="120">
        <f t="shared" si="28"/>
        <v>43235.041669999999</v>
      </c>
      <c r="C1874" s="121">
        <v>1</v>
      </c>
      <c r="D1874" s="11">
        <f>ROUND(АТС!D378*$D$791*$D$792/100,2)</f>
        <v>9.3800000000000008</v>
      </c>
      <c r="E1874" s="11">
        <f>ROUND(АТС!$D378*$E$791*$E$792/100,2)</f>
        <v>8.6199999999999992</v>
      </c>
      <c r="F1874" s="11">
        <f>ROUND(АТС!$D378*$F$791*$F$792/100,2)</f>
        <v>5.87</v>
      </c>
      <c r="G1874" s="11">
        <f>ROUND(АТС!$D378*$G$791*$G$792/100,2)</f>
        <v>3.43</v>
      </c>
    </row>
    <row r="1875" spans="1:7" x14ac:dyDescent="0.25">
      <c r="A1875" s="258"/>
      <c r="B1875" s="118">
        <f t="shared" si="28"/>
        <v>43235.083330000001</v>
      </c>
      <c r="C1875" s="121">
        <v>2</v>
      </c>
      <c r="D1875" s="11">
        <f>ROUND(АТС!D379*$D$791*$D$792/100,2)</f>
        <v>14.56</v>
      </c>
      <c r="E1875" s="11">
        <f>ROUND(АТС!$D379*$E$791*$E$792/100,2)</f>
        <v>13.38</v>
      </c>
      <c r="F1875" s="11">
        <f>ROUND(АТС!$D379*$F$791*$F$792/100,2)</f>
        <v>9.11</v>
      </c>
      <c r="G1875" s="11">
        <f>ROUND(АТС!$D379*$G$791*$G$792/100,2)</f>
        <v>5.33</v>
      </c>
    </row>
    <row r="1876" spans="1:7" x14ac:dyDescent="0.25">
      <c r="A1876" s="258"/>
      <c r="B1876" s="120">
        <f t="shared" si="28"/>
        <v>43235.125</v>
      </c>
      <c r="C1876" s="121">
        <v>3</v>
      </c>
      <c r="D1876" s="11">
        <f>ROUND(АТС!D380*$D$791*$D$792/100,2)</f>
        <v>24.44</v>
      </c>
      <c r="E1876" s="11">
        <f>ROUND(АТС!$D380*$E$791*$E$792/100,2)</f>
        <v>22.46</v>
      </c>
      <c r="F1876" s="11">
        <f>ROUND(АТС!$D380*$F$791*$F$792/100,2)</f>
        <v>15.29</v>
      </c>
      <c r="G1876" s="11">
        <f>ROUND(АТС!$D380*$G$791*$G$792/100,2)</f>
        <v>8.9499999999999993</v>
      </c>
    </row>
    <row r="1877" spans="1:7" x14ac:dyDescent="0.25">
      <c r="A1877" s="258"/>
      <c r="B1877" s="118">
        <f t="shared" si="28"/>
        <v>43235.166669999999</v>
      </c>
      <c r="C1877" s="121">
        <v>4</v>
      </c>
      <c r="D1877" s="11">
        <f>ROUND(АТС!D381*$D$791*$D$792/100,2)</f>
        <v>22.27</v>
      </c>
      <c r="E1877" s="11">
        <f>ROUND(АТС!$D381*$E$791*$E$792/100,2)</f>
        <v>20.47</v>
      </c>
      <c r="F1877" s="11">
        <f>ROUND(АТС!$D381*$F$791*$F$792/100,2)</f>
        <v>13.93</v>
      </c>
      <c r="G1877" s="11">
        <f>ROUND(АТС!$D381*$G$791*$G$792/100,2)</f>
        <v>8.15</v>
      </c>
    </row>
    <row r="1878" spans="1:7" x14ac:dyDescent="0.25">
      <c r="A1878" s="258"/>
      <c r="B1878" s="120">
        <f t="shared" si="28"/>
        <v>43235.208330000001</v>
      </c>
      <c r="C1878" s="121">
        <v>5</v>
      </c>
      <c r="D1878" s="11">
        <f>ROUND(АТС!D382*$D$791*$D$792/100,2)</f>
        <v>82.43</v>
      </c>
      <c r="E1878" s="11">
        <f>ROUND(АТС!$D382*$E$791*$E$792/100,2)</f>
        <v>75.760000000000005</v>
      </c>
      <c r="F1878" s="11">
        <f>ROUND(АТС!$D382*$F$791*$F$792/100,2)</f>
        <v>51.57</v>
      </c>
      <c r="G1878" s="11">
        <f>ROUND(АТС!$D382*$G$791*$G$792/100,2)</f>
        <v>30.18</v>
      </c>
    </row>
    <row r="1879" spans="1:7" x14ac:dyDescent="0.25">
      <c r="A1879" s="258"/>
      <c r="B1879" s="118">
        <f t="shared" si="28"/>
        <v>43235.25</v>
      </c>
      <c r="C1879" s="121">
        <v>6</v>
      </c>
      <c r="D1879" s="11">
        <f>ROUND(АТС!D383*$D$791*$D$792/100,2)</f>
        <v>102.15</v>
      </c>
      <c r="E1879" s="11">
        <f>ROUND(АТС!$D383*$E$791*$E$792/100,2)</f>
        <v>93.88</v>
      </c>
      <c r="F1879" s="11">
        <f>ROUND(АТС!$D383*$F$791*$F$792/100,2)</f>
        <v>63.9</v>
      </c>
      <c r="G1879" s="11">
        <f>ROUND(АТС!$D383*$G$791*$G$792/100,2)</f>
        <v>37.4</v>
      </c>
    </row>
    <row r="1880" spans="1:7" x14ac:dyDescent="0.25">
      <c r="A1880" s="258"/>
      <c r="B1880" s="120">
        <f t="shared" si="28"/>
        <v>43235.291669999999</v>
      </c>
      <c r="C1880" s="121">
        <v>7</v>
      </c>
      <c r="D1880" s="11">
        <f>ROUND(АТС!D384*$D$791*$D$792/100,2)</f>
        <v>87.57</v>
      </c>
      <c r="E1880" s="11">
        <f>ROUND(АТС!$D384*$E$791*$E$792/100,2)</f>
        <v>80.489999999999995</v>
      </c>
      <c r="F1880" s="11">
        <f>ROUND(АТС!$D384*$F$791*$F$792/100,2)</f>
        <v>54.78</v>
      </c>
      <c r="G1880" s="11">
        <f>ROUND(АТС!$D384*$G$791*$G$792/100,2)</f>
        <v>32.06</v>
      </c>
    </row>
    <row r="1881" spans="1:7" x14ac:dyDescent="0.25">
      <c r="A1881" s="258"/>
      <c r="B1881" s="118">
        <f t="shared" si="28"/>
        <v>43235.333330000001</v>
      </c>
      <c r="C1881" s="121">
        <v>8</v>
      </c>
      <c r="D1881" s="11">
        <f>ROUND(АТС!D385*$D$791*$D$792/100,2)</f>
        <v>51.83</v>
      </c>
      <c r="E1881" s="11">
        <f>ROUND(АТС!$D385*$E$791*$E$792/100,2)</f>
        <v>47.63</v>
      </c>
      <c r="F1881" s="11">
        <f>ROUND(АТС!$D385*$F$791*$F$792/100,2)</f>
        <v>32.42</v>
      </c>
      <c r="G1881" s="11">
        <f>ROUND(АТС!$D385*$G$791*$G$792/100,2)</f>
        <v>18.97</v>
      </c>
    </row>
    <row r="1882" spans="1:7" x14ac:dyDescent="0.25">
      <c r="A1882" s="258"/>
      <c r="B1882" s="120">
        <f t="shared" ref="B1882:B1945" si="29">B1858+1</f>
        <v>43235.375</v>
      </c>
      <c r="C1882" s="121">
        <v>9</v>
      </c>
      <c r="D1882" s="11">
        <f>ROUND(АТС!D386*$D$791*$D$792/100,2)</f>
        <v>39.369999999999997</v>
      </c>
      <c r="E1882" s="11">
        <f>ROUND(АТС!$D386*$E$791*$E$792/100,2)</f>
        <v>36.19</v>
      </c>
      <c r="F1882" s="11">
        <f>ROUND(АТС!$D386*$F$791*$F$792/100,2)</f>
        <v>24.63</v>
      </c>
      <c r="G1882" s="11">
        <f>ROUND(АТС!$D386*$G$791*$G$792/100,2)</f>
        <v>14.42</v>
      </c>
    </row>
    <row r="1883" spans="1:7" x14ac:dyDescent="0.25">
      <c r="A1883" s="258"/>
      <c r="B1883" s="118">
        <f t="shared" si="29"/>
        <v>43235.416669999999</v>
      </c>
      <c r="C1883" s="121">
        <v>10</v>
      </c>
      <c r="D1883" s="11">
        <f>ROUND(АТС!D387*$D$791*$D$792/100,2)</f>
        <v>36.56</v>
      </c>
      <c r="E1883" s="11">
        <f>ROUND(АТС!$D387*$E$791*$E$792/100,2)</f>
        <v>33.6</v>
      </c>
      <c r="F1883" s="11">
        <f>ROUND(АТС!$D387*$F$791*$F$792/100,2)</f>
        <v>22.87</v>
      </c>
      <c r="G1883" s="11">
        <f>ROUND(АТС!$D387*$G$791*$G$792/100,2)</f>
        <v>13.38</v>
      </c>
    </row>
    <row r="1884" spans="1:7" x14ac:dyDescent="0.25">
      <c r="A1884" s="258"/>
      <c r="B1884" s="120">
        <f t="shared" si="29"/>
        <v>43235.458330000001</v>
      </c>
      <c r="C1884" s="121">
        <v>11</v>
      </c>
      <c r="D1884" s="11">
        <f>ROUND(АТС!D388*$D$791*$D$792/100,2)</f>
        <v>15.2</v>
      </c>
      <c r="E1884" s="11">
        <f>ROUND(АТС!$D388*$E$791*$E$792/100,2)</f>
        <v>13.97</v>
      </c>
      <c r="F1884" s="11">
        <f>ROUND(АТС!$D388*$F$791*$F$792/100,2)</f>
        <v>9.51</v>
      </c>
      <c r="G1884" s="11">
        <f>ROUND(АТС!$D388*$G$791*$G$792/100,2)</f>
        <v>5.56</v>
      </c>
    </row>
    <row r="1885" spans="1:7" x14ac:dyDescent="0.25">
      <c r="A1885" s="258"/>
      <c r="B1885" s="118">
        <f t="shared" si="29"/>
        <v>43235.5</v>
      </c>
      <c r="C1885" s="121">
        <v>12</v>
      </c>
      <c r="D1885" s="11">
        <f>ROUND(АТС!D389*$D$791*$D$792/100,2)</f>
        <v>6.37</v>
      </c>
      <c r="E1885" s="11">
        <f>ROUND(АТС!$D389*$E$791*$E$792/100,2)</f>
        <v>5.86</v>
      </c>
      <c r="F1885" s="11">
        <f>ROUND(АТС!$D389*$F$791*$F$792/100,2)</f>
        <v>3.99</v>
      </c>
      <c r="G1885" s="11">
        <f>ROUND(АТС!$D389*$G$791*$G$792/100,2)</f>
        <v>2.33</v>
      </c>
    </row>
    <row r="1886" spans="1:7" x14ac:dyDescent="0.25">
      <c r="A1886" s="258"/>
      <c r="B1886" s="120">
        <f t="shared" si="29"/>
        <v>43235.541669999999</v>
      </c>
      <c r="C1886" s="121">
        <v>13</v>
      </c>
      <c r="D1886" s="11">
        <f>ROUND(АТС!D390*$D$791*$D$792/100,2)</f>
        <v>9.06</v>
      </c>
      <c r="E1886" s="11">
        <f>ROUND(АТС!$D390*$E$791*$E$792/100,2)</f>
        <v>8.33</v>
      </c>
      <c r="F1886" s="11">
        <f>ROUND(АТС!$D390*$F$791*$F$792/100,2)</f>
        <v>5.67</v>
      </c>
      <c r="G1886" s="11">
        <f>ROUND(АТС!$D390*$G$791*$G$792/100,2)</f>
        <v>3.32</v>
      </c>
    </row>
    <row r="1887" spans="1:7" x14ac:dyDescent="0.25">
      <c r="A1887" s="258"/>
      <c r="B1887" s="118">
        <f t="shared" si="29"/>
        <v>43235.583330000001</v>
      </c>
      <c r="C1887" s="121">
        <v>14</v>
      </c>
      <c r="D1887" s="11">
        <f>ROUND(АТС!D391*$D$791*$D$792/100,2)</f>
        <v>1.08</v>
      </c>
      <c r="E1887" s="11">
        <f>ROUND(АТС!$D391*$E$791*$E$792/100,2)</f>
        <v>1</v>
      </c>
      <c r="F1887" s="11">
        <f>ROUND(АТС!$D391*$F$791*$F$792/100,2)</f>
        <v>0.68</v>
      </c>
      <c r="G1887" s="11">
        <f>ROUND(АТС!$D391*$G$791*$G$792/100,2)</f>
        <v>0.4</v>
      </c>
    </row>
    <row r="1888" spans="1:7" x14ac:dyDescent="0.25">
      <c r="A1888" s="258"/>
      <c r="B1888" s="120">
        <f t="shared" si="29"/>
        <v>43235.625</v>
      </c>
      <c r="C1888" s="121">
        <v>15</v>
      </c>
      <c r="D1888" s="11">
        <f>ROUND(АТС!D392*$D$791*$D$792/100,2)</f>
        <v>2.39</v>
      </c>
      <c r="E1888" s="11">
        <f>ROUND(АТС!$D392*$E$791*$E$792/100,2)</f>
        <v>2.2000000000000002</v>
      </c>
      <c r="F1888" s="11">
        <f>ROUND(АТС!$D392*$F$791*$F$792/100,2)</f>
        <v>1.5</v>
      </c>
      <c r="G1888" s="11">
        <f>ROUND(АТС!$D392*$G$791*$G$792/100,2)</f>
        <v>0.87</v>
      </c>
    </row>
    <row r="1889" spans="1:7" x14ac:dyDescent="0.25">
      <c r="A1889" s="258"/>
      <c r="B1889" s="118">
        <f t="shared" si="29"/>
        <v>43235.666669999999</v>
      </c>
      <c r="C1889" s="121">
        <v>16</v>
      </c>
      <c r="D1889" s="11">
        <f>ROUND(АТС!D393*$D$791*$D$792/100,2)</f>
        <v>3.26</v>
      </c>
      <c r="E1889" s="11">
        <f>ROUND(АТС!$D393*$E$791*$E$792/100,2)</f>
        <v>3</v>
      </c>
      <c r="F1889" s="11">
        <f>ROUND(АТС!$D393*$F$791*$F$792/100,2)</f>
        <v>2.04</v>
      </c>
      <c r="G1889" s="11">
        <f>ROUND(АТС!$D393*$G$791*$G$792/100,2)</f>
        <v>1.2</v>
      </c>
    </row>
    <row r="1890" spans="1:7" x14ac:dyDescent="0.25">
      <c r="A1890" s="258"/>
      <c r="B1890" s="120">
        <f t="shared" si="29"/>
        <v>43235.708330000001</v>
      </c>
      <c r="C1890" s="121">
        <v>17</v>
      </c>
      <c r="D1890" s="11">
        <f>ROUND(АТС!D394*$D$791*$D$792/100,2)</f>
        <v>8.8000000000000007</v>
      </c>
      <c r="E1890" s="11">
        <f>ROUND(АТС!$D394*$E$791*$E$792/100,2)</f>
        <v>8.09</v>
      </c>
      <c r="F1890" s="11">
        <f>ROUND(АТС!$D394*$F$791*$F$792/100,2)</f>
        <v>5.51</v>
      </c>
      <c r="G1890" s="11">
        <f>ROUND(АТС!$D394*$G$791*$G$792/100,2)</f>
        <v>3.22</v>
      </c>
    </row>
    <row r="1891" spans="1:7" x14ac:dyDescent="0.25">
      <c r="A1891" s="258"/>
      <c r="B1891" s="118">
        <f t="shared" si="29"/>
        <v>43235.75</v>
      </c>
      <c r="C1891" s="121">
        <v>18</v>
      </c>
      <c r="D1891" s="11">
        <f>ROUND(АТС!D395*$D$791*$D$792/100,2)</f>
        <v>2.84</v>
      </c>
      <c r="E1891" s="11">
        <f>ROUND(АТС!$D395*$E$791*$E$792/100,2)</f>
        <v>2.61</v>
      </c>
      <c r="F1891" s="11">
        <f>ROUND(АТС!$D395*$F$791*$F$792/100,2)</f>
        <v>1.77</v>
      </c>
      <c r="G1891" s="11">
        <f>ROUND(АТС!$D395*$G$791*$G$792/100,2)</f>
        <v>1.04</v>
      </c>
    </row>
    <row r="1892" spans="1:7" x14ac:dyDescent="0.25">
      <c r="A1892" s="258"/>
      <c r="B1892" s="120">
        <f t="shared" si="29"/>
        <v>43235.791669999999</v>
      </c>
      <c r="C1892" s="121">
        <v>19</v>
      </c>
      <c r="D1892" s="11">
        <f>ROUND(АТС!D396*$D$791*$D$792/100,2)</f>
        <v>8.0500000000000007</v>
      </c>
      <c r="E1892" s="11">
        <f>ROUND(АТС!$D396*$E$791*$E$792/100,2)</f>
        <v>7.4</v>
      </c>
      <c r="F1892" s="11">
        <f>ROUND(АТС!$D396*$F$791*$F$792/100,2)</f>
        <v>5.04</v>
      </c>
      <c r="G1892" s="11">
        <f>ROUND(АТС!$D396*$G$791*$G$792/100,2)</f>
        <v>2.95</v>
      </c>
    </row>
    <row r="1893" spans="1:7" x14ac:dyDescent="0.25">
      <c r="A1893" s="258"/>
      <c r="B1893" s="118">
        <f t="shared" si="29"/>
        <v>43235.833330000001</v>
      </c>
      <c r="C1893" s="121">
        <v>20</v>
      </c>
      <c r="D1893" s="11">
        <f>ROUND(АТС!D397*$D$791*$D$792/100,2)</f>
        <v>21.98</v>
      </c>
      <c r="E1893" s="11">
        <f>ROUND(АТС!$D397*$E$791*$E$792/100,2)</f>
        <v>20.2</v>
      </c>
      <c r="F1893" s="11">
        <f>ROUND(АТС!$D397*$F$791*$F$792/100,2)</f>
        <v>13.75</v>
      </c>
      <c r="G1893" s="11">
        <f>ROUND(АТС!$D397*$G$791*$G$792/100,2)</f>
        <v>8.0500000000000007</v>
      </c>
    </row>
    <row r="1894" spans="1:7" x14ac:dyDescent="0.25">
      <c r="A1894" s="258"/>
      <c r="B1894" s="120">
        <f t="shared" si="29"/>
        <v>43235.875</v>
      </c>
      <c r="C1894" s="121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8"/>
      <c r="B1895" s="118">
        <f t="shared" si="29"/>
        <v>43235.916669999999</v>
      </c>
      <c r="C1895" s="121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8"/>
      <c r="B1896" s="120">
        <f t="shared" si="29"/>
        <v>43235.958330000001</v>
      </c>
      <c r="C1896" s="121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8"/>
      <c r="B1897" s="118">
        <f t="shared" si="29"/>
        <v>43236</v>
      </c>
      <c r="C1897" s="121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8"/>
      <c r="B1898" s="120">
        <f t="shared" si="29"/>
        <v>43236.041669999999</v>
      </c>
      <c r="C1898" s="121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8"/>
      <c r="B1899" s="118">
        <f t="shared" si="29"/>
        <v>43236.083330000001</v>
      </c>
      <c r="C1899" s="121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8"/>
      <c r="B1900" s="120">
        <f t="shared" si="29"/>
        <v>43236.125</v>
      </c>
      <c r="C1900" s="121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8"/>
      <c r="B1901" s="118">
        <f t="shared" si="29"/>
        <v>43236.166669999999</v>
      </c>
      <c r="C1901" s="121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8"/>
      <c r="B1902" s="120">
        <f t="shared" si="29"/>
        <v>43236.208330000001</v>
      </c>
      <c r="C1902" s="121">
        <v>5</v>
      </c>
      <c r="D1902" s="11">
        <f>ROUND(АТС!D406*$D$791*$D$792/100,2)</f>
        <v>9.92</v>
      </c>
      <c r="E1902" s="11">
        <f>ROUND(АТС!$D406*$E$791*$E$792/100,2)</f>
        <v>9.1199999999999992</v>
      </c>
      <c r="F1902" s="11">
        <f>ROUND(АТС!$D406*$F$791*$F$792/100,2)</f>
        <v>6.21</v>
      </c>
      <c r="G1902" s="11">
        <f>ROUND(АТС!$D406*$G$791*$G$792/100,2)</f>
        <v>3.63</v>
      </c>
    </row>
    <row r="1903" spans="1:7" x14ac:dyDescent="0.25">
      <c r="A1903" s="258"/>
      <c r="B1903" s="118">
        <f t="shared" si="29"/>
        <v>43236.25</v>
      </c>
      <c r="C1903" s="121">
        <v>6</v>
      </c>
      <c r="D1903" s="11">
        <f>ROUND(АТС!D407*$D$791*$D$792/100,2)</f>
        <v>15.19</v>
      </c>
      <c r="E1903" s="11">
        <f>ROUND(АТС!$D407*$E$791*$E$792/100,2)</f>
        <v>13.96</v>
      </c>
      <c r="F1903" s="11">
        <f>ROUND(АТС!$D407*$F$791*$F$792/100,2)</f>
        <v>9.5</v>
      </c>
      <c r="G1903" s="11">
        <f>ROUND(АТС!$D407*$G$791*$G$792/100,2)</f>
        <v>5.56</v>
      </c>
    </row>
    <row r="1904" spans="1:7" x14ac:dyDescent="0.25">
      <c r="A1904" s="258"/>
      <c r="B1904" s="120">
        <f t="shared" si="29"/>
        <v>43236.291669999999</v>
      </c>
      <c r="C1904" s="121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58"/>
      <c r="B1905" s="118">
        <f t="shared" si="29"/>
        <v>43236.333330000001</v>
      </c>
      <c r="C1905" s="121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58"/>
      <c r="B1906" s="120">
        <f t="shared" si="29"/>
        <v>43236.375</v>
      </c>
      <c r="C1906" s="121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58"/>
      <c r="B1907" s="118">
        <f t="shared" si="29"/>
        <v>43236.416669999999</v>
      </c>
      <c r="C1907" s="121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8"/>
      <c r="B1908" s="120">
        <f t="shared" si="29"/>
        <v>43236.458330000001</v>
      </c>
      <c r="C1908" s="121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8"/>
      <c r="B1909" s="118">
        <f t="shared" si="29"/>
        <v>43236.5</v>
      </c>
      <c r="C1909" s="121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8"/>
      <c r="B1910" s="120">
        <f t="shared" si="29"/>
        <v>43236.541669999999</v>
      </c>
      <c r="C1910" s="121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8"/>
      <c r="B1911" s="118">
        <f t="shared" si="29"/>
        <v>43236.583330000001</v>
      </c>
      <c r="C1911" s="121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8"/>
      <c r="B1912" s="120">
        <f t="shared" si="29"/>
        <v>43236.625</v>
      </c>
      <c r="C1912" s="121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8"/>
      <c r="B1913" s="118">
        <f t="shared" si="29"/>
        <v>43236.666669999999</v>
      </c>
      <c r="C1913" s="121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8"/>
      <c r="B1914" s="120">
        <f t="shared" si="29"/>
        <v>43236.708330000001</v>
      </c>
      <c r="C1914" s="121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8"/>
      <c r="B1915" s="118">
        <f t="shared" si="29"/>
        <v>43236.75</v>
      </c>
      <c r="C1915" s="121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8"/>
      <c r="B1916" s="120">
        <f t="shared" si="29"/>
        <v>43236.791669999999</v>
      </c>
      <c r="C1916" s="121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8"/>
      <c r="B1917" s="118">
        <f t="shared" si="29"/>
        <v>43236.833330000001</v>
      </c>
      <c r="C1917" s="121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58"/>
      <c r="B1918" s="120">
        <f t="shared" si="29"/>
        <v>43236.875</v>
      </c>
      <c r="C1918" s="121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8"/>
      <c r="B1919" s="118">
        <f t="shared" si="29"/>
        <v>43236.916669999999</v>
      </c>
      <c r="C1919" s="121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8"/>
      <c r="B1920" s="120">
        <f t="shared" si="29"/>
        <v>43236.958330000001</v>
      </c>
      <c r="C1920" s="121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8"/>
      <c r="B1921" s="118">
        <f t="shared" si="29"/>
        <v>43237</v>
      </c>
      <c r="C1921" s="121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8"/>
      <c r="B1922" s="120">
        <f t="shared" si="29"/>
        <v>43237.041669999999</v>
      </c>
      <c r="C1922" s="121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8"/>
      <c r="B1923" s="118">
        <f t="shared" si="29"/>
        <v>43237.083330000001</v>
      </c>
      <c r="C1923" s="121">
        <v>2</v>
      </c>
      <c r="D1923" s="11">
        <f>ROUND(АТС!D427*$D$791*$D$792/100,2)</f>
        <v>36.479999999999997</v>
      </c>
      <c r="E1923" s="11">
        <f>ROUND(АТС!$D427*$E$791*$E$792/100,2)</f>
        <v>33.53</v>
      </c>
      <c r="F1923" s="11">
        <f>ROUND(АТС!$D427*$F$791*$F$792/100,2)</f>
        <v>22.82</v>
      </c>
      <c r="G1923" s="11">
        <f>ROUND(АТС!$D427*$G$791*$G$792/100,2)</f>
        <v>13.36</v>
      </c>
    </row>
    <row r="1924" spans="1:7" x14ac:dyDescent="0.25">
      <c r="A1924" s="258"/>
      <c r="B1924" s="120">
        <f t="shared" si="29"/>
        <v>43237.125</v>
      </c>
      <c r="C1924" s="121">
        <v>3</v>
      </c>
      <c r="D1924" s="11">
        <f>ROUND(АТС!D428*$D$791*$D$792/100,2)</f>
        <v>46.15</v>
      </c>
      <c r="E1924" s="11">
        <f>ROUND(АТС!$D428*$E$791*$E$792/100,2)</f>
        <v>42.41</v>
      </c>
      <c r="F1924" s="11">
        <f>ROUND(АТС!$D428*$F$791*$F$792/100,2)</f>
        <v>28.87</v>
      </c>
      <c r="G1924" s="11">
        <f>ROUND(АТС!$D428*$G$791*$G$792/100,2)</f>
        <v>16.899999999999999</v>
      </c>
    </row>
    <row r="1925" spans="1:7" x14ac:dyDescent="0.25">
      <c r="A1925" s="258"/>
      <c r="B1925" s="118">
        <f t="shared" si="29"/>
        <v>43237.166669999999</v>
      </c>
      <c r="C1925" s="121">
        <v>4</v>
      </c>
      <c r="D1925" s="11">
        <f>ROUND(АТС!D429*$D$791*$D$792/100,2)</f>
        <v>156.58000000000001</v>
      </c>
      <c r="E1925" s="11">
        <f>ROUND(АТС!$D429*$E$791*$E$792/100,2)</f>
        <v>143.9</v>
      </c>
      <c r="F1925" s="11">
        <f>ROUND(АТС!$D429*$F$791*$F$792/100,2)</f>
        <v>97.95</v>
      </c>
      <c r="G1925" s="11">
        <f>ROUND(АТС!$D429*$G$791*$G$792/100,2)</f>
        <v>57.32</v>
      </c>
    </row>
    <row r="1926" spans="1:7" x14ac:dyDescent="0.25">
      <c r="A1926" s="258"/>
      <c r="B1926" s="120">
        <f t="shared" si="29"/>
        <v>43237.208330000001</v>
      </c>
      <c r="C1926" s="121">
        <v>5</v>
      </c>
      <c r="D1926" s="11">
        <f>ROUND(АТС!D430*$D$791*$D$792/100,2)</f>
        <v>35.43</v>
      </c>
      <c r="E1926" s="11">
        <f>ROUND(АТС!$D430*$E$791*$E$792/100,2)</f>
        <v>32.56</v>
      </c>
      <c r="F1926" s="11">
        <f>ROUND(АТС!$D430*$F$791*$F$792/100,2)</f>
        <v>22.16</v>
      </c>
      <c r="G1926" s="11">
        <f>ROUND(АТС!$D430*$G$791*$G$792/100,2)</f>
        <v>12.97</v>
      </c>
    </row>
    <row r="1927" spans="1:7" x14ac:dyDescent="0.25">
      <c r="A1927" s="258"/>
      <c r="B1927" s="118">
        <f t="shared" si="29"/>
        <v>43237.25</v>
      </c>
      <c r="C1927" s="121">
        <v>6</v>
      </c>
      <c r="D1927" s="11">
        <f>ROUND(АТС!D431*$D$791*$D$792/100,2)</f>
        <v>63.29</v>
      </c>
      <c r="E1927" s="11">
        <f>ROUND(АТС!$D431*$E$791*$E$792/100,2)</f>
        <v>58.16</v>
      </c>
      <c r="F1927" s="11">
        <f>ROUND(АТС!$D431*$F$791*$F$792/100,2)</f>
        <v>39.590000000000003</v>
      </c>
      <c r="G1927" s="11">
        <f>ROUND(АТС!$D431*$G$791*$G$792/100,2)</f>
        <v>23.17</v>
      </c>
    </row>
    <row r="1928" spans="1:7" x14ac:dyDescent="0.25">
      <c r="A1928" s="258"/>
      <c r="B1928" s="120">
        <f t="shared" si="29"/>
        <v>43237.291669999999</v>
      </c>
      <c r="C1928" s="121">
        <v>7</v>
      </c>
      <c r="D1928" s="11">
        <f>ROUND(АТС!D432*$D$791*$D$792/100,2)</f>
        <v>13.63</v>
      </c>
      <c r="E1928" s="11">
        <f>ROUND(АТС!$D432*$E$791*$E$792/100,2)</f>
        <v>12.52</v>
      </c>
      <c r="F1928" s="11">
        <f>ROUND(АТС!$D432*$F$791*$F$792/100,2)</f>
        <v>8.52</v>
      </c>
      <c r="G1928" s="11">
        <f>ROUND(АТС!$D432*$G$791*$G$792/100,2)</f>
        <v>4.99</v>
      </c>
    </row>
    <row r="1929" spans="1:7" x14ac:dyDescent="0.25">
      <c r="A1929" s="258"/>
      <c r="B1929" s="118">
        <f t="shared" si="29"/>
        <v>43237.333330000001</v>
      </c>
      <c r="C1929" s="121">
        <v>8</v>
      </c>
      <c r="D1929" s="11">
        <f>ROUND(АТС!D433*$D$791*$D$792/100,2)</f>
        <v>15.16</v>
      </c>
      <c r="E1929" s="11">
        <f>ROUND(АТС!$D433*$E$791*$E$792/100,2)</f>
        <v>13.94</v>
      </c>
      <c r="F1929" s="11">
        <f>ROUND(АТС!$D433*$F$791*$F$792/100,2)</f>
        <v>9.49</v>
      </c>
      <c r="G1929" s="11">
        <f>ROUND(АТС!$D433*$G$791*$G$792/100,2)</f>
        <v>5.55</v>
      </c>
    </row>
    <row r="1930" spans="1:7" x14ac:dyDescent="0.25">
      <c r="A1930" s="258"/>
      <c r="B1930" s="120">
        <f t="shared" si="29"/>
        <v>43237.375</v>
      </c>
      <c r="C1930" s="121">
        <v>9</v>
      </c>
      <c r="D1930" s="11">
        <f>ROUND(АТС!D434*$D$791*$D$792/100,2)</f>
        <v>16.920000000000002</v>
      </c>
      <c r="E1930" s="11">
        <f>ROUND(АТС!$D434*$E$791*$E$792/100,2)</f>
        <v>15.55</v>
      </c>
      <c r="F1930" s="11">
        <f>ROUND(АТС!$D434*$F$791*$F$792/100,2)</f>
        <v>10.59</v>
      </c>
      <c r="G1930" s="11">
        <f>ROUND(АТС!$D434*$G$791*$G$792/100,2)</f>
        <v>6.2</v>
      </c>
    </row>
    <row r="1931" spans="1:7" x14ac:dyDescent="0.25">
      <c r="A1931" s="258"/>
      <c r="B1931" s="118">
        <f t="shared" si="29"/>
        <v>43237.416669999999</v>
      </c>
      <c r="C1931" s="121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8"/>
      <c r="B1932" s="120">
        <f t="shared" si="29"/>
        <v>43237.458330000001</v>
      </c>
      <c r="C1932" s="121">
        <v>11</v>
      </c>
      <c r="D1932" s="11">
        <f>ROUND(АТС!D436*$D$791*$D$792/100,2)</f>
        <v>29.61</v>
      </c>
      <c r="E1932" s="11">
        <f>ROUND(АТС!$D436*$E$791*$E$792/100,2)</f>
        <v>27.22</v>
      </c>
      <c r="F1932" s="11">
        <f>ROUND(АТС!$D436*$F$791*$F$792/100,2)</f>
        <v>18.52</v>
      </c>
      <c r="G1932" s="11">
        <f>ROUND(АТС!$D436*$G$791*$G$792/100,2)</f>
        <v>10.84</v>
      </c>
    </row>
    <row r="1933" spans="1:7" x14ac:dyDescent="0.25">
      <c r="A1933" s="258"/>
      <c r="B1933" s="118">
        <f t="shared" si="29"/>
        <v>43237.5</v>
      </c>
      <c r="C1933" s="121">
        <v>12</v>
      </c>
      <c r="D1933" s="11">
        <f>ROUND(АТС!D437*$D$791*$D$792/100,2)</f>
        <v>30</v>
      </c>
      <c r="E1933" s="11">
        <f>ROUND(АТС!$D437*$E$791*$E$792/100,2)</f>
        <v>27.57</v>
      </c>
      <c r="F1933" s="11">
        <f>ROUND(АТС!$D437*$F$791*$F$792/100,2)</f>
        <v>18.77</v>
      </c>
      <c r="G1933" s="11">
        <f>ROUND(АТС!$D437*$G$791*$G$792/100,2)</f>
        <v>10.98</v>
      </c>
    </row>
    <row r="1934" spans="1:7" x14ac:dyDescent="0.25">
      <c r="A1934" s="258"/>
      <c r="B1934" s="120">
        <f t="shared" si="29"/>
        <v>43237.541669999999</v>
      </c>
      <c r="C1934" s="121">
        <v>13</v>
      </c>
      <c r="D1934" s="11">
        <f>ROUND(АТС!D438*$D$791*$D$792/100,2)</f>
        <v>45.01</v>
      </c>
      <c r="E1934" s="11">
        <f>ROUND(АТС!$D438*$E$791*$E$792/100,2)</f>
        <v>41.37</v>
      </c>
      <c r="F1934" s="11">
        <f>ROUND(АТС!$D438*$F$791*$F$792/100,2)</f>
        <v>28.16</v>
      </c>
      <c r="G1934" s="11">
        <f>ROUND(АТС!$D438*$G$791*$G$792/100,2)</f>
        <v>16.48</v>
      </c>
    </row>
    <row r="1935" spans="1:7" x14ac:dyDescent="0.25">
      <c r="A1935" s="258"/>
      <c r="B1935" s="118">
        <f t="shared" si="29"/>
        <v>43237.583330000001</v>
      </c>
      <c r="C1935" s="121">
        <v>14</v>
      </c>
      <c r="D1935" s="11">
        <f>ROUND(АТС!D439*$D$791*$D$792/100,2)</f>
        <v>23.4</v>
      </c>
      <c r="E1935" s="11">
        <f>ROUND(АТС!$D439*$E$791*$E$792/100,2)</f>
        <v>21.51</v>
      </c>
      <c r="F1935" s="11">
        <f>ROUND(АТС!$D439*$F$791*$F$792/100,2)</f>
        <v>14.64</v>
      </c>
      <c r="G1935" s="11">
        <f>ROUND(АТС!$D439*$G$791*$G$792/100,2)</f>
        <v>8.57</v>
      </c>
    </row>
    <row r="1936" spans="1:7" x14ac:dyDescent="0.25">
      <c r="A1936" s="258"/>
      <c r="B1936" s="120">
        <f t="shared" si="29"/>
        <v>43237.625</v>
      </c>
      <c r="C1936" s="121">
        <v>15</v>
      </c>
      <c r="D1936" s="11">
        <f>ROUND(АТС!D440*$D$791*$D$792/100,2)</f>
        <v>33.57</v>
      </c>
      <c r="E1936" s="11">
        <f>ROUND(АТС!$D440*$E$791*$E$792/100,2)</f>
        <v>30.86</v>
      </c>
      <c r="F1936" s="11">
        <f>ROUND(АТС!$D440*$F$791*$F$792/100,2)</f>
        <v>21</v>
      </c>
      <c r="G1936" s="11">
        <f>ROUND(АТС!$D440*$G$791*$G$792/100,2)</f>
        <v>12.29</v>
      </c>
    </row>
    <row r="1937" spans="1:7" x14ac:dyDescent="0.25">
      <c r="A1937" s="258"/>
      <c r="B1937" s="118">
        <f t="shared" si="29"/>
        <v>43237.666669999999</v>
      </c>
      <c r="C1937" s="121">
        <v>16</v>
      </c>
      <c r="D1937" s="11">
        <f>ROUND(АТС!D441*$D$791*$D$792/100,2)</f>
        <v>4.54</v>
      </c>
      <c r="E1937" s="11">
        <f>ROUND(АТС!$D441*$E$791*$E$792/100,2)</f>
        <v>4.17</v>
      </c>
      <c r="F1937" s="11">
        <f>ROUND(АТС!$D441*$F$791*$F$792/100,2)</f>
        <v>2.84</v>
      </c>
      <c r="G1937" s="11">
        <f>ROUND(АТС!$D441*$G$791*$G$792/100,2)</f>
        <v>1.66</v>
      </c>
    </row>
    <row r="1938" spans="1:7" x14ac:dyDescent="0.25">
      <c r="A1938" s="258"/>
      <c r="B1938" s="120">
        <f t="shared" si="29"/>
        <v>43237.708330000001</v>
      </c>
      <c r="C1938" s="121">
        <v>17</v>
      </c>
      <c r="D1938" s="11">
        <f>ROUND(АТС!D442*$D$791*$D$792/100,2)</f>
        <v>16.18</v>
      </c>
      <c r="E1938" s="11">
        <f>ROUND(АТС!$D442*$E$791*$E$792/100,2)</f>
        <v>14.87</v>
      </c>
      <c r="F1938" s="11">
        <f>ROUND(АТС!$D442*$F$791*$F$792/100,2)</f>
        <v>10.119999999999999</v>
      </c>
      <c r="G1938" s="11">
        <f>ROUND(АТС!$D442*$G$791*$G$792/100,2)</f>
        <v>5.92</v>
      </c>
    </row>
    <row r="1939" spans="1:7" x14ac:dyDescent="0.25">
      <c r="A1939" s="258"/>
      <c r="B1939" s="118">
        <f t="shared" si="29"/>
        <v>43237.75</v>
      </c>
      <c r="C1939" s="121">
        <v>18</v>
      </c>
      <c r="D1939" s="11">
        <f>ROUND(АТС!D443*$D$791*$D$792/100,2)</f>
        <v>21.07</v>
      </c>
      <c r="E1939" s="11">
        <f>ROUND(АТС!$D443*$E$791*$E$792/100,2)</f>
        <v>19.37</v>
      </c>
      <c r="F1939" s="11">
        <f>ROUND(АТС!$D443*$F$791*$F$792/100,2)</f>
        <v>13.18</v>
      </c>
      <c r="G1939" s="11">
        <f>ROUND(АТС!$D443*$G$791*$G$792/100,2)</f>
        <v>7.72</v>
      </c>
    </row>
    <row r="1940" spans="1:7" x14ac:dyDescent="0.25">
      <c r="A1940" s="258"/>
      <c r="B1940" s="120">
        <f t="shared" si="29"/>
        <v>43237.791669999999</v>
      </c>
      <c r="C1940" s="121">
        <v>19</v>
      </c>
      <c r="D1940" s="11">
        <f>ROUND(АТС!D444*$D$791*$D$792/100,2)</f>
        <v>44.15</v>
      </c>
      <c r="E1940" s="11">
        <f>ROUND(АТС!$D444*$E$791*$E$792/100,2)</f>
        <v>40.57</v>
      </c>
      <c r="F1940" s="11">
        <f>ROUND(АТС!$D444*$F$791*$F$792/100,2)</f>
        <v>27.62</v>
      </c>
      <c r="G1940" s="11">
        <f>ROUND(АТС!$D444*$G$791*$G$792/100,2)</f>
        <v>16.16</v>
      </c>
    </row>
    <row r="1941" spans="1:7" x14ac:dyDescent="0.25">
      <c r="A1941" s="258"/>
      <c r="B1941" s="118">
        <f t="shared" si="29"/>
        <v>43237.833330000001</v>
      </c>
      <c r="C1941" s="121">
        <v>20</v>
      </c>
      <c r="D1941" s="11">
        <f>ROUND(АТС!D445*$D$791*$D$792/100,2)</f>
        <v>57.28</v>
      </c>
      <c r="E1941" s="11">
        <f>ROUND(АТС!$D445*$E$791*$E$792/100,2)</f>
        <v>52.64</v>
      </c>
      <c r="F1941" s="11">
        <f>ROUND(АТС!$D445*$F$791*$F$792/100,2)</f>
        <v>35.83</v>
      </c>
      <c r="G1941" s="11">
        <f>ROUND(АТС!$D445*$G$791*$G$792/100,2)</f>
        <v>20.97</v>
      </c>
    </row>
    <row r="1942" spans="1:7" x14ac:dyDescent="0.25">
      <c r="A1942" s="258"/>
      <c r="B1942" s="120">
        <f t="shared" si="29"/>
        <v>43237.875</v>
      </c>
      <c r="C1942" s="121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8"/>
      <c r="B1943" s="118">
        <f t="shared" si="29"/>
        <v>43237.916669999999</v>
      </c>
      <c r="C1943" s="121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8"/>
      <c r="B1944" s="120">
        <f t="shared" si="29"/>
        <v>43237.958330000001</v>
      </c>
      <c r="C1944" s="121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8"/>
      <c r="B1945" s="118">
        <f t="shared" si="29"/>
        <v>43238</v>
      </c>
      <c r="C1945" s="121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8"/>
      <c r="B1946" s="120">
        <f t="shared" ref="B1946:B2009" si="30">B1922+1</f>
        <v>43238.041669999999</v>
      </c>
      <c r="C1946" s="121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8"/>
      <c r="B1947" s="118">
        <f t="shared" si="30"/>
        <v>43238.083330000001</v>
      </c>
      <c r="C1947" s="121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8"/>
      <c r="B1948" s="120">
        <f t="shared" si="30"/>
        <v>43238.125</v>
      </c>
      <c r="C1948" s="121">
        <v>3</v>
      </c>
      <c r="D1948" s="11">
        <f>ROUND(АТС!D452*$D$791*$D$792/100,2)</f>
        <v>11.8</v>
      </c>
      <c r="E1948" s="11">
        <f>ROUND(АТС!$D452*$E$791*$E$792/100,2)</f>
        <v>10.84</v>
      </c>
      <c r="F1948" s="11">
        <f>ROUND(АТС!$D452*$F$791*$F$792/100,2)</f>
        <v>7.38</v>
      </c>
      <c r="G1948" s="11">
        <f>ROUND(АТС!$D452*$G$791*$G$792/100,2)</f>
        <v>4.32</v>
      </c>
    </row>
    <row r="1949" spans="1:7" x14ac:dyDescent="0.25">
      <c r="A1949" s="258"/>
      <c r="B1949" s="118">
        <f t="shared" si="30"/>
        <v>43238.166669999999</v>
      </c>
      <c r="C1949" s="121">
        <v>4</v>
      </c>
      <c r="D1949" s="11">
        <f>ROUND(АТС!D453*$D$791*$D$792/100,2)</f>
        <v>184.6</v>
      </c>
      <c r="E1949" s="11">
        <f>ROUND(АТС!$D453*$E$791*$E$792/100,2)</f>
        <v>169.66</v>
      </c>
      <c r="F1949" s="11">
        <f>ROUND(АТС!$D453*$F$791*$F$792/100,2)</f>
        <v>115.48</v>
      </c>
      <c r="G1949" s="11">
        <f>ROUND(АТС!$D453*$G$791*$G$792/100,2)</f>
        <v>67.59</v>
      </c>
    </row>
    <row r="1950" spans="1:7" x14ac:dyDescent="0.25">
      <c r="A1950" s="258"/>
      <c r="B1950" s="120">
        <f t="shared" si="30"/>
        <v>43238.208330000001</v>
      </c>
      <c r="C1950" s="121">
        <v>5</v>
      </c>
      <c r="D1950" s="11">
        <f>ROUND(АТС!D454*$D$791*$D$792/100,2)</f>
        <v>46.85</v>
      </c>
      <c r="E1950" s="11">
        <f>ROUND(АТС!$D454*$E$791*$E$792/100,2)</f>
        <v>43.06</v>
      </c>
      <c r="F1950" s="11">
        <f>ROUND(АТС!$D454*$F$791*$F$792/100,2)</f>
        <v>29.31</v>
      </c>
      <c r="G1950" s="11">
        <f>ROUND(АТС!$D454*$G$791*$G$792/100,2)</f>
        <v>17.149999999999999</v>
      </c>
    </row>
    <row r="1951" spans="1:7" x14ac:dyDescent="0.25">
      <c r="A1951" s="258"/>
      <c r="B1951" s="118">
        <f t="shared" si="30"/>
        <v>43238.25</v>
      </c>
      <c r="C1951" s="121">
        <v>6</v>
      </c>
      <c r="D1951" s="11">
        <f>ROUND(АТС!D455*$D$791*$D$792/100,2)</f>
        <v>56.6</v>
      </c>
      <c r="E1951" s="11">
        <f>ROUND(АТС!$D455*$E$791*$E$792/100,2)</f>
        <v>52.02</v>
      </c>
      <c r="F1951" s="11">
        <f>ROUND(АТС!$D455*$F$791*$F$792/100,2)</f>
        <v>35.409999999999997</v>
      </c>
      <c r="G1951" s="11">
        <f>ROUND(АТС!$D455*$G$791*$G$792/100,2)</f>
        <v>20.72</v>
      </c>
    </row>
    <row r="1952" spans="1:7" x14ac:dyDescent="0.25">
      <c r="A1952" s="258"/>
      <c r="B1952" s="120">
        <f t="shared" si="30"/>
        <v>43238.291669999999</v>
      </c>
      <c r="C1952" s="121">
        <v>7</v>
      </c>
      <c r="D1952" s="11">
        <f>ROUND(АТС!D456*$D$791*$D$792/100,2)</f>
        <v>53.12</v>
      </c>
      <c r="E1952" s="11">
        <f>ROUND(АТС!$D456*$E$791*$E$792/100,2)</f>
        <v>48.82</v>
      </c>
      <c r="F1952" s="11">
        <f>ROUND(АТС!$D456*$F$791*$F$792/100,2)</f>
        <v>33.229999999999997</v>
      </c>
      <c r="G1952" s="11">
        <f>ROUND(АТС!$D456*$G$791*$G$792/100,2)</f>
        <v>19.45</v>
      </c>
    </row>
    <row r="1953" spans="1:7" x14ac:dyDescent="0.25">
      <c r="A1953" s="258"/>
      <c r="B1953" s="118">
        <f t="shared" si="30"/>
        <v>43238.333330000001</v>
      </c>
      <c r="C1953" s="121">
        <v>8</v>
      </c>
      <c r="D1953" s="11">
        <f>ROUND(АТС!D457*$D$791*$D$792/100,2)</f>
        <v>58.41</v>
      </c>
      <c r="E1953" s="11">
        <f>ROUND(АТС!$D457*$E$791*$E$792/100,2)</f>
        <v>53.68</v>
      </c>
      <c r="F1953" s="11">
        <f>ROUND(АТС!$D457*$F$791*$F$792/100,2)</f>
        <v>36.54</v>
      </c>
      <c r="G1953" s="11">
        <f>ROUND(АТС!$D457*$G$791*$G$792/100,2)</f>
        <v>21.39</v>
      </c>
    </row>
    <row r="1954" spans="1:7" x14ac:dyDescent="0.25">
      <c r="A1954" s="258"/>
      <c r="B1954" s="120">
        <f t="shared" si="30"/>
        <v>43238.375</v>
      </c>
      <c r="C1954" s="121">
        <v>9</v>
      </c>
      <c r="D1954" s="11">
        <f>ROUND(АТС!D458*$D$791*$D$792/100,2)</f>
        <v>42.45</v>
      </c>
      <c r="E1954" s="11">
        <f>ROUND(АТС!$D458*$E$791*$E$792/100,2)</f>
        <v>39.020000000000003</v>
      </c>
      <c r="F1954" s="11">
        <f>ROUND(АТС!$D458*$F$791*$F$792/100,2)</f>
        <v>26.56</v>
      </c>
      <c r="G1954" s="11">
        <f>ROUND(АТС!$D458*$G$791*$G$792/100,2)</f>
        <v>15.54</v>
      </c>
    </row>
    <row r="1955" spans="1:7" x14ac:dyDescent="0.25">
      <c r="A1955" s="258"/>
      <c r="B1955" s="118">
        <f t="shared" si="30"/>
        <v>43238.416669999999</v>
      </c>
      <c r="C1955" s="121">
        <v>10</v>
      </c>
      <c r="D1955" s="11">
        <f>ROUND(АТС!D459*$D$791*$D$792/100,2)</f>
        <v>37.520000000000003</v>
      </c>
      <c r="E1955" s="11">
        <f>ROUND(АТС!$D459*$E$791*$E$792/100,2)</f>
        <v>34.49</v>
      </c>
      <c r="F1955" s="11">
        <f>ROUND(АТС!$D459*$F$791*$F$792/100,2)</f>
        <v>23.47</v>
      </c>
      <c r="G1955" s="11">
        <f>ROUND(АТС!$D459*$G$791*$G$792/100,2)</f>
        <v>13.74</v>
      </c>
    </row>
    <row r="1956" spans="1:7" x14ac:dyDescent="0.25">
      <c r="A1956" s="258"/>
      <c r="B1956" s="120">
        <f t="shared" si="30"/>
        <v>43238.458330000001</v>
      </c>
      <c r="C1956" s="121">
        <v>11</v>
      </c>
      <c r="D1956" s="11">
        <f>ROUND(АТС!D460*$D$791*$D$792/100,2)</f>
        <v>46.15</v>
      </c>
      <c r="E1956" s="11">
        <f>ROUND(АТС!$D460*$E$791*$E$792/100,2)</f>
        <v>42.42</v>
      </c>
      <c r="F1956" s="11">
        <f>ROUND(АТС!$D460*$F$791*$F$792/100,2)</f>
        <v>28.87</v>
      </c>
      <c r="G1956" s="11">
        <f>ROUND(АТС!$D460*$G$791*$G$792/100,2)</f>
        <v>16.899999999999999</v>
      </c>
    </row>
    <row r="1957" spans="1:7" x14ac:dyDescent="0.25">
      <c r="A1957" s="258"/>
      <c r="B1957" s="118">
        <f t="shared" si="30"/>
        <v>43238.5</v>
      </c>
      <c r="C1957" s="121">
        <v>12</v>
      </c>
      <c r="D1957" s="11">
        <f>ROUND(АТС!D461*$D$791*$D$792/100,2)</f>
        <v>48.73</v>
      </c>
      <c r="E1957" s="11">
        <f>ROUND(АТС!$D461*$E$791*$E$792/100,2)</f>
        <v>44.79</v>
      </c>
      <c r="F1957" s="11">
        <f>ROUND(АТС!$D461*$F$791*$F$792/100,2)</f>
        <v>30.49</v>
      </c>
      <c r="G1957" s="11">
        <f>ROUND(АТС!$D461*$G$791*$G$792/100,2)</f>
        <v>17.84</v>
      </c>
    </row>
    <row r="1958" spans="1:7" x14ac:dyDescent="0.25">
      <c r="A1958" s="258"/>
      <c r="B1958" s="120">
        <f t="shared" si="30"/>
        <v>43238.541669999999</v>
      </c>
      <c r="C1958" s="121">
        <v>13</v>
      </c>
      <c r="D1958" s="11">
        <f>ROUND(АТС!D462*$D$791*$D$792/100,2)</f>
        <v>42.03</v>
      </c>
      <c r="E1958" s="11">
        <f>ROUND(АТС!$D462*$E$791*$E$792/100,2)</f>
        <v>38.630000000000003</v>
      </c>
      <c r="F1958" s="11">
        <f>ROUND(АТС!$D462*$F$791*$F$792/100,2)</f>
        <v>26.29</v>
      </c>
      <c r="G1958" s="11">
        <f>ROUND(АТС!$D462*$G$791*$G$792/100,2)</f>
        <v>15.39</v>
      </c>
    </row>
    <row r="1959" spans="1:7" x14ac:dyDescent="0.25">
      <c r="A1959" s="258"/>
      <c r="B1959" s="118">
        <f t="shared" si="30"/>
        <v>43238.583330000001</v>
      </c>
      <c r="C1959" s="121">
        <v>14</v>
      </c>
      <c r="D1959" s="11">
        <f>ROUND(АТС!D463*$D$791*$D$792/100,2)</f>
        <v>42.21</v>
      </c>
      <c r="E1959" s="11">
        <f>ROUND(АТС!$D463*$E$791*$E$792/100,2)</f>
        <v>38.799999999999997</v>
      </c>
      <c r="F1959" s="11">
        <f>ROUND(АТС!$D463*$F$791*$F$792/100,2)</f>
        <v>26.41</v>
      </c>
      <c r="G1959" s="11">
        <f>ROUND(АТС!$D463*$G$791*$G$792/100,2)</f>
        <v>15.45</v>
      </c>
    </row>
    <row r="1960" spans="1:7" x14ac:dyDescent="0.25">
      <c r="A1960" s="258"/>
      <c r="B1960" s="120">
        <f t="shared" si="30"/>
        <v>43238.625</v>
      </c>
      <c r="C1960" s="121">
        <v>15</v>
      </c>
      <c r="D1960" s="11">
        <f>ROUND(АТС!D464*$D$791*$D$792/100,2)</f>
        <v>35.97</v>
      </c>
      <c r="E1960" s="11">
        <f>ROUND(АТС!$D464*$E$791*$E$792/100,2)</f>
        <v>33.06</v>
      </c>
      <c r="F1960" s="11">
        <f>ROUND(АТС!$D464*$F$791*$F$792/100,2)</f>
        <v>22.5</v>
      </c>
      <c r="G1960" s="11">
        <f>ROUND(АТС!$D464*$G$791*$G$792/100,2)</f>
        <v>13.17</v>
      </c>
    </row>
    <row r="1961" spans="1:7" x14ac:dyDescent="0.25">
      <c r="A1961" s="258"/>
      <c r="B1961" s="118">
        <f t="shared" si="30"/>
        <v>43238.666669999999</v>
      </c>
      <c r="C1961" s="121">
        <v>16</v>
      </c>
      <c r="D1961" s="11">
        <f>ROUND(АТС!D465*$D$791*$D$792/100,2)</f>
        <v>33.03</v>
      </c>
      <c r="E1961" s="11">
        <f>ROUND(АТС!$D465*$E$791*$E$792/100,2)</f>
        <v>30.36</v>
      </c>
      <c r="F1961" s="11">
        <f>ROUND(АТС!$D465*$F$791*$F$792/100,2)</f>
        <v>20.67</v>
      </c>
      <c r="G1961" s="11">
        <f>ROUND(АТС!$D465*$G$791*$G$792/100,2)</f>
        <v>12.09</v>
      </c>
    </row>
    <row r="1962" spans="1:7" x14ac:dyDescent="0.25">
      <c r="A1962" s="258"/>
      <c r="B1962" s="120">
        <f t="shared" si="30"/>
        <v>43238.708330000001</v>
      </c>
      <c r="C1962" s="121">
        <v>17</v>
      </c>
      <c r="D1962" s="11">
        <f>ROUND(АТС!D466*$D$791*$D$792/100,2)</f>
        <v>13.86</v>
      </c>
      <c r="E1962" s="11">
        <f>ROUND(АТС!$D466*$E$791*$E$792/100,2)</f>
        <v>12.73</v>
      </c>
      <c r="F1962" s="11">
        <f>ROUND(АТС!$D466*$F$791*$F$792/100,2)</f>
        <v>8.67</v>
      </c>
      <c r="G1962" s="11">
        <f>ROUND(АТС!$D466*$G$791*$G$792/100,2)</f>
        <v>5.07</v>
      </c>
    </row>
    <row r="1963" spans="1:7" x14ac:dyDescent="0.25">
      <c r="A1963" s="258"/>
      <c r="B1963" s="118">
        <f t="shared" si="30"/>
        <v>43238.75</v>
      </c>
      <c r="C1963" s="121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58"/>
      <c r="B1964" s="120">
        <f t="shared" si="30"/>
        <v>43238.791669999999</v>
      </c>
      <c r="C1964" s="121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58"/>
      <c r="B1965" s="118">
        <f t="shared" si="30"/>
        <v>43238.833330000001</v>
      </c>
      <c r="C1965" s="121">
        <v>20</v>
      </c>
      <c r="D1965" s="11">
        <f>ROUND(АТС!D469*$D$791*$D$792/100,2)</f>
        <v>176.66</v>
      </c>
      <c r="E1965" s="11">
        <f>ROUND(АТС!$D469*$E$791*$E$792/100,2)</f>
        <v>162.36000000000001</v>
      </c>
      <c r="F1965" s="11">
        <f>ROUND(АТС!$D469*$F$791*$F$792/100,2)</f>
        <v>110.51</v>
      </c>
      <c r="G1965" s="11">
        <f>ROUND(АТС!$D469*$G$791*$G$792/100,2)</f>
        <v>64.680000000000007</v>
      </c>
    </row>
    <row r="1966" spans="1:7" x14ac:dyDescent="0.25">
      <c r="A1966" s="258"/>
      <c r="B1966" s="120">
        <f t="shared" si="30"/>
        <v>43238.875</v>
      </c>
      <c r="C1966" s="121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8"/>
      <c r="B1967" s="118">
        <f t="shared" si="30"/>
        <v>43238.916669999999</v>
      </c>
      <c r="C1967" s="121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8"/>
      <c r="B1968" s="120">
        <f t="shared" si="30"/>
        <v>43238.958330000001</v>
      </c>
      <c r="C1968" s="121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8"/>
      <c r="B1969" s="118">
        <f t="shared" si="30"/>
        <v>43239</v>
      </c>
      <c r="C1969" s="121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8"/>
      <c r="B1970" s="120">
        <f t="shared" si="30"/>
        <v>43239.041669999999</v>
      </c>
      <c r="C1970" s="121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8"/>
      <c r="B1971" s="118">
        <f t="shared" si="30"/>
        <v>43239.083330000001</v>
      </c>
      <c r="C1971" s="121">
        <v>2</v>
      </c>
      <c r="D1971" s="11">
        <f>ROUND(АТС!D475*$D$791*$D$792/100,2)</f>
        <v>2.2999999999999998</v>
      </c>
      <c r="E1971" s="11">
        <f>ROUND(АТС!$D475*$E$791*$E$792/100,2)</f>
        <v>2.12</v>
      </c>
      <c r="F1971" s="11">
        <f>ROUND(АТС!$D475*$F$791*$F$792/100,2)</f>
        <v>1.44</v>
      </c>
      <c r="G1971" s="11">
        <f>ROUND(АТС!$D475*$G$791*$G$792/100,2)</f>
        <v>0.84</v>
      </c>
    </row>
    <row r="1972" spans="1:7" x14ac:dyDescent="0.25">
      <c r="A1972" s="258"/>
      <c r="B1972" s="120">
        <f t="shared" si="30"/>
        <v>43239.125</v>
      </c>
      <c r="C1972" s="121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8"/>
      <c r="B1973" s="118">
        <f t="shared" si="30"/>
        <v>43239.166669999999</v>
      </c>
      <c r="C1973" s="121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8"/>
      <c r="B1974" s="120">
        <f t="shared" si="30"/>
        <v>43239.208330000001</v>
      </c>
      <c r="C1974" s="121">
        <v>5</v>
      </c>
      <c r="D1974" s="11">
        <f>ROUND(АТС!D478*$D$791*$D$792/100,2)</f>
        <v>2.65</v>
      </c>
      <c r="E1974" s="11">
        <f>ROUND(АТС!$D478*$E$791*$E$792/100,2)</f>
        <v>2.44</v>
      </c>
      <c r="F1974" s="11">
        <f>ROUND(АТС!$D478*$F$791*$F$792/100,2)</f>
        <v>1.66</v>
      </c>
      <c r="G1974" s="11">
        <f>ROUND(АТС!$D478*$G$791*$G$792/100,2)</f>
        <v>0.97</v>
      </c>
    </row>
    <row r="1975" spans="1:7" x14ac:dyDescent="0.25">
      <c r="A1975" s="258"/>
      <c r="B1975" s="118">
        <f t="shared" si="30"/>
        <v>43239.25</v>
      </c>
      <c r="C1975" s="121">
        <v>6</v>
      </c>
      <c r="D1975" s="11">
        <f>ROUND(АТС!D479*$D$791*$D$792/100,2)</f>
        <v>0</v>
      </c>
      <c r="E1975" s="11">
        <f>ROUND(АТС!$D479*$E$791*$E$792/100,2)</f>
        <v>0</v>
      </c>
      <c r="F1975" s="11">
        <f>ROUND(АТС!$D479*$F$791*$F$792/100,2)</f>
        <v>0</v>
      </c>
      <c r="G1975" s="11">
        <f>ROUND(АТС!$D479*$G$791*$G$792/100,2)</f>
        <v>0</v>
      </c>
    </row>
    <row r="1976" spans="1:7" x14ac:dyDescent="0.25">
      <c r="A1976" s="258"/>
      <c r="B1976" s="120">
        <f t="shared" si="30"/>
        <v>43239.291669999999</v>
      </c>
      <c r="C1976" s="121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58"/>
      <c r="B1977" s="118">
        <f t="shared" si="30"/>
        <v>43239.333330000001</v>
      </c>
      <c r="C1977" s="121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58"/>
      <c r="B1978" s="120">
        <f t="shared" si="30"/>
        <v>43239.375</v>
      </c>
      <c r="C1978" s="121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58"/>
      <c r="B1979" s="118">
        <f t="shared" si="30"/>
        <v>43239.416669999999</v>
      </c>
      <c r="C1979" s="121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8"/>
      <c r="B1980" s="120">
        <f t="shared" si="30"/>
        <v>43239.458330000001</v>
      </c>
      <c r="C1980" s="121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8"/>
      <c r="B1981" s="118">
        <f t="shared" si="30"/>
        <v>43239.5</v>
      </c>
      <c r="C1981" s="121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8"/>
      <c r="B1982" s="120">
        <f t="shared" si="30"/>
        <v>43239.541669999999</v>
      </c>
      <c r="C1982" s="121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8"/>
      <c r="B1983" s="118">
        <f t="shared" si="30"/>
        <v>43239.583330000001</v>
      </c>
      <c r="C1983" s="121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8"/>
      <c r="B1984" s="120">
        <f t="shared" si="30"/>
        <v>43239.625</v>
      </c>
      <c r="C1984" s="121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8"/>
      <c r="B1985" s="118">
        <f t="shared" si="30"/>
        <v>43239.666669999999</v>
      </c>
      <c r="C1985" s="121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8"/>
      <c r="B1986" s="120">
        <f t="shared" si="30"/>
        <v>43239.708330000001</v>
      </c>
      <c r="C1986" s="121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58"/>
      <c r="B1987" s="118">
        <f t="shared" si="30"/>
        <v>43239.75</v>
      </c>
      <c r="C1987" s="121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8"/>
      <c r="B1988" s="120">
        <f t="shared" si="30"/>
        <v>43239.791669999999</v>
      </c>
      <c r="C1988" s="121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8"/>
      <c r="B1989" s="118">
        <f t="shared" si="30"/>
        <v>43239.833330000001</v>
      </c>
      <c r="C1989" s="121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8"/>
      <c r="B1990" s="120">
        <f t="shared" si="30"/>
        <v>43239.875</v>
      </c>
      <c r="C1990" s="121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8"/>
      <c r="B1991" s="118">
        <f t="shared" si="30"/>
        <v>43239.916669999999</v>
      </c>
      <c r="C1991" s="121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8"/>
      <c r="B1992" s="120">
        <f t="shared" si="30"/>
        <v>43239.958330000001</v>
      </c>
      <c r="C1992" s="121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8"/>
      <c r="B1993" s="118">
        <f t="shared" si="30"/>
        <v>43240</v>
      </c>
      <c r="C1993" s="121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8"/>
      <c r="B1994" s="120">
        <f t="shared" si="30"/>
        <v>43240.041669999999</v>
      </c>
      <c r="C1994" s="121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8"/>
      <c r="B1995" s="118">
        <f t="shared" si="30"/>
        <v>43240.083330000001</v>
      </c>
      <c r="C1995" s="121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8"/>
      <c r="B1996" s="120">
        <f t="shared" si="30"/>
        <v>43240.125</v>
      </c>
      <c r="C1996" s="121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8"/>
      <c r="B1997" s="118">
        <f t="shared" si="30"/>
        <v>43240.166669999999</v>
      </c>
      <c r="C1997" s="121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8"/>
      <c r="B1998" s="120">
        <f t="shared" si="30"/>
        <v>43240.208330000001</v>
      </c>
      <c r="C1998" s="121">
        <v>5</v>
      </c>
      <c r="D1998" s="11">
        <f>ROUND(АТС!D502*$D$791*$D$792/100,2)</f>
        <v>43.69</v>
      </c>
      <c r="E1998" s="11">
        <f>ROUND(АТС!$D502*$E$791*$E$792/100,2)</f>
        <v>40.159999999999997</v>
      </c>
      <c r="F1998" s="11">
        <f>ROUND(АТС!$D502*$F$791*$F$792/100,2)</f>
        <v>27.33</v>
      </c>
      <c r="G1998" s="11">
        <f>ROUND(АТС!$D502*$G$791*$G$792/100,2)</f>
        <v>16</v>
      </c>
    </row>
    <row r="1999" spans="1:7" x14ac:dyDescent="0.25">
      <c r="A1999" s="258"/>
      <c r="B1999" s="118">
        <f t="shared" si="30"/>
        <v>43240.25</v>
      </c>
      <c r="C1999" s="121">
        <v>6</v>
      </c>
      <c r="D1999" s="11">
        <f>ROUND(АТС!D503*$D$791*$D$792/100,2)</f>
        <v>1</v>
      </c>
      <c r="E1999" s="11">
        <f>ROUND(АТС!$D503*$E$791*$E$792/100,2)</f>
        <v>0.92</v>
      </c>
      <c r="F1999" s="11">
        <f>ROUND(АТС!$D503*$F$791*$F$792/100,2)</f>
        <v>0.63</v>
      </c>
      <c r="G1999" s="11">
        <f>ROUND(АТС!$D503*$G$791*$G$792/100,2)</f>
        <v>0.37</v>
      </c>
    </row>
    <row r="2000" spans="1:7" x14ac:dyDescent="0.25">
      <c r="A2000" s="258"/>
      <c r="B2000" s="120">
        <f t="shared" si="30"/>
        <v>43240.291669999999</v>
      </c>
      <c r="C2000" s="121">
        <v>7</v>
      </c>
      <c r="D2000" s="11">
        <f>ROUND(АТС!D504*$D$791*$D$792/100,2)</f>
        <v>0.59</v>
      </c>
      <c r="E2000" s="11">
        <f>ROUND(АТС!$D504*$E$791*$E$792/100,2)</f>
        <v>0.54</v>
      </c>
      <c r="F2000" s="11">
        <f>ROUND(АТС!$D504*$F$791*$F$792/100,2)</f>
        <v>0.37</v>
      </c>
      <c r="G2000" s="11">
        <f>ROUND(АТС!$D504*$G$791*$G$792/100,2)</f>
        <v>0.22</v>
      </c>
    </row>
    <row r="2001" spans="1:7" x14ac:dyDescent="0.25">
      <c r="A2001" s="258"/>
      <c r="B2001" s="118">
        <f t="shared" si="30"/>
        <v>43240.333330000001</v>
      </c>
      <c r="C2001" s="121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8"/>
      <c r="B2002" s="120">
        <f t="shared" si="30"/>
        <v>43240.375</v>
      </c>
      <c r="C2002" s="121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8"/>
      <c r="B2003" s="118">
        <f t="shared" si="30"/>
        <v>43240.416669999999</v>
      </c>
      <c r="C2003" s="121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8"/>
      <c r="B2004" s="120">
        <f t="shared" si="30"/>
        <v>43240.458330000001</v>
      </c>
      <c r="C2004" s="121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8"/>
      <c r="B2005" s="118">
        <f t="shared" si="30"/>
        <v>43240.5</v>
      </c>
      <c r="C2005" s="121">
        <v>12</v>
      </c>
      <c r="D2005" s="11">
        <f>ROUND(АТС!D509*$D$791*$D$792/100,2)</f>
        <v>2.57</v>
      </c>
      <c r="E2005" s="11">
        <f>ROUND(АТС!$D509*$E$791*$E$792/100,2)</f>
        <v>2.36</v>
      </c>
      <c r="F2005" s="11">
        <f>ROUND(АТС!$D509*$F$791*$F$792/100,2)</f>
        <v>1.61</v>
      </c>
      <c r="G2005" s="11">
        <f>ROUND(АТС!$D509*$G$791*$G$792/100,2)</f>
        <v>0.94</v>
      </c>
    </row>
    <row r="2006" spans="1:7" x14ac:dyDescent="0.25">
      <c r="A2006" s="258"/>
      <c r="B2006" s="120">
        <f t="shared" si="30"/>
        <v>43240.541669999999</v>
      </c>
      <c r="C2006" s="121">
        <v>13</v>
      </c>
      <c r="D2006" s="11">
        <f>ROUND(АТС!D510*$D$791*$D$792/100,2)</f>
        <v>3.72</v>
      </c>
      <c r="E2006" s="11">
        <f>ROUND(АТС!$D510*$E$791*$E$792/100,2)</f>
        <v>3.42</v>
      </c>
      <c r="F2006" s="11">
        <f>ROUND(АТС!$D510*$F$791*$F$792/100,2)</f>
        <v>2.33</v>
      </c>
      <c r="G2006" s="11">
        <f>ROUND(АТС!$D510*$G$791*$G$792/100,2)</f>
        <v>1.36</v>
      </c>
    </row>
    <row r="2007" spans="1:7" x14ac:dyDescent="0.25">
      <c r="A2007" s="258"/>
      <c r="B2007" s="118">
        <f t="shared" si="30"/>
        <v>43240.583330000001</v>
      </c>
      <c r="C2007" s="121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8"/>
      <c r="B2008" s="120">
        <f t="shared" si="30"/>
        <v>43240.625</v>
      </c>
      <c r="C2008" s="121">
        <v>15</v>
      </c>
      <c r="D2008" s="11">
        <f>ROUND(АТС!D512*$D$791*$D$792/100,2)</f>
        <v>49.41</v>
      </c>
      <c r="E2008" s="11">
        <f>ROUND(АТС!$D512*$E$791*$E$792/100,2)</f>
        <v>45.41</v>
      </c>
      <c r="F2008" s="11">
        <f>ROUND(АТС!$D512*$F$791*$F$792/100,2)</f>
        <v>30.91</v>
      </c>
      <c r="G2008" s="11">
        <f>ROUND(АТС!$D512*$G$791*$G$792/100,2)</f>
        <v>18.09</v>
      </c>
    </row>
    <row r="2009" spans="1:7" x14ac:dyDescent="0.25">
      <c r="A2009" s="258"/>
      <c r="B2009" s="118">
        <f t="shared" si="30"/>
        <v>43240.666669999999</v>
      </c>
      <c r="C2009" s="121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8"/>
      <c r="B2010" s="120">
        <f t="shared" ref="B2010:B2073" si="31">B1986+1</f>
        <v>43240.708330000001</v>
      </c>
      <c r="C2010" s="121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8"/>
      <c r="B2011" s="118">
        <f t="shared" si="31"/>
        <v>43240.75</v>
      </c>
      <c r="C2011" s="121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8"/>
      <c r="B2012" s="120">
        <f t="shared" si="31"/>
        <v>43240.791669999999</v>
      </c>
      <c r="C2012" s="121">
        <v>19</v>
      </c>
      <c r="D2012" s="11">
        <f>ROUND(АТС!D516*$D$791*$D$792/100,2)</f>
        <v>8.85</v>
      </c>
      <c r="E2012" s="11">
        <f>ROUND(АТС!$D516*$E$791*$E$792/100,2)</f>
        <v>8.14</v>
      </c>
      <c r="F2012" s="11">
        <f>ROUND(АТС!$D516*$F$791*$F$792/100,2)</f>
        <v>5.54</v>
      </c>
      <c r="G2012" s="11">
        <f>ROUND(АТС!$D516*$G$791*$G$792/100,2)</f>
        <v>3.24</v>
      </c>
    </row>
    <row r="2013" spans="1:7" x14ac:dyDescent="0.25">
      <c r="A2013" s="258"/>
      <c r="B2013" s="118">
        <f t="shared" si="31"/>
        <v>43240.833330000001</v>
      </c>
      <c r="C2013" s="121">
        <v>20</v>
      </c>
      <c r="D2013" s="11">
        <f>ROUND(АТС!D517*$D$791*$D$792/100,2)</f>
        <v>47.59</v>
      </c>
      <c r="E2013" s="11">
        <f>ROUND(АТС!$D517*$E$791*$E$792/100,2)</f>
        <v>43.74</v>
      </c>
      <c r="F2013" s="11">
        <f>ROUND(АТС!$D517*$F$791*$F$792/100,2)</f>
        <v>29.77</v>
      </c>
      <c r="G2013" s="11">
        <f>ROUND(АТС!$D517*$G$791*$G$792/100,2)</f>
        <v>17.420000000000002</v>
      </c>
    </row>
    <row r="2014" spans="1:7" x14ac:dyDescent="0.25">
      <c r="A2014" s="258"/>
      <c r="B2014" s="120">
        <f t="shared" si="31"/>
        <v>43240.875</v>
      </c>
      <c r="C2014" s="121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8"/>
      <c r="B2015" s="118">
        <f t="shared" si="31"/>
        <v>43240.916669999999</v>
      </c>
      <c r="C2015" s="121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8"/>
      <c r="B2016" s="120">
        <f t="shared" si="31"/>
        <v>43240.958330000001</v>
      </c>
      <c r="C2016" s="121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8"/>
      <c r="B2017" s="118">
        <f t="shared" si="31"/>
        <v>43241</v>
      </c>
      <c r="C2017" s="121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8"/>
      <c r="B2018" s="120">
        <f t="shared" si="31"/>
        <v>43241.041669999999</v>
      </c>
      <c r="C2018" s="121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8"/>
      <c r="B2019" s="118">
        <f t="shared" si="31"/>
        <v>43241.083330000001</v>
      </c>
      <c r="C2019" s="121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8"/>
      <c r="B2020" s="120">
        <f t="shared" si="31"/>
        <v>43241.125</v>
      </c>
      <c r="C2020" s="121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8"/>
      <c r="B2021" s="118">
        <f t="shared" si="31"/>
        <v>43241.166669999999</v>
      </c>
      <c r="C2021" s="121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8"/>
      <c r="B2022" s="120">
        <f t="shared" si="31"/>
        <v>43241.208330000001</v>
      </c>
      <c r="C2022" s="121">
        <v>5</v>
      </c>
      <c r="D2022" s="11">
        <f>ROUND(АТС!D526*$D$791*$D$792/100,2)</f>
        <v>15.72</v>
      </c>
      <c r="E2022" s="11">
        <f>ROUND(АТС!$D526*$E$791*$E$792/100,2)</f>
        <v>14.45</v>
      </c>
      <c r="F2022" s="11">
        <f>ROUND(АТС!$D526*$F$791*$F$792/100,2)</f>
        <v>9.83</v>
      </c>
      <c r="G2022" s="11">
        <f>ROUND(АТС!$D526*$G$791*$G$792/100,2)</f>
        <v>5.76</v>
      </c>
    </row>
    <row r="2023" spans="1:7" x14ac:dyDescent="0.25">
      <c r="A2023" s="258"/>
      <c r="B2023" s="118">
        <f t="shared" si="31"/>
        <v>43241.25</v>
      </c>
      <c r="C2023" s="121">
        <v>6</v>
      </c>
      <c r="D2023" s="11">
        <f>ROUND(АТС!D527*$D$791*$D$792/100,2)</f>
        <v>33.81</v>
      </c>
      <c r="E2023" s="11">
        <f>ROUND(АТС!$D527*$E$791*$E$792/100,2)</f>
        <v>31.08</v>
      </c>
      <c r="F2023" s="11">
        <f>ROUND(АТС!$D527*$F$791*$F$792/100,2)</f>
        <v>21.15</v>
      </c>
      <c r="G2023" s="11">
        <f>ROUND(АТС!$D527*$G$791*$G$792/100,2)</f>
        <v>12.38</v>
      </c>
    </row>
    <row r="2024" spans="1:7" x14ac:dyDescent="0.25">
      <c r="A2024" s="258"/>
      <c r="B2024" s="120">
        <f t="shared" si="31"/>
        <v>43241.291669999999</v>
      </c>
      <c r="C2024" s="121">
        <v>7</v>
      </c>
      <c r="D2024" s="11">
        <f>ROUND(АТС!D528*$D$791*$D$792/100,2)</f>
        <v>10.89</v>
      </c>
      <c r="E2024" s="11">
        <f>ROUND(АТС!$D528*$E$791*$E$792/100,2)</f>
        <v>10.01</v>
      </c>
      <c r="F2024" s="11">
        <f>ROUND(АТС!$D528*$F$791*$F$792/100,2)</f>
        <v>6.81</v>
      </c>
      <c r="G2024" s="11">
        <f>ROUND(АТС!$D528*$G$791*$G$792/100,2)</f>
        <v>3.99</v>
      </c>
    </row>
    <row r="2025" spans="1:7" x14ac:dyDescent="0.25">
      <c r="A2025" s="258"/>
      <c r="B2025" s="118">
        <f t="shared" si="31"/>
        <v>43241.333330000001</v>
      </c>
      <c r="C2025" s="121">
        <v>8</v>
      </c>
      <c r="D2025" s="11">
        <f>ROUND(АТС!D529*$D$791*$D$792/100,2)</f>
        <v>10.23</v>
      </c>
      <c r="E2025" s="11">
        <f>ROUND(АТС!$D529*$E$791*$E$792/100,2)</f>
        <v>9.4</v>
      </c>
      <c r="F2025" s="11">
        <f>ROUND(АТС!$D529*$F$791*$F$792/100,2)</f>
        <v>6.4</v>
      </c>
      <c r="G2025" s="11">
        <f>ROUND(АТС!$D529*$G$791*$G$792/100,2)</f>
        <v>3.74</v>
      </c>
    </row>
    <row r="2026" spans="1:7" x14ac:dyDescent="0.25">
      <c r="A2026" s="258"/>
      <c r="B2026" s="120">
        <f t="shared" si="31"/>
        <v>43241.375</v>
      </c>
      <c r="C2026" s="121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8"/>
      <c r="B2027" s="118">
        <f t="shared" si="31"/>
        <v>43241.416669999999</v>
      </c>
      <c r="C2027" s="121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8"/>
      <c r="B2028" s="120">
        <f t="shared" si="31"/>
        <v>43241.458330000001</v>
      </c>
      <c r="C2028" s="121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8"/>
      <c r="B2029" s="118">
        <f t="shared" si="31"/>
        <v>43241.5</v>
      </c>
      <c r="C2029" s="121">
        <v>12</v>
      </c>
      <c r="D2029" s="11">
        <f>ROUND(АТС!D533*$D$791*$D$792/100,2)</f>
        <v>24.8</v>
      </c>
      <c r="E2029" s="11">
        <f>ROUND(АТС!$D533*$E$791*$E$792/100,2)</f>
        <v>22.8</v>
      </c>
      <c r="F2029" s="11">
        <f>ROUND(АТС!$D533*$F$791*$F$792/100,2)</f>
        <v>15.52</v>
      </c>
      <c r="G2029" s="11">
        <f>ROUND(АТС!$D533*$G$791*$G$792/100,2)</f>
        <v>9.08</v>
      </c>
    </row>
    <row r="2030" spans="1:7" x14ac:dyDescent="0.25">
      <c r="A2030" s="258"/>
      <c r="B2030" s="120">
        <f t="shared" si="31"/>
        <v>43241.541669999999</v>
      </c>
      <c r="C2030" s="121">
        <v>13</v>
      </c>
      <c r="D2030" s="11">
        <f>ROUND(АТС!D534*$D$791*$D$792/100,2)</f>
        <v>13.89</v>
      </c>
      <c r="E2030" s="11">
        <f>ROUND(АТС!$D534*$E$791*$E$792/100,2)</f>
        <v>12.76</v>
      </c>
      <c r="F2030" s="11">
        <f>ROUND(АТС!$D534*$F$791*$F$792/100,2)</f>
        <v>8.69</v>
      </c>
      <c r="G2030" s="11">
        <f>ROUND(АТС!$D534*$G$791*$G$792/100,2)</f>
        <v>5.08</v>
      </c>
    </row>
    <row r="2031" spans="1:7" x14ac:dyDescent="0.25">
      <c r="A2031" s="258"/>
      <c r="B2031" s="118">
        <f t="shared" si="31"/>
        <v>43241.583330000001</v>
      </c>
      <c r="C2031" s="121">
        <v>14</v>
      </c>
      <c r="D2031" s="11">
        <f>ROUND(АТС!D535*$D$791*$D$792/100,2)</f>
        <v>7.3</v>
      </c>
      <c r="E2031" s="11">
        <f>ROUND(АТС!$D535*$E$791*$E$792/100,2)</f>
        <v>6.71</v>
      </c>
      <c r="F2031" s="11">
        <f>ROUND(АТС!$D535*$F$791*$F$792/100,2)</f>
        <v>4.57</v>
      </c>
      <c r="G2031" s="11">
        <f>ROUND(АТС!$D535*$G$791*$G$792/100,2)</f>
        <v>2.67</v>
      </c>
    </row>
    <row r="2032" spans="1:7" x14ac:dyDescent="0.25">
      <c r="A2032" s="258"/>
      <c r="B2032" s="120">
        <f t="shared" si="31"/>
        <v>43241.625</v>
      </c>
      <c r="C2032" s="121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8"/>
      <c r="B2033" s="118">
        <f t="shared" si="31"/>
        <v>43241.666669999999</v>
      </c>
      <c r="C2033" s="121">
        <v>16</v>
      </c>
      <c r="D2033" s="11">
        <f>ROUND(АТС!D537*$D$791*$D$792/100,2)</f>
        <v>3.69</v>
      </c>
      <c r="E2033" s="11">
        <f>ROUND(АТС!$D537*$E$791*$E$792/100,2)</f>
        <v>3.39</v>
      </c>
      <c r="F2033" s="11">
        <f>ROUND(АТС!$D537*$F$791*$F$792/100,2)</f>
        <v>2.31</v>
      </c>
      <c r="G2033" s="11">
        <f>ROUND(АТС!$D537*$G$791*$G$792/100,2)</f>
        <v>1.35</v>
      </c>
    </row>
    <row r="2034" spans="1:7" x14ac:dyDescent="0.25">
      <c r="A2034" s="258"/>
      <c r="B2034" s="120">
        <f t="shared" si="31"/>
        <v>43241.708330000001</v>
      </c>
      <c r="C2034" s="121">
        <v>17</v>
      </c>
      <c r="D2034" s="11">
        <f>ROUND(АТС!D538*$D$791*$D$792/100,2)</f>
        <v>24.39</v>
      </c>
      <c r="E2034" s="11">
        <f>ROUND(АТС!$D538*$E$791*$E$792/100,2)</f>
        <v>22.42</v>
      </c>
      <c r="F2034" s="11">
        <f>ROUND(АТС!$D538*$F$791*$F$792/100,2)</f>
        <v>15.26</v>
      </c>
      <c r="G2034" s="11">
        <f>ROUND(АТС!$D538*$G$791*$G$792/100,2)</f>
        <v>8.93</v>
      </c>
    </row>
    <row r="2035" spans="1:7" x14ac:dyDescent="0.25">
      <c r="A2035" s="258"/>
      <c r="B2035" s="118">
        <f t="shared" si="31"/>
        <v>43241.75</v>
      </c>
      <c r="C2035" s="121">
        <v>18</v>
      </c>
      <c r="D2035" s="11">
        <f>ROUND(АТС!D539*$D$791*$D$792/100,2)</f>
        <v>48.17</v>
      </c>
      <c r="E2035" s="11">
        <f>ROUND(АТС!$D539*$E$791*$E$792/100,2)</f>
        <v>44.27</v>
      </c>
      <c r="F2035" s="11">
        <f>ROUND(АТС!$D539*$F$791*$F$792/100,2)</f>
        <v>30.13</v>
      </c>
      <c r="G2035" s="11">
        <f>ROUND(АТС!$D539*$G$791*$G$792/100,2)</f>
        <v>17.63</v>
      </c>
    </row>
    <row r="2036" spans="1:7" x14ac:dyDescent="0.25">
      <c r="A2036" s="258"/>
      <c r="B2036" s="120">
        <f t="shared" si="31"/>
        <v>43241.791669999999</v>
      </c>
      <c r="C2036" s="121">
        <v>19</v>
      </c>
      <c r="D2036" s="11">
        <f>ROUND(АТС!D540*$D$791*$D$792/100,2)</f>
        <v>0.05</v>
      </c>
      <c r="E2036" s="11">
        <f>ROUND(АТС!$D540*$E$791*$E$792/100,2)</f>
        <v>0.05</v>
      </c>
      <c r="F2036" s="11">
        <f>ROUND(АТС!$D540*$F$791*$F$792/100,2)</f>
        <v>0.03</v>
      </c>
      <c r="G2036" s="11">
        <f>ROUND(АТС!$D540*$G$791*$G$792/100,2)</f>
        <v>0.02</v>
      </c>
    </row>
    <row r="2037" spans="1:7" x14ac:dyDescent="0.25">
      <c r="A2037" s="258"/>
      <c r="B2037" s="118">
        <f t="shared" si="31"/>
        <v>43241.833330000001</v>
      </c>
      <c r="C2037" s="121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8"/>
      <c r="B2038" s="120">
        <f t="shared" si="31"/>
        <v>43241.875</v>
      </c>
      <c r="C2038" s="121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8"/>
      <c r="B2039" s="118">
        <f t="shared" si="31"/>
        <v>43241.916669999999</v>
      </c>
      <c r="C2039" s="121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8"/>
      <c r="B2040" s="120">
        <f t="shared" si="31"/>
        <v>43241.958330000001</v>
      </c>
      <c r="C2040" s="121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8"/>
      <c r="B2041" s="118">
        <f t="shared" si="31"/>
        <v>43242</v>
      </c>
      <c r="C2041" s="121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8"/>
      <c r="B2042" s="120">
        <f t="shared" si="31"/>
        <v>43242.041669999999</v>
      </c>
      <c r="C2042" s="121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8"/>
      <c r="B2043" s="118">
        <f t="shared" si="31"/>
        <v>43242.083330000001</v>
      </c>
      <c r="C2043" s="121">
        <v>2</v>
      </c>
      <c r="D2043" s="11">
        <f>ROUND(АТС!D547*$D$791*$D$792/100,2)</f>
        <v>5.44</v>
      </c>
      <c r="E2043" s="11">
        <f>ROUND(АТС!$D547*$E$791*$E$792/100,2)</f>
        <v>5</v>
      </c>
      <c r="F2043" s="11">
        <f>ROUND(АТС!$D547*$F$791*$F$792/100,2)</f>
        <v>3.4</v>
      </c>
      <c r="G2043" s="11">
        <f>ROUND(АТС!$D547*$G$791*$G$792/100,2)</f>
        <v>1.99</v>
      </c>
    </row>
    <row r="2044" spans="1:7" x14ac:dyDescent="0.25">
      <c r="A2044" s="258"/>
      <c r="B2044" s="120">
        <f t="shared" si="31"/>
        <v>43242.125</v>
      </c>
      <c r="C2044" s="121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8"/>
      <c r="B2045" s="118">
        <f t="shared" si="31"/>
        <v>43242.166669999999</v>
      </c>
      <c r="C2045" s="121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8"/>
      <c r="B2046" s="120">
        <f t="shared" si="31"/>
        <v>43242.208330000001</v>
      </c>
      <c r="C2046" s="121">
        <v>5</v>
      </c>
      <c r="D2046" s="11">
        <f>ROUND(АТС!D550*$D$791*$D$792/100,2)</f>
        <v>18.399999999999999</v>
      </c>
      <c r="E2046" s="11">
        <f>ROUND(АТС!$D550*$E$791*$E$792/100,2)</f>
        <v>16.91</v>
      </c>
      <c r="F2046" s="11">
        <f>ROUND(АТС!$D550*$F$791*$F$792/100,2)</f>
        <v>11.51</v>
      </c>
      <c r="G2046" s="11">
        <f>ROUND(АТС!$D550*$G$791*$G$792/100,2)</f>
        <v>6.74</v>
      </c>
    </row>
    <row r="2047" spans="1:7" x14ac:dyDescent="0.25">
      <c r="A2047" s="258"/>
      <c r="B2047" s="118">
        <f t="shared" si="31"/>
        <v>43242.25</v>
      </c>
      <c r="C2047" s="121">
        <v>6</v>
      </c>
      <c r="D2047" s="11">
        <f>ROUND(АТС!D551*$D$791*$D$792/100,2)</f>
        <v>23.82</v>
      </c>
      <c r="E2047" s="11">
        <f>ROUND(АТС!$D551*$E$791*$E$792/100,2)</f>
        <v>21.89</v>
      </c>
      <c r="F2047" s="11">
        <f>ROUND(АТС!$D551*$F$791*$F$792/100,2)</f>
        <v>14.9</v>
      </c>
      <c r="G2047" s="11">
        <f>ROUND(АТС!$D551*$G$791*$G$792/100,2)</f>
        <v>8.7200000000000006</v>
      </c>
    </row>
    <row r="2048" spans="1:7" x14ac:dyDescent="0.25">
      <c r="A2048" s="258"/>
      <c r="B2048" s="120">
        <f t="shared" si="31"/>
        <v>43242.291669999999</v>
      </c>
      <c r="C2048" s="121">
        <v>7</v>
      </c>
      <c r="D2048" s="11">
        <f>ROUND(АТС!D552*$D$791*$D$792/100,2)</f>
        <v>56.34</v>
      </c>
      <c r="E2048" s="11">
        <f>ROUND(АТС!$D552*$E$791*$E$792/100,2)</f>
        <v>51.78</v>
      </c>
      <c r="F2048" s="11">
        <f>ROUND(АТС!$D552*$F$791*$F$792/100,2)</f>
        <v>35.25</v>
      </c>
      <c r="G2048" s="11">
        <f>ROUND(АТС!$D552*$G$791*$G$792/100,2)</f>
        <v>20.63</v>
      </c>
    </row>
    <row r="2049" spans="1:7" x14ac:dyDescent="0.25">
      <c r="A2049" s="258"/>
      <c r="B2049" s="118">
        <f t="shared" si="31"/>
        <v>43242.333330000001</v>
      </c>
      <c r="C2049" s="121">
        <v>8</v>
      </c>
      <c r="D2049" s="11">
        <f>ROUND(АТС!D553*$D$791*$D$792/100,2)</f>
        <v>4.5999999999999996</v>
      </c>
      <c r="E2049" s="11">
        <f>ROUND(АТС!$D553*$E$791*$E$792/100,2)</f>
        <v>4.2300000000000004</v>
      </c>
      <c r="F2049" s="11">
        <f>ROUND(АТС!$D553*$F$791*$F$792/100,2)</f>
        <v>2.88</v>
      </c>
      <c r="G2049" s="11">
        <f>ROUND(АТС!$D553*$G$791*$G$792/100,2)</f>
        <v>1.68</v>
      </c>
    </row>
    <row r="2050" spans="1:7" x14ac:dyDescent="0.25">
      <c r="A2050" s="258"/>
      <c r="B2050" s="120">
        <f t="shared" si="31"/>
        <v>43242.375</v>
      </c>
      <c r="C2050" s="121">
        <v>9</v>
      </c>
      <c r="D2050" s="11">
        <f>ROUND(АТС!D554*$D$791*$D$792/100,2)</f>
        <v>1.46</v>
      </c>
      <c r="E2050" s="11">
        <f>ROUND(АТС!$D554*$E$791*$E$792/100,2)</f>
        <v>1.34</v>
      </c>
      <c r="F2050" s="11">
        <f>ROUND(АТС!$D554*$F$791*$F$792/100,2)</f>
        <v>0.91</v>
      </c>
      <c r="G2050" s="11">
        <f>ROUND(АТС!$D554*$G$791*$G$792/100,2)</f>
        <v>0.53</v>
      </c>
    </row>
    <row r="2051" spans="1:7" x14ac:dyDescent="0.25">
      <c r="A2051" s="258"/>
      <c r="B2051" s="118">
        <f t="shared" si="31"/>
        <v>43242.416669999999</v>
      </c>
      <c r="C2051" s="121">
        <v>10</v>
      </c>
      <c r="D2051" s="11">
        <f>ROUND(АТС!D555*$D$791*$D$792/100,2)</f>
        <v>52.18</v>
      </c>
      <c r="E2051" s="11">
        <f>ROUND(АТС!$D555*$E$791*$E$792/100,2)</f>
        <v>47.95</v>
      </c>
      <c r="F2051" s="11">
        <f>ROUND(АТС!$D555*$F$791*$F$792/100,2)</f>
        <v>32.64</v>
      </c>
      <c r="G2051" s="11">
        <f>ROUND(АТС!$D555*$G$791*$G$792/100,2)</f>
        <v>19.100000000000001</v>
      </c>
    </row>
    <row r="2052" spans="1:7" x14ac:dyDescent="0.25">
      <c r="A2052" s="258"/>
      <c r="B2052" s="120">
        <f t="shared" si="31"/>
        <v>43242.458330000001</v>
      </c>
      <c r="C2052" s="121">
        <v>11</v>
      </c>
      <c r="D2052" s="11">
        <f>ROUND(АТС!D556*$D$791*$D$792/100,2)</f>
        <v>33</v>
      </c>
      <c r="E2052" s="11">
        <f>ROUND(АТС!$D556*$E$791*$E$792/100,2)</f>
        <v>30.32</v>
      </c>
      <c r="F2052" s="11">
        <f>ROUND(АТС!$D556*$F$791*$F$792/100,2)</f>
        <v>20.64</v>
      </c>
      <c r="G2052" s="11">
        <f>ROUND(АТС!$D556*$G$791*$G$792/100,2)</f>
        <v>12.08</v>
      </c>
    </row>
    <row r="2053" spans="1:7" x14ac:dyDescent="0.25">
      <c r="A2053" s="258"/>
      <c r="B2053" s="118">
        <f t="shared" si="31"/>
        <v>43242.5</v>
      </c>
      <c r="C2053" s="121">
        <v>12</v>
      </c>
      <c r="D2053" s="11">
        <f>ROUND(АТС!D557*$D$791*$D$792/100,2)</f>
        <v>30.57</v>
      </c>
      <c r="E2053" s="11">
        <f>ROUND(АТС!$D557*$E$791*$E$792/100,2)</f>
        <v>28.09</v>
      </c>
      <c r="F2053" s="11">
        <f>ROUND(АТС!$D557*$F$791*$F$792/100,2)</f>
        <v>19.12</v>
      </c>
      <c r="G2053" s="11">
        <f>ROUND(АТС!$D557*$G$791*$G$792/100,2)</f>
        <v>11.19</v>
      </c>
    </row>
    <row r="2054" spans="1:7" x14ac:dyDescent="0.25">
      <c r="A2054" s="258"/>
      <c r="B2054" s="120">
        <f t="shared" si="31"/>
        <v>43242.541669999999</v>
      </c>
      <c r="C2054" s="121">
        <v>13</v>
      </c>
      <c r="D2054" s="11">
        <f>ROUND(АТС!D558*$D$791*$D$792/100,2)</f>
        <v>34.659999999999997</v>
      </c>
      <c r="E2054" s="11">
        <f>ROUND(АТС!$D558*$E$791*$E$792/100,2)</f>
        <v>31.86</v>
      </c>
      <c r="F2054" s="11">
        <f>ROUND(АТС!$D558*$F$791*$F$792/100,2)</f>
        <v>21.68</v>
      </c>
      <c r="G2054" s="11">
        <f>ROUND(АТС!$D558*$G$791*$G$792/100,2)</f>
        <v>12.69</v>
      </c>
    </row>
    <row r="2055" spans="1:7" x14ac:dyDescent="0.25">
      <c r="A2055" s="258"/>
      <c r="B2055" s="118">
        <f t="shared" si="31"/>
        <v>43242.583330000001</v>
      </c>
      <c r="C2055" s="121">
        <v>14</v>
      </c>
      <c r="D2055" s="11">
        <f>ROUND(АТС!D559*$D$791*$D$792/100,2)</f>
        <v>23.88</v>
      </c>
      <c r="E2055" s="11">
        <f>ROUND(АТС!$D559*$E$791*$E$792/100,2)</f>
        <v>21.94</v>
      </c>
      <c r="F2055" s="11">
        <f>ROUND(АТС!$D559*$F$791*$F$792/100,2)</f>
        <v>14.94</v>
      </c>
      <c r="G2055" s="11">
        <f>ROUND(АТС!$D559*$G$791*$G$792/100,2)</f>
        <v>8.74</v>
      </c>
    </row>
    <row r="2056" spans="1:7" x14ac:dyDescent="0.25">
      <c r="A2056" s="258"/>
      <c r="B2056" s="120">
        <f t="shared" si="31"/>
        <v>43242.625</v>
      </c>
      <c r="C2056" s="121">
        <v>15</v>
      </c>
      <c r="D2056" s="11">
        <f>ROUND(АТС!D560*$D$791*$D$792/100,2)</f>
        <v>73.44</v>
      </c>
      <c r="E2056" s="11">
        <f>ROUND(АТС!$D560*$E$791*$E$792/100,2)</f>
        <v>67.489999999999995</v>
      </c>
      <c r="F2056" s="11">
        <f>ROUND(АТС!$D560*$F$791*$F$792/100,2)</f>
        <v>45.94</v>
      </c>
      <c r="G2056" s="11">
        <f>ROUND(АТС!$D560*$G$791*$G$792/100,2)</f>
        <v>26.89</v>
      </c>
    </row>
    <row r="2057" spans="1:7" x14ac:dyDescent="0.25">
      <c r="A2057" s="258"/>
      <c r="B2057" s="118">
        <f t="shared" si="31"/>
        <v>43242.666669999999</v>
      </c>
      <c r="C2057" s="121">
        <v>16</v>
      </c>
      <c r="D2057" s="11">
        <f>ROUND(АТС!D561*$D$791*$D$792/100,2)</f>
        <v>46.29</v>
      </c>
      <c r="E2057" s="11">
        <f>ROUND(АТС!$D561*$E$791*$E$792/100,2)</f>
        <v>42.54</v>
      </c>
      <c r="F2057" s="11">
        <f>ROUND(АТС!$D561*$F$791*$F$792/100,2)</f>
        <v>28.96</v>
      </c>
      <c r="G2057" s="11">
        <f>ROUND(АТС!$D561*$G$791*$G$792/100,2)</f>
        <v>16.95</v>
      </c>
    </row>
    <row r="2058" spans="1:7" x14ac:dyDescent="0.25">
      <c r="A2058" s="258"/>
      <c r="B2058" s="120">
        <f t="shared" si="31"/>
        <v>43242.708330000001</v>
      </c>
      <c r="C2058" s="121">
        <v>17</v>
      </c>
      <c r="D2058" s="11">
        <f>ROUND(АТС!D562*$D$791*$D$792/100,2)</f>
        <v>29.35</v>
      </c>
      <c r="E2058" s="11">
        <f>ROUND(АТС!$D562*$E$791*$E$792/100,2)</f>
        <v>26.97</v>
      </c>
      <c r="F2058" s="11">
        <f>ROUND(АТС!$D562*$F$791*$F$792/100,2)</f>
        <v>18.36</v>
      </c>
      <c r="G2058" s="11">
        <f>ROUND(АТС!$D562*$G$791*$G$792/100,2)</f>
        <v>10.74</v>
      </c>
    </row>
    <row r="2059" spans="1:7" x14ac:dyDescent="0.25">
      <c r="A2059" s="258"/>
      <c r="B2059" s="118">
        <f t="shared" si="31"/>
        <v>43242.75</v>
      </c>
      <c r="C2059" s="121">
        <v>18</v>
      </c>
      <c r="D2059" s="11">
        <f>ROUND(АТС!D563*$D$791*$D$792/100,2)</f>
        <v>45.69</v>
      </c>
      <c r="E2059" s="11">
        <f>ROUND(АТС!$D563*$E$791*$E$792/100,2)</f>
        <v>41.99</v>
      </c>
      <c r="F2059" s="11">
        <f>ROUND(АТС!$D563*$F$791*$F$792/100,2)</f>
        <v>28.58</v>
      </c>
      <c r="G2059" s="11">
        <f>ROUND(АТС!$D563*$G$791*$G$792/100,2)</f>
        <v>16.73</v>
      </c>
    </row>
    <row r="2060" spans="1:7" x14ac:dyDescent="0.25">
      <c r="A2060" s="258"/>
      <c r="B2060" s="120">
        <f t="shared" si="31"/>
        <v>43242.791669999999</v>
      </c>
      <c r="C2060" s="121">
        <v>19</v>
      </c>
      <c r="D2060" s="11">
        <f>ROUND(АТС!D564*$D$791*$D$792/100,2)</f>
        <v>33.58</v>
      </c>
      <c r="E2060" s="11">
        <f>ROUND(АТС!$D564*$E$791*$E$792/100,2)</f>
        <v>30.86</v>
      </c>
      <c r="F2060" s="11">
        <f>ROUND(АТС!$D564*$F$791*$F$792/100,2)</f>
        <v>21.01</v>
      </c>
      <c r="G2060" s="11">
        <f>ROUND(АТС!$D564*$G$791*$G$792/100,2)</f>
        <v>12.29</v>
      </c>
    </row>
    <row r="2061" spans="1:7" x14ac:dyDescent="0.25">
      <c r="A2061" s="258"/>
      <c r="B2061" s="118">
        <f t="shared" si="31"/>
        <v>43242.833330000001</v>
      </c>
      <c r="C2061" s="121">
        <v>20</v>
      </c>
      <c r="D2061" s="11">
        <f>ROUND(АТС!D565*$D$791*$D$792/100,2)</f>
        <v>143.77000000000001</v>
      </c>
      <c r="E2061" s="11">
        <f>ROUND(АТС!$D565*$E$791*$E$792/100,2)</f>
        <v>132.13</v>
      </c>
      <c r="F2061" s="11">
        <f>ROUND(АТС!$D565*$F$791*$F$792/100,2)</f>
        <v>89.94</v>
      </c>
      <c r="G2061" s="11">
        <f>ROUND(АТС!$D565*$G$791*$G$792/100,2)</f>
        <v>52.63</v>
      </c>
    </row>
    <row r="2062" spans="1:7" x14ac:dyDescent="0.25">
      <c r="A2062" s="258"/>
      <c r="B2062" s="120">
        <f t="shared" si="31"/>
        <v>43242.875</v>
      </c>
      <c r="C2062" s="121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8"/>
      <c r="B2063" s="118">
        <f t="shared" si="31"/>
        <v>43242.916669999999</v>
      </c>
      <c r="C2063" s="121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8"/>
      <c r="B2064" s="120">
        <f t="shared" si="31"/>
        <v>43242.958330000001</v>
      </c>
      <c r="C2064" s="121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8"/>
      <c r="B2065" s="118">
        <f t="shared" si="31"/>
        <v>43243</v>
      </c>
      <c r="C2065" s="121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8"/>
      <c r="B2066" s="120">
        <f t="shared" si="31"/>
        <v>43243.041669999999</v>
      </c>
      <c r="C2066" s="121">
        <v>1</v>
      </c>
      <c r="D2066" s="11">
        <f>ROUND(АТС!D570*$D$791*$D$792/100,2)</f>
        <v>2</v>
      </c>
      <c r="E2066" s="11">
        <f>ROUND(АТС!$D570*$E$791*$E$792/100,2)</f>
        <v>1.84</v>
      </c>
      <c r="F2066" s="11">
        <f>ROUND(АТС!$D570*$F$791*$F$792/100,2)</f>
        <v>1.25</v>
      </c>
      <c r="G2066" s="11">
        <f>ROUND(АТС!$D570*$G$791*$G$792/100,2)</f>
        <v>0.73</v>
      </c>
    </row>
    <row r="2067" spans="1:7" x14ac:dyDescent="0.25">
      <c r="A2067" s="258"/>
      <c r="B2067" s="118">
        <f t="shared" si="31"/>
        <v>43243.083330000001</v>
      </c>
      <c r="C2067" s="121">
        <v>2</v>
      </c>
      <c r="D2067" s="11">
        <f>ROUND(АТС!D571*$D$791*$D$792/100,2)</f>
        <v>3.12</v>
      </c>
      <c r="E2067" s="11">
        <f>ROUND(АТС!$D571*$E$791*$E$792/100,2)</f>
        <v>2.87</v>
      </c>
      <c r="F2067" s="11">
        <f>ROUND(АТС!$D571*$F$791*$F$792/100,2)</f>
        <v>1.95</v>
      </c>
      <c r="G2067" s="11">
        <f>ROUND(АТС!$D571*$G$791*$G$792/100,2)</f>
        <v>1.1399999999999999</v>
      </c>
    </row>
    <row r="2068" spans="1:7" x14ac:dyDescent="0.25">
      <c r="A2068" s="258"/>
      <c r="B2068" s="120">
        <f t="shared" si="31"/>
        <v>43243.125</v>
      </c>
      <c r="C2068" s="121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8"/>
      <c r="B2069" s="118">
        <f t="shared" si="31"/>
        <v>43243.166669999999</v>
      </c>
      <c r="C2069" s="121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58"/>
      <c r="B2070" s="120">
        <f t="shared" si="31"/>
        <v>43243.208330000001</v>
      </c>
      <c r="C2070" s="121">
        <v>5</v>
      </c>
      <c r="D2070" s="11">
        <f>ROUND(АТС!D574*$D$791*$D$792/100,2)</f>
        <v>10.61</v>
      </c>
      <c r="E2070" s="11">
        <f>ROUND(АТС!$D574*$E$791*$E$792/100,2)</f>
        <v>9.75</v>
      </c>
      <c r="F2070" s="11">
        <f>ROUND(АТС!$D574*$F$791*$F$792/100,2)</f>
        <v>6.63</v>
      </c>
      <c r="G2070" s="11">
        <f>ROUND(АТС!$D574*$G$791*$G$792/100,2)</f>
        <v>3.88</v>
      </c>
    </row>
    <row r="2071" spans="1:7" x14ac:dyDescent="0.25">
      <c r="A2071" s="258"/>
      <c r="B2071" s="118">
        <f t="shared" si="31"/>
        <v>43243.25</v>
      </c>
      <c r="C2071" s="121">
        <v>6</v>
      </c>
      <c r="D2071" s="11">
        <f>ROUND(АТС!D575*$D$791*$D$792/100,2)</f>
        <v>33.340000000000003</v>
      </c>
      <c r="E2071" s="11">
        <f>ROUND(АТС!$D575*$E$791*$E$792/100,2)</f>
        <v>30.65</v>
      </c>
      <c r="F2071" s="11">
        <f>ROUND(АТС!$D575*$F$791*$F$792/100,2)</f>
        <v>20.86</v>
      </c>
      <c r="G2071" s="11">
        <f>ROUND(АТС!$D575*$G$791*$G$792/100,2)</f>
        <v>12.21</v>
      </c>
    </row>
    <row r="2072" spans="1:7" x14ac:dyDescent="0.25">
      <c r="A2072" s="258"/>
      <c r="B2072" s="120">
        <f t="shared" si="31"/>
        <v>43243.291669999999</v>
      </c>
      <c r="C2072" s="121">
        <v>7</v>
      </c>
      <c r="D2072" s="11">
        <f>ROUND(АТС!D576*$D$791*$D$792/100,2)</f>
        <v>24.45</v>
      </c>
      <c r="E2072" s="11">
        <f>ROUND(АТС!$D576*$E$791*$E$792/100,2)</f>
        <v>22.47</v>
      </c>
      <c r="F2072" s="11">
        <f>ROUND(АТС!$D576*$F$791*$F$792/100,2)</f>
        <v>15.3</v>
      </c>
      <c r="G2072" s="11">
        <f>ROUND(АТС!$D576*$G$791*$G$792/100,2)</f>
        <v>8.9499999999999993</v>
      </c>
    </row>
    <row r="2073" spans="1:7" x14ac:dyDescent="0.25">
      <c r="A2073" s="258"/>
      <c r="B2073" s="118">
        <f t="shared" si="31"/>
        <v>43243.333330000001</v>
      </c>
      <c r="C2073" s="121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58"/>
      <c r="B2074" s="120">
        <f t="shared" ref="B2074:B2137" si="32">B2050+1</f>
        <v>43243.375</v>
      </c>
      <c r="C2074" s="121">
        <v>9</v>
      </c>
      <c r="D2074" s="11">
        <f>ROUND(АТС!D578*$D$791*$D$792/100,2)</f>
        <v>11.68</v>
      </c>
      <c r="E2074" s="11">
        <f>ROUND(АТС!$D578*$E$791*$E$792/100,2)</f>
        <v>10.73</v>
      </c>
      <c r="F2074" s="11">
        <f>ROUND(АТС!$D578*$F$791*$F$792/100,2)</f>
        <v>7.3</v>
      </c>
      <c r="G2074" s="11">
        <f>ROUND(АТС!$D578*$G$791*$G$792/100,2)</f>
        <v>4.28</v>
      </c>
    </row>
    <row r="2075" spans="1:7" x14ac:dyDescent="0.25">
      <c r="A2075" s="258"/>
      <c r="B2075" s="118">
        <f t="shared" si="32"/>
        <v>43243.416669999999</v>
      </c>
      <c r="C2075" s="121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8"/>
      <c r="B2076" s="120">
        <f t="shared" si="32"/>
        <v>43243.458330000001</v>
      </c>
      <c r="C2076" s="121">
        <v>11</v>
      </c>
      <c r="D2076" s="11">
        <f>ROUND(АТС!D580*$D$791*$D$792/100,2)</f>
        <v>77.03</v>
      </c>
      <c r="E2076" s="11">
        <f>ROUND(АТС!$D580*$E$791*$E$792/100,2)</f>
        <v>70.8</v>
      </c>
      <c r="F2076" s="11">
        <f>ROUND(АТС!$D580*$F$791*$F$792/100,2)</f>
        <v>48.19</v>
      </c>
      <c r="G2076" s="11">
        <f>ROUND(АТС!$D580*$G$791*$G$792/100,2)</f>
        <v>28.2</v>
      </c>
    </row>
    <row r="2077" spans="1:7" x14ac:dyDescent="0.25">
      <c r="A2077" s="258"/>
      <c r="B2077" s="118">
        <f t="shared" si="32"/>
        <v>43243.5</v>
      </c>
      <c r="C2077" s="121">
        <v>12</v>
      </c>
      <c r="D2077" s="11">
        <f>ROUND(АТС!D581*$D$791*$D$792/100,2)</f>
        <v>131.51</v>
      </c>
      <c r="E2077" s="11">
        <f>ROUND(АТС!$D581*$E$791*$E$792/100,2)</f>
        <v>120.86</v>
      </c>
      <c r="F2077" s="11">
        <f>ROUND(АТС!$D581*$F$791*$F$792/100,2)</f>
        <v>82.27</v>
      </c>
      <c r="G2077" s="11">
        <f>ROUND(АТС!$D581*$G$791*$G$792/100,2)</f>
        <v>48.15</v>
      </c>
    </row>
    <row r="2078" spans="1:7" x14ac:dyDescent="0.25">
      <c r="A2078" s="258"/>
      <c r="B2078" s="120">
        <f t="shared" si="32"/>
        <v>43243.541669999999</v>
      </c>
      <c r="C2078" s="121">
        <v>13</v>
      </c>
      <c r="D2078" s="11">
        <f>ROUND(АТС!D582*$D$791*$D$792/100,2)</f>
        <v>123.38</v>
      </c>
      <c r="E2078" s="11">
        <f>ROUND(АТС!$D582*$E$791*$E$792/100,2)</f>
        <v>113.39</v>
      </c>
      <c r="F2078" s="11">
        <f>ROUND(АТС!$D582*$F$791*$F$792/100,2)</f>
        <v>77.180000000000007</v>
      </c>
      <c r="G2078" s="11">
        <f>ROUND(АТС!$D582*$G$791*$G$792/100,2)</f>
        <v>45.17</v>
      </c>
    </row>
    <row r="2079" spans="1:7" x14ac:dyDescent="0.25">
      <c r="A2079" s="258"/>
      <c r="B2079" s="118">
        <f t="shared" si="32"/>
        <v>43243.583330000001</v>
      </c>
      <c r="C2079" s="121">
        <v>14</v>
      </c>
      <c r="D2079" s="11">
        <f>ROUND(АТС!D583*$D$791*$D$792/100,2)</f>
        <v>98.7</v>
      </c>
      <c r="E2079" s="11">
        <f>ROUND(АТС!$D583*$E$791*$E$792/100,2)</f>
        <v>90.71</v>
      </c>
      <c r="F2079" s="11">
        <f>ROUND(АТС!$D583*$F$791*$F$792/100,2)</f>
        <v>61.75</v>
      </c>
      <c r="G2079" s="11">
        <f>ROUND(АТС!$D583*$G$791*$G$792/100,2)</f>
        <v>36.14</v>
      </c>
    </row>
    <row r="2080" spans="1:7" x14ac:dyDescent="0.25">
      <c r="A2080" s="258"/>
      <c r="B2080" s="120">
        <f t="shared" si="32"/>
        <v>43243.625</v>
      </c>
      <c r="C2080" s="121">
        <v>15</v>
      </c>
      <c r="D2080" s="11">
        <f>ROUND(АТС!D584*$D$791*$D$792/100,2)</f>
        <v>100.3</v>
      </c>
      <c r="E2080" s="11">
        <f>ROUND(АТС!$D584*$E$791*$E$792/100,2)</f>
        <v>92.18</v>
      </c>
      <c r="F2080" s="11">
        <f>ROUND(АТС!$D584*$F$791*$F$792/100,2)</f>
        <v>62.74</v>
      </c>
      <c r="G2080" s="11">
        <f>ROUND(АТС!$D584*$G$791*$G$792/100,2)</f>
        <v>36.72</v>
      </c>
    </row>
    <row r="2081" spans="1:7" x14ac:dyDescent="0.25">
      <c r="A2081" s="258"/>
      <c r="B2081" s="118">
        <f t="shared" si="32"/>
        <v>43243.666669999999</v>
      </c>
      <c r="C2081" s="121">
        <v>16</v>
      </c>
      <c r="D2081" s="11">
        <f>ROUND(АТС!D585*$D$791*$D$792/100,2)</f>
        <v>103.4</v>
      </c>
      <c r="E2081" s="11">
        <f>ROUND(АТС!$D585*$E$791*$E$792/100,2)</f>
        <v>95.03</v>
      </c>
      <c r="F2081" s="11">
        <f>ROUND(АТС!$D585*$F$791*$F$792/100,2)</f>
        <v>64.680000000000007</v>
      </c>
      <c r="G2081" s="11">
        <f>ROUND(АТС!$D585*$G$791*$G$792/100,2)</f>
        <v>37.85</v>
      </c>
    </row>
    <row r="2082" spans="1:7" x14ac:dyDescent="0.25">
      <c r="A2082" s="258"/>
      <c r="B2082" s="120">
        <f t="shared" si="32"/>
        <v>43243.708330000001</v>
      </c>
      <c r="C2082" s="121">
        <v>17</v>
      </c>
      <c r="D2082" s="11">
        <f>ROUND(АТС!D586*$D$791*$D$792/100,2)</f>
        <v>3.58</v>
      </c>
      <c r="E2082" s="11">
        <f>ROUND(АТС!$D586*$E$791*$E$792/100,2)</f>
        <v>3.29</v>
      </c>
      <c r="F2082" s="11">
        <f>ROUND(АТС!$D586*$F$791*$F$792/100,2)</f>
        <v>2.2400000000000002</v>
      </c>
      <c r="G2082" s="11">
        <f>ROUND(АТС!$D586*$G$791*$G$792/100,2)</f>
        <v>1.31</v>
      </c>
    </row>
    <row r="2083" spans="1:7" x14ac:dyDescent="0.25">
      <c r="A2083" s="258"/>
      <c r="B2083" s="118">
        <f t="shared" si="32"/>
        <v>43243.75</v>
      </c>
      <c r="C2083" s="121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8"/>
      <c r="B2084" s="120">
        <f t="shared" si="32"/>
        <v>43243.791669999999</v>
      </c>
      <c r="C2084" s="121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8"/>
      <c r="B2085" s="118">
        <f t="shared" si="32"/>
        <v>43243.833330000001</v>
      </c>
      <c r="C2085" s="121">
        <v>20</v>
      </c>
      <c r="D2085" s="11">
        <f>ROUND(АТС!D589*$D$791*$D$792/100,2)</f>
        <v>66.25</v>
      </c>
      <c r="E2085" s="11">
        <f>ROUND(АТС!$D589*$E$791*$E$792/100,2)</f>
        <v>60.89</v>
      </c>
      <c r="F2085" s="11">
        <f>ROUND(АТС!$D589*$F$791*$F$792/100,2)</f>
        <v>41.44</v>
      </c>
      <c r="G2085" s="11">
        <f>ROUND(АТС!$D589*$G$791*$G$792/100,2)</f>
        <v>24.25</v>
      </c>
    </row>
    <row r="2086" spans="1:7" x14ac:dyDescent="0.25">
      <c r="A2086" s="258"/>
      <c r="B2086" s="120">
        <f t="shared" si="32"/>
        <v>43243.875</v>
      </c>
      <c r="C2086" s="121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8"/>
      <c r="B2087" s="118">
        <f t="shared" si="32"/>
        <v>43243.916669999999</v>
      </c>
      <c r="C2087" s="121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8"/>
      <c r="B2088" s="120">
        <f t="shared" si="32"/>
        <v>43243.958330000001</v>
      </c>
      <c r="C2088" s="121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8"/>
      <c r="B2089" s="118">
        <f t="shared" si="32"/>
        <v>43244</v>
      </c>
      <c r="C2089" s="121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8"/>
      <c r="B2090" s="120">
        <f t="shared" si="32"/>
        <v>43244.041669999999</v>
      </c>
      <c r="C2090" s="121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8"/>
      <c r="B2091" s="118">
        <f t="shared" si="32"/>
        <v>43244.083330000001</v>
      </c>
      <c r="C2091" s="121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8"/>
      <c r="B2092" s="120">
        <f t="shared" si="32"/>
        <v>43244.125</v>
      </c>
      <c r="C2092" s="121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8"/>
      <c r="B2093" s="118">
        <f t="shared" si="32"/>
        <v>43244.166669999999</v>
      </c>
      <c r="C2093" s="121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8"/>
      <c r="B2094" s="120">
        <f t="shared" si="32"/>
        <v>43244.208330000001</v>
      </c>
      <c r="C2094" s="121">
        <v>5</v>
      </c>
      <c r="D2094" s="11">
        <f>ROUND(АТС!D598*$D$791*$D$792/100,2)</f>
        <v>5.78</v>
      </c>
      <c r="E2094" s="11">
        <f>ROUND(АТС!$D598*$E$791*$E$792/100,2)</f>
        <v>5.31</v>
      </c>
      <c r="F2094" s="11">
        <f>ROUND(АТС!$D598*$F$791*$F$792/100,2)</f>
        <v>3.62</v>
      </c>
      <c r="G2094" s="11">
        <f>ROUND(АТС!$D598*$G$791*$G$792/100,2)</f>
        <v>2.12</v>
      </c>
    </row>
    <row r="2095" spans="1:7" x14ac:dyDescent="0.25">
      <c r="A2095" s="258"/>
      <c r="B2095" s="118">
        <f t="shared" si="32"/>
        <v>43244.25</v>
      </c>
      <c r="C2095" s="121">
        <v>6</v>
      </c>
      <c r="D2095" s="11">
        <f>ROUND(АТС!D599*$D$791*$D$792/100,2)</f>
        <v>14.69</v>
      </c>
      <c r="E2095" s="11">
        <f>ROUND(АТС!$D599*$E$791*$E$792/100,2)</f>
        <v>13.5</v>
      </c>
      <c r="F2095" s="11">
        <f>ROUND(АТС!$D599*$F$791*$F$792/100,2)</f>
        <v>9.19</v>
      </c>
      <c r="G2095" s="11">
        <f>ROUND(АТС!$D599*$G$791*$G$792/100,2)</f>
        <v>5.38</v>
      </c>
    </row>
    <row r="2096" spans="1:7" x14ac:dyDescent="0.25">
      <c r="A2096" s="258"/>
      <c r="B2096" s="120">
        <f t="shared" si="32"/>
        <v>43244.291669999999</v>
      </c>
      <c r="C2096" s="121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58"/>
      <c r="B2097" s="118">
        <f t="shared" si="32"/>
        <v>43244.333330000001</v>
      </c>
      <c r="C2097" s="121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58"/>
      <c r="B2098" s="120">
        <f t="shared" si="32"/>
        <v>43244.375</v>
      </c>
      <c r="C2098" s="121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8"/>
      <c r="B2099" s="118">
        <f t="shared" si="32"/>
        <v>43244.416669999999</v>
      </c>
      <c r="C2099" s="121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8"/>
      <c r="B2100" s="120">
        <f t="shared" si="32"/>
        <v>43244.458330000001</v>
      </c>
      <c r="C2100" s="121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8"/>
      <c r="B2101" s="118">
        <f t="shared" si="32"/>
        <v>43244.5</v>
      </c>
      <c r="C2101" s="121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8"/>
      <c r="B2102" s="120">
        <f t="shared" si="32"/>
        <v>43244.541669999999</v>
      </c>
      <c r="C2102" s="121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8"/>
      <c r="B2103" s="118">
        <f t="shared" si="32"/>
        <v>43244.583330000001</v>
      </c>
      <c r="C2103" s="121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8"/>
      <c r="B2104" s="120">
        <f t="shared" si="32"/>
        <v>43244.625</v>
      </c>
      <c r="C2104" s="121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8"/>
      <c r="B2105" s="118">
        <f t="shared" si="32"/>
        <v>43244.666669999999</v>
      </c>
      <c r="C2105" s="121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8"/>
      <c r="B2106" s="120">
        <f t="shared" si="32"/>
        <v>43244.708330000001</v>
      </c>
      <c r="C2106" s="121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8"/>
      <c r="B2107" s="118">
        <f t="shared" si="32"/>
        <v>43244.75</v>
      </c>
      <c r="C2107" s="121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8"/>
      <c r="B2108" s="120">
        <f t="shared" si="32"/>
        <v>43244.791669999999</v>
      </c>
      <c r="C2108" s="121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8"/>
      <c r="B2109" s="118">
        <f t="shared" si="32"/>
        <v>43244.833330000001</v>
      </c>
      <c r="C2109" s="121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8"/>
      <c r="B2110" s="120">
        <f t="shared" si="32"/>
        <v>43244.875</v>
      </c>
      <c r="C2110" s="121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8"/>
      <c r="B2111" s="118">
        <f t="shared" si="32"/>
        <v>43244.916669999999</v>
      </c>
      <c r="C2111" s="121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8"/>
      <c r="B2112" s="120">
        <f t="shared" si="32"/>
        <v>43244.958330000001</v>
      </c>
      <c r="C2112" s="121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8"/>
      <c r="B2113" s="118">
        <f t="shared" si="32"/>
        <v>43245</v>
      </c>
      <c r="C2113" s="121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8"/>
      <c r="B2114" s="120">
        <f t="shared" si="32"/>
        <v>43245.041669999999</v>
      </c>
      <c r="C2114" s="121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8"/>
      <c r="B2115" s="118">
        <f t="shared" si="32"/>
        <v>43245.083330000001</v>
      </c>
      <c r="C2115" s="121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8"/>
      <c r="B2116" s="120">
        <f t="shared" si="32"/>
        <v>43245.125</v>
      </c>
      <c r="C2116" s="121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8"/>
      <c r="B2117" s="118">
        <f t="shared" si="32"/>
        <v>43245.166669999999</v>
      </c>
      <c r="C2117" s="121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8"/>
      <c r="B2118" s="120">
        <f t="shared" si="32"/>
        <v>43245.208330000001</v>
      </c>
      <c r="C2118" s="121">
        <v>5</v>
      </c>
      <c r="D2118" s="11">
        <f>ROUND(АТС!D622*$D$791*$D$792/100,2)</f>
        <v>19.03</v>
      </c>
      <c r="E2118" s="11">
        <f>ROUND(АТС!$D622*$E$791*$E$792/100,2)</f>
        <v>17.489999999999998</v>
      </c>
      <c r="F2118" s="11">
        <f>ROUND(АТС!$D622*$F$791*$F$792/100,2)</f>
        <v>11.91</v>
      </c>
      <c r="G2118" s="11">
        <f>ROUND(АТС!$D622*$G$791*$G$792/100,2)</f>
        <v>6.97</v>
      </c>
    </row>
    <row r="2119" spans="1:7" x14ac:dyDescent="0.25">
      <c r="A2119" s="258"/>
      <c r="B2119" s="118">
        <f t="shared" si="32"/>
        <v>43245.25</v>
      </c>
      <c r="C2119" s="121">
        <v>6</v>
      </c>
      <c r="D2119" s="11">
        <f>ROUND(АТС!D623*$D$791*$D$792/100,2)</f>
        <v>8.4</v>
      </c>
      <c r="E2119" s="11">
        <f>ROUND(АТС!$D623*$E$791*$E$792/100,2)</f>
        <v>7.72</v>
      </c>
      <c r="F2119" s="11">
        <f>ROUND(АТС!$D623*$F$791*$F$792/100,2)</f>
        <v>5.26</v>
      </c>
      <c r="G2119" s="11">
        <f>ROUND(АТС!$D623*$G$791*$G$792/100,2)</f>
        <v>3.08</v>
      </c>
    </row>
    <row r="2120" spans="1:7" x14ac:dyDescent="0.25">
      <c r="A2120" s="258"/>
      <c r="B2120" s="120">
        <f t="shared" si="32"/>
        <v>43245.291669999999</v>
      </c>
      <c r="C2120" s="121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58"/>
      <c r="B2121" s="118">
        <f t="shared" si="32"/>
        <v>43245.333330000001</v>
      </c>
      <c r="C2121" s="121">
        <v>8</v>
      </c>
      <c r="D2121" s="11">
        <f>ROUND(АТС!D625*$D$791*$D$792/100,2)</f>
        <v>14.19</v>
      </c>
      <c r="E2121" s="11">
        <f>ROUND(АТС!$D625*$E$791*$E$792/100,2)</f>
        <v>13.04</v>
      </c>
      <c r="F2121" s="11">
        <f>ROUND(АТС!$D625*$F$791*$F$792/100,2)</f>
        <v>8.8800000000000008</v>
      </c>
      <c r="G2121" s="11">
        <f>ROUND(АТС!$D625*$G$791*$G$792/100,2)</f>
        <v>5.2</v>
      </c>
    </row>
    <row r="2122" spans="1:7" x14ac:dyDescent="0.25">
      <c r="A2122" s="258"/>
      <c r="B2122" s="120">
        <f t="shared" si="32"/>
        <v>43245.375</v>
      </c>
      <c r="C2122" s="121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8"/>
      <c r="B2123" s="118">
        <f t="shared" si="32"/>
        <v>43245.416669999999</v>
      </c>
      <c r="C2123" s="121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8"/>
      <c r="B2124" s="120">
        <f t="shared" si="32"/>
        <v>43245.458330000001</v>
      </c>
      <c r="C2124" s="121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8"/>
      <c r="B2125" s="118">
        <f t="shared" si="32"/>
        <v>43245.5</v>
      </c>
      <c r="C2125" s="121">
        <v>12</v>
      </c>
      <c r="D2125" s="11">
        <f>ROUND(АТС!D629*$D$791*$D$792/100,2)</f>
        <v>5.61</v>
      </c>
      <c r="E2125" s="11">
        <f>ROUND(АТС!$D629*$E$791*$E$792/100,2)</f>
        <v>5.15</v>
      </c>
      <c r="F2125" s="11">
        <f>ROUND(АТС!$D629*$F$791*$F$792/100,2)</f>
        <v>3.51</v>
      </c>
      <c r="G2125" s="11">
        <f>ROUND(АТС!$D629*$G$791*$G$792/100,2)</f>
        <v>2.0499999999999998</v>
      </c>
    </row>
    <row r="2126" spans="1:7" x14ac:dyDescent="0.25">
      <c r="A2126" s="258"/>
      <c r="B2126" s="120">
        <f t="shared" si="32"/>
        <v>43245.541669999999</v>
      </c>
      <c r="C2126" s="121">
        <v>13</v>
      </c>
      <c r="D2126" s="11">
        <f>ROUND(АТС!D630*$D$791*$D$792/100,2)</f>
        <v>0.04</v>
      </c>
      <c r="E2126" s="11">
        <f>ROUND(АТС!$D630*$E$791*$E$792/100,2)</f>
        <v>0.04</v>
      </c>
      <c r="F2126" s="11">
        <f>ROUND(АТС!$D630*$F$791*$F$792/100,2)</f>
        <v>0.03</v>
      </c>
      <c r="G2126" s="11">
        <f>ROUND(АТС!$D630*$G$791*$G$792/100,2)</f>
        <v>0.02</v>
      </c>
    </row>
    <row r="2127" spans="1:7" x14ac:dyDescent="0.25">
      <c r="A2127" s="258"/>
      <c r="B2127" s="118">
        <f t="shared" si="32"/>
        <v>43245.583330000001</v>
      </c>
      <c r="C2127" s="121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8"/>
      <c r="B2128" s="120">
        <f t="shared" si="32"/>
        <v>43245.625</v>
      </c>
      <c r="C2128" s="121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8"/>
      <c r="B2129" s="118">
        <f t="shared" si="32"/>
        <v>43245.666669999999</v>
      </c>
      <c r="C2129" s="121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8"/>
      <c r="B2130" s="120">
        <f t="shared" si="32"/>
        <v>43245.708330000001</v>
      </c>
      <c r="C2130" s="121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8"/>
      <c r="B2131" s="118">
        <f t="shared" si="32"/>
        <v>43245.75</v>
      </c>
      <c r="C2131" s="121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8"/>
      <c r="B2132" s="120">
        <f t="shared" si="32"/>
        <v>43245.791669999999</v>
      </c>
      <c r="C2132" s="121">
        <v>19</v>
      </c>
      <c r="D2132" s="11">
        <f>ROUND(АТС!D636*$D$791*$D$792/100,2)</f>
        <v>5.07</v>
      </c>
      <c r="E2132" s="11">
        <f>ROUND(АТС!$D636*$E$791*$E$792/100,2)</f>
        <v>4.66</v>
      </c>
      <c r="F2132" s="11">
        <f>ROUND(АТС!$D636*$F$791*$F$792/100,2)</f>
        <v>3.17</v>
      </c>
      <c r="G2132" s="11">
        <f>ROUND(АТС!$D636*$G$791*$G$792/100,2)</f>
        <v>1.86</v>
      </c>
    </row>
    <row r="2133" spans="1:7" x14ac:dyDescent="0.25">
      <c r="A2133" s="258"/>
      <c r="B2133" s="118">
        <f t="shared" si="32"/>
        <v>43245.833330000001</v>
      </c>
      <c r="C2133" s="121">
        <v>20</v>
      </c>
      <c r="D2133" s="11">
        <f>ROUND(АТС!D637*$D$791*$D$792/100,2)</f>
        <v>142.59</v>
      </c>
      <c r="E2133" s="11">
        <f>ROUND(АТС!$D637*$E$791*$E$792/100,2)</f>
        <v>131.05000000000001</v>
      </c>
      <c r="F2133" s="11">
        <f>ROUND(АТС!$D637*$F$791*$F$792/100,2)</f>
        <v>89.2</v>
      </c>
      <c r="G2133" s="11">
        <f>ROUND(АТС!$D637*$G$791*$G$792/100,2)</f>
        <v>52.21</v>
      </c>
    </row>
    <row r="2134" spans="1:7" x14ac:dyDescent="0.25">
      <c r="A2134" s="258"/>
      <c r="B2134" s="120">
        <f t="shared" si="32"/>
        <v>43245.875</v>
      </c>
      <c r="C2134" s="121">
        <v>21</v>
      </c>
      <c r="D2134" s="11">
        <f>ROUND(АТС!D638*$D$791*$D$792/100,2)</f>
        <v>76.72</v>
      </c>
      <c r="E2134" s="11">
        <f>ROUND(АТС!$D638*$E$791*$E$792/100,2)</f>
        <v>70.510000000000005</v>
      </c>
      <c r="F2134" s="11">
        <f>ROUND(АТС!$D638*$F$791*$F$792/100,2)</f>
        <v>47.99</v>
      </c>
      <c r="G2134" s="11">
        <f>ROUND(АТС!$D638*$G$791*$G$792/100,2)</f>
        <v>28.09</v>
      </c>
    </row>
    <row r="2135" spans="1:7" x14ac:dyDescent="0.25">
      <c r="A2135" s="258"/>
      <c r="B2135" s="118">
        <f t="shared" si="32"/>
        <v>43245.916669999999</v>
      </c>
      <c r="C2135" s="121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8"/>
      <c r="B2136" s="120">
        <f t="shared" si="32"/>
        <v>43245.958330000001</v>
      </c>
      <c r="C2136" s="121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8"/>
      <c r="B2137" s="120">
        <f t="shared" si="32"/>
        <v>43246</v>
      </c>
      <c r="C2137" s="121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8"/>
      <c r="B2138" s="120">
        <f t="shared" ref="B2138:B2201" si="33">B2114+1</f>
        <v>43246.041669999999</v>
      </c>
      <c r="C2138" s="121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8"/>
      <c r="B2139" s="120">
        <f t="shared" si="33"/>
        <v>43246.083330000001</v>
      </c>
      <c r="C2139" s="121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8"/>
      <c r="B2140" s="120">
        <f t="shared" si="33"/>
        <v>43246.125</v>
      </c>
      <c r="C2140" s="121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8"/>
      <c r="B2141" s="120">
        <f t="shared" si="33"/>
        <v>43246.166669999999</v>
      </c>
      <c r="C2141" s="121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8"/>
      <c r="B2142" s="120">
        <f t="shared" si="33"/>
        <v>43246.208330000001</v>
      </c>
      <c r="C2142" s="121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58"/>
      <c r="B2143" s="120">
        <f t="shared" si="33"/>
        <v>43246.25</v>
      </c>
      <c r="C2143" s="121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58"/>
      <c r="B2144" s="120">
        <f t="shared" si="33"/>
        <v>43246.291669999999</v>
      </c>
      <c r="C2144" s="121">
        <v>7</v>
      </c>
      <c r="D2144" s="35">
        <f>ROUND(АТС!D648*$D$791*$D$792/100,2)</f>
        <v>35.369999999999997</v>
      </c>
      <c r="E2144" s="35">
        <f>ROUND(АТС!$D648*$E$791*$E$792/100,2)</f>
        <v>32.51</v>
      </c>
      <c r="F2144" s="35">
        <f>ROUND(АТС!$D648*$F$791*$F$792/100,2)</f>
        <v>22.13</v>
      </c>
      <c r="G2144" s="35">
        <f>ROUND(АТС!$D648*$G$791*$G$792/100,2)</f>
        <v>12.95</v>
      </c>
    </row>
    <row r="2145" spans="1:7" x14ac:dyDescent="0.25">
      <c r="A2145" s="258"/>
      <c r="B2145" s="120">
        <f t="shared" si="33"/>
        <v>43246.333330000001</v>
      </c>
      <c r="C2145" s="121">
        <v>8</v>
      </c>
      <c r="D2145" s="35">
        <f>ROUND(АТС!D649*$D$791*$D$792/100,2)</f>
        <v>30.77</v>
      </c>
      <c r="E2145" s="35">
        <f>ROUND(АТС!$D649*$E$791*$E$792/100,2)</f>
        <v>28.28</v>
      </c>
      <c r="F2145" s="35">
        <f>ROUND(АТС!$D649*$F$791*$F$792/100,2)</f>
        <v>19.25</v>
      </c>
      <c r="G2145" s="35">
        <f>ROUND(АТС!$D649*$G$791*$G$792/100,2)</f>
        <v>11.27</v>
      </c>
    </row>
    <row r="2146" spans="1:7" x14ac:dyDescent="0.25">
      <c r="A2146" s="258"/>
      <c r="B2146" s="120">
        <f t="shared" si="33"/>
        <v>43246.375</v>
      </c>
      <c r="C2146" s="121">
        <v>9</v>
      </c>
      <c r="D2146" s="35">
        <f>ROUND(АТС!D650*$D$791*$D$792/100,2)</f>
        <v>15.19</v>
      </c>
      <c r="E2146" s="35">
        <f>ROUND(АТС!$D650*$E$791*$E$792/100,2)</f>
        <v>13.96</v>
      </c>
      <c r="F2146" s="35">
        <f>ROUND(АТС!$D650*$F$791*$F$792/100,2)</f>
        <v>9.51</v>
      </c>
      <c r="G2146" s="35">
        <f>ROUND(АТС!$D650*$G$791*$G$792/100,2)</f>
        <v>5.56</v>
      </c>
    </row>
    <row r="2147" spans="1:7" x14ac:dyDescent="0.25">
      <c r="A2147" s="258"/>
      <c r="B2147" s="120">
        <f t="shared" si="33"/>
        <v>43246.416669999999</v>
      </c>
      <c r="C2147" s="121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8"/>
      <c r="B2148" s="120">
        <f t="shared" si="33"/>
        <v>43246.458330000001</v>
      </c>
      <c r="C2148" s="121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8"/>
      <c r="B2149" s="120">
        <f t="shared" si="33"/>
        <v>43246.5</v>
      </c>
      <c r="C2149" s="121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8"/>
      <c r="B2150" s="120">
        <f t="shared" si="33"/>
        <v>43246.541669999999</v>
      </c>
      <c r="C2150" s="121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8"/>
      <c r="B2151" s="120">
        <f t="shared" si="33"/>
        <v>43246.583330000001</v>
      </c>
      <c r="C2151" s="121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8"/>
      <c r="B2152" s="120">
        <f t="shared" si="33"/>
        <v>43246.625</v>
      </c>
      <c r="C2152" s="121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8"/>
      <c r="B2153" s="120">
        <f t="shared" si="33"/>
        <v>43246.666669999999</v>
      </c>
      <c r="C2153" s="121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8"/>
      <c r="B2154" s="120">
        <f t="shared" si="33"/>
        <v>43246.708330000001</v>
      </c>
      <c r="C2154" s="121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8"/>
      <c r="B2155" s="120">
        <f t="shared" si="33"/>
        <v>43246.75</v>
      </c>
      <c r="C2155" s="121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8"/>
      <c r="B2156" s="120">
        <f t="shared" si="33"/>
        <v>43246.791669999999</v>
      </c>
      <c r="C2156" s="121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8"/>
      <c r="B2157" s="120">
        <f t="shared" si="33"/>
        <v>43246.833330000001</v>
      </c>
      <c r="C2157" s="121">
        <v>20</v>
      </c>
      <c r="D2157" s="35">
        <f>ROUND(АТС!D661*$D$791*$D$792/100,2)</f>
        <v>113.18</v>
      </c>
      <c r="E2157" s="35">
        <f>ROUND(АТС!$D661*$E$791*$E$792/100,2)</f>
        <v>104.02</v>
      </c>
      <c r="F2157" s="35">
        <f>ROUND(АТС!$D661*$F$791*$F$792/100,2)</f>
        <v>70.8</v>
      </c>
      <c r="G2157" s="35">
        <f>ROUND(АТС!$D661*$G$791*$G$792/100,2)</f>
        <v>41.44</v>
      </c>
    </row>
    <row r="2158" spans="1:7" x14ac:dyDescent="0.25">
      <c r="A2158" s="258"/>
      <c r="B2158" s="120">
        <f t="shared" si="33"/>
        <v>43246.875</v>
      </c>
      <c r="C2158" s="121">
        <v>21</v>
      </c>
      <c r="D2158" s="35">
        <f>ROUND(АТС!D662*$D$791*$D$792/100,2)</f>
        <v>37.090000000000003</v>
      </c>
      <c r="E2158" s="35">
        <f>ROUND(АТС!$D662*$E$791*$E$792/100,2)</f>
        <v>34.090000000000003</v>
      </c>
      <c r="F2158" s="35">
        <f>ROUND(АТС!$D662*$F$791*$F$792/100,2)</f>
        <v>23.2</v>
      </c>
      <c r="G2158" s="35">
        <f>ROUND(АТС!$D662*$G$791*$G$792/100,2)</f>
        <v>13.58</v>
      </c>
    </row>
    <row r="2159" spans="1:7" x14ac:dyDescent="0.25">
      <c r="A2159" s="258"/>
      <c r="B2159" s="120">
        <f t="shared" si="33"/>
        <v>43246.916669999999</v>
      </c>
      <c r="C2159" s="121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8"/>
      <c r="B2160" s="120">
        <f t="shared" si="33"/>
        <v>43246.958330000001</v>
      </c>
      <c r="C2160" s="121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8"/>
      <c r="B2161" s="120">
        <f t="shared" si="33"/>
        <v>43247</v>
      </c>
      <c r="C2161" s="121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8"/>
      <c r="B2162" s="120">
        <f t="shared" si="33"/>
        <v>43247.041669999999</v>
      </c>
      <c r="C2162" s="121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8"/>
      <c r="B2163" s="120">
        <f t="shared" si="33"/>
        <v>43247.083330000001</v>
      </c>
      <c r="C2163" s="121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8"/>
      <c r="B2164" s="120">
        <f t="shared" si="33"/>
        <v>43247.125</v>
      </c>
      <c r="C2164" s="121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8"/>
      <c r="B2165" s="120">
        <f t="shared" si="33"/>
        <v>43247.166669999999</v>
      </c>
      <c r="C2165" s="121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58"/>
      <c r="B2166" s="120">
        <f t="shared" si="33"/>
        <v>43247.208330000001</v>
      </c>
      <c r="C2166" s="121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58"/>
      <c r="B2167" s="120">
        <f t="shared" si="33"/>
        <v>43247.25</v>
      </c>
      <c r="C2167" s="121">
        <v>6</v>
      </c>
      <c r="D2167" s="35">
        <f>ROUND(АТС!D671*$D$791*$D$792/100,2)</f>
        <v>0.91</v>
      </c>
      <c r="E2167" s="35">
        <f>ROUND(АТС!$D671*$E$791*$E$792/100,2)</f>
        <v>0.84</v>
      </c>
      <c r="F2167" s="35">
        <f>ROUND(АТС!$D671*$F$791*$F$792/100,2)</f>
        <v>0.56999999999999995</v>
      </c>
      <c r="G2167" s="35">
        <f>ROUND(АТС!$D671*$G$791*$G$792/100,2)</f>
        <v>0.33</v>
      </c>
    </row>
    <row r="2168" spans="1:7" x14ac:dyDescent="0.25">
      <c r="A2168" s="258"/>
      <c r="B2168" s="120">
        <f t="shared" si="33"/>
        <v>43247.291669999999</v>
      </c>
      <c r="C2168" s="121">
        <v>7</v>
      </c>
      <c r="D2168" s="35">
        <f>ROUND(АТС!D672*$D$791*$D$792/100,2)</f>
        <v>3.2</v>
      </c>
      <c r="E2168" s="35">
        <f>ROUND(АТС!$D672*$E$791*$E$792/100,2)</f>
        <v>2.94</v>
      </c>
      <c r="F2168" s="35">
        <f>ROUND(АТС!$D672*$F$791*$F$792/100,2)</f>
        <v>2</v>
      </c>
      <c r="G2168" s="35">
        <f>ROUND(АТС!$D672*$G$791*$G$792/100,2)</f>
        <v>1.17</v>
      </c>
    </row>
    <row r="2169" spans="1:7" x14ac:dyDescent="0.25">
      <c r="A2169" s="258"/>
      <c r="B2169" s="120">
        <f t="shared" si="33"/>
        <v>43247.333330000001</v>
      </c>
      <c r="C2169" s="121">
        <v>8</v>
      </c>
      <c r="D2169" s="35">
        <f>ROUND(АТС!D673*$D$791*$D$792/100,2)</f>
        <v>0.44</v>
      </c>
      <c r="E2169" s="35">
        <f>ROUND(АТС!$D673*$E$791*$E$792/100,2)</f>
        <v>0.41</v>
      </c>
      <c r="F2169" s="35">
        <f>ROUND(АТС!$D673*$F$791*$F$792/100,2)</f>
        <v>0.28000000000000003</v>
      </c>
      <c r="G2169" s="35">
        <f>ROUND(АТС!$D673*$G$791*$G$792/100,2)</f>
        <v>0.16</v>
      </c>
    </row>
    <row r="2170" spans="1:7" x14ac:dyDescent="0.25">
      <c r="A2170" s="258"/>
      <c r="B2170" s="120">
        <f t="shared" si="33"/>
        <v>43247.375</v>
      </c>
      <c r="C2170" s="121">
        <v>9</v>
      </c>
      <c r="D2170" s="35">
        <f>ROUND(АТС!D674*$D$791*$D$792/100,2)</f>
        <v>12.95</v>
      </c>
      <c r="E2170" s="35">
        <f>ROUND(АТС!$D674*$E$791*$E$792/100,2)</f>
        <v>11.9</v>
      </c>
      <c r="F2170" s="35">
        <f>ROUND(АТС!$D674*$F$791*$F$792/100,2)</f>
        <v>8.1</v>
      </c>
      <c r="G2170" s="35">
        <f>ROUND(АТС!$D674*$G$791*$G$792/100,2)</f>
        <v>4.74</v>
      </c>
    </row>
    <row r="2171" spans="1:7" x14ac:dyDescent="0.25">
      <c r="A2171" s="258"/>
      <c r="B2171" s="120">
        <f t="shared" si="33"/>
        <v>43247.416669999999</v>
      </c>
      <c r="C2171" s="121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58"/>
      <c r="B2172" s="120">
        <f t="shared" si="33"/>
        <v>43247.458330000001</v>
      </c>
      <c r="C2172" s="121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8"/>
      <c r="B2173" s="120">
        <f t="shared" si="33"/>
        <v>43247.5</v>
      </c>
      <c r="C2173" s="121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8"/>
      <c r="B2174" s="120">
        <f t="shared" si="33"/>
        <v>43247.541669999999</v>
      </c>
      <c r="C2174" s="121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8"/>
      <c r="B2175" s="120">
        <f t="shared" si="33"/>
        <v>43247.583330000001</v>
      </c>
      <c r="C2175" s="121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8"/>
      <c r="B2176" s="120">
        <f t="shared" si="33"/>
        <v>43247.625</v>
      </c>
      <c r="C2176" s="121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8"/>
      <c r="B2177" s="120">
        <f t="shared" si="33"/>
        <v>43247.666669999999</v>
      </c>
      <c r="C2177" s="121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8"/>
      <c r="B2178" s="120">
        <f t="shared" si="33"/>
        <v>43247.708330000001</v>
      </c>
      <c r="C2178" s="121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8"/>
      <c r="B2179" s="120">
        <f t="shared" si="33"/>
        <v>43247.75</v>
      </c>
      <c r="C2179" s="121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58"/>
      <c r="B2180" s="120">
        <f t="shared" si="33"/>
        <v>43247.791669999999</v>
      </c>
      <c r="C2180" s="121">
        <v>19</v>
      </c>
      <c r="D2180" s="35">
        <f>ROUND(АТС!D684*$D$791*$D$792/100,2)</f>
        <v>18.05</v>
      </c>
      <c r="E2180" s="35">
        <f>ROUND(АТС!$D684*$E$791*$E$792/100,2)</f>
        <v>16.59</v>
      </c>
      <c r="F2180" s="35">
        <f>ROUND(АТС!$D684*$F$791*$F$792/100,2)</f>
        <v>11.29</v>
      </c>
      <c r="G2180" s="35">
        <f>ROUND(АТС!$D684*$G$791*$G$792/100,2)</f>
        <v>6.61</v>
      </c>
    </row>
    <row r="2181" spans="1:7" x14ac:dyDescent="0.25">
      <c r="A2181" s="258"/>
      <c r="B2181" s="120">
        <f t="shared" si="33"/>
        <v>43247.833330000001</v>
      </c>
      <c r="C2181" s="121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58"/>
      <c r="B2182" s="120">
        <f t="shared" si="33"/>
        <v>43247.875</v>
      </c>
      <c r="C2182" s="121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8"/>
      <c r="B2183" s="120">
        <f t="shared" si="33"/>
        <v>43247.916669999999</v>
      </c>
      <c r="C2183" s="121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8"/>
      <c r="B2184" s="120">
        <f t="shared" si="33"/>
        <v>43247.958330000001</v>
      </c>
      <c r="C2184" s="121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8"/>
      <c r="B2185" s="120">
        <f t="shared" si="33"/>
        <v>43248</v>
      </c>
      <c r="C2185" s="121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8"/>
      <c r="B2186" s="120">
        <f t="shared" si="33"/>
        <v>43248.041669999999</v>
      </c>
      <c r="C2186" s="121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8"/>
      <c r="B2187" s="120">
        <f t="shared" si="33"/>
        <v>43248.083330000001</v>
      </c>
      <c r="C2187" s="121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8"/>
      <c r="B2188" s="120">
        <f t="shared" si="33"/>
        <v>43248.125</v>
      </c>
      <c r="C2188" s="121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8"/>
      <c r="B2189" s="120">
        <f t="shared" si="33"/>
        <v>43248.166669999999</v>
      </c>
      <c r="C2189" s="121">
        <v>4</v>
      </c>
      <c r="D2189" s="35">
        <f>ROUND(АТС!D693*$D$791*$D$792/100,2)</f>
        <v>8.84</v>
      </c>
      <c r="E2189" s="35">
        <f>ROUND(АТС!$D693*$E$791*$E$792/100,2)</f>
        <v>8.1199999999999992</v>
      </c>
      <c r="F2189" s="35">
        <f>ROUND(АТС!$D693*$F$791*$F$792/100,2)</f>
        <v>5.53</v>
      </c>
      <c r="G2189" s="35">
        <f>ROUND(АТС!$D693*$G$791*$G$792/100,2)</f>
        <v>3.23</v>
      </c>
    </row>
    <row r="2190" spans="1:7" x14ac:dyDescent="0.25">
      <c r="A2190" s="258"/>
      <c r="B2190" s="120">
        <f t="shared" si="33"/>
        <v>43248.208330000001</v>
      </c>
      <c r="C2190" s="121">
        <v>5</v>
      </c>
      <c r="D2190" s="35">
        <f>ROUND(АТС!D694*$D$791*$D$792/100,2)</f>
        <v>16.82</v>
      </c>
      <c r="E2190" s="35">
        <f>ROUND(АТС!$D694*$E$791*$E$792/100,2)</f>
        <v>15.45</v>
      </c>
      <c r="F2190" s="35">
        <f>ROUND(АТС!$D694*$F$791*$F$792/100,2)</f>
        <v>10.52</v>
      </c>
      <c r="G2190" s="35">
        <f>ROUND(АТС!$D694*$G$791*$G$792/100,2)</f>
        <v>6.16</v>
      </c>
    </row>
    <row r="2191" spans="1:7" x14ac:dyDescent="0.25">
      <c r="A2191" s="258"/>
      <c r="B2191" s="120">
        <f t="shared" si="33"/>
        <v>43248.25</v>
      </c>
      <c r="C2191" s="121">
        <v>6</v>
      </c>
      <c r="D2191" s="35">
        <f>ROUND(АТС!D695*$D$791*$D$792/100,2)</f>
        <v>47.42</v>
      </c>
      <c r="E2191" s="35">
        <f>ROUND(АТС!$D695*$E$791*$E$792/100,2)</f>
        <v>43.58</v>
      </c>
      <c r="F2191" s="35">
        <f>ROUND(АТС!$D695*$F$791*$F$792/100,2)</f>
        <v>29.66</v>
      </c>
      <c r="G2191" s="35">
        <f>ROUND(АТС!$D695*$G$791*$G$792/100,2)</f>
        <v>17.36</v>
      </c>
    </row>
    <row r="2192" spans="1:7" x14ac:dyDescent="0.25">
      <c r="A2192" s="258"/>
      <c r="B2192" s="120">
        <f t="shared" si="33"/>
        <v>43248.291669999999</v>
      </c>
      <c r="C2192" s="121">
        <v>7</v>
      </c>
      <c r="D2192" s="35">
        <f>ROUND(АТС!D696*$D$791*$D$792/100,2)</f>
        <v>68.47</v>
      </c>
      <c r="E2192" s="35">
        <f>ROUND(АТС!$D696*$E$791*$E$792/100,2)</f>
        <v>62.93</v>
      </c>
      <c r="F2192" s="35">
        <f>ROUND(АТС!$D696*$F$791*$F$792/100,2)</f>
        <v>42.83</v>
      </c>
      <c r="G2192" s="35">
        <f>ROUND(АТС!$D696*$G$791*$G$792/100,2)</f>
        <v>25.07</v>
      </c>
    </row>
    <row r="2193" spans="1:7" x14ac:dyDescent="0.25">
      <c r="A2193" s="258"/>
      <c r="B2193" s="120">
        <f t="shared" si="33"/>
        <v>43248.333330000001</v>
      </c>
      <c r="C2193" s="121">
        <v>8</v>
      </c>
      <c r="D2193" s="35">
        <f>ROUND(АТС!D697*$D$791*$D$792/100,2)</f>
        <v>44.92</v>
      </c>
      <c r="E2193" s="35">
        <f>ROUND(АТС!$D697*$E$791*$E$792/100,2)</f>
        <v>41.28</v>
      </c>
      <c r="F2193" s="35">
        <f>ROUND(АТС!$D697*$F$791*$F$792/100,2)</f>
        <v>28.1</v>
      </c>
      <c r="G2193" s="35">
        <f>ROUND(АТС!$D697*$G$791*$G$792/100,2)</f>
        <v>16.440000000000001</v>
      </c>
    </row>
    <row r="2194" spans="1:7" x14ac:dyDescent="0.25">
      <c r="A2194" s="258"/>
      <c r="B2194" s="120">
        <f t="shared" si="33"/>
        <v>43248.375</v>
      </c>
      <c r="C2194" s="121">
        <v>9</v>
      </c>
      <c r="D2194" s="35">
        <f>ROUND(АТС!D698*$D$791*$D$792/100,2)</f>
        <v>21.97</v>
      </c>
      <c r="E2194" s="35">
        <f>ROUND(АТС!$D698*$E$791*$E$792/100,2)</f>
        <v>20.190000000000001</v>
      </c>
      <c r="F2194" s="35">
        <f>ROUND(АТС!$D698*$F$791*$F$792/100,2)</f>
        <v>13.74</v>
      </c>
      <c r="G2194" s="35">
        <f>ROUND(АТС!$D698*$G$791*$G$792/100,2)</f>
        <v>8.0399999999999991</v>
      </c>
    </row>
    <row r="2195" spans="1:7" x14ac:dyDescent="0.25">
      <c r="A2195" s="258"/>
      <c r="B2195" s="120">
        <f t="shared" si="33"/>
        <v>43248.416669999999</v>
      </c>
      <c r="C2195" s="121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58"/>
      <c r="B2196" s="120">
        <f t="shared" si="33"/>
        <v>43248.458330000001</v>
      </c>
      <c r="C2196" s="121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8"/>
      <c r="B2197" s="120">
        <f t="shared" si="33"/>
        <v>43248.5</v>
      </c>
      <c r="C2197" s="121">
        <v>12</v>
      </c>
      <c r="D2197" s="35">
        <f>ROUND(АТС!D701*$D$791*$D$792/100,2)</f>
        <v>31.15</v>
      </c>
      <c r="E2197" s="35">
        <f>ROUND(АТС!$D701*$E$791*$E$792/100,2)</f>
        <v>28.63</v>
      </c>
      <c r="F2197" s="35">
        <f>ROUND(АТС!$D701*$F$791*$F$792/100,2)</f>
        <v>19.489999999999998</v>
      </c>
      <c r="G2197" s="35">
        <f>ROUND(АТС!$D701*$G$791*$G$792/100,2)</f>
        <v>11.4</v>
      </c>
    </row>
    <row r="2198" spans="1:7" x14ac:dyDescent="0.25">
      <c r="A2198" s="258"/>
      <c r="B2198" s="120">
        <f t="shared" si="33"/>
        <v>43248.541669999999</v>
      </c>
      <c r="C2198" s="121">
        <v>13</v>
      </c>
      <c r="D2198" s="35">
        <f>ROUND(АТС!D702*$D$791*$D$792/100,2)</f>
        <v>30.95</v>
      </c>
      <c r="E2198" s="35">
        <f>ROUND(АТС!$D702*$E$791*$E$792/100,2)</f>
        <v>28.44</v>
      </c>
      <c r="F2198" s="35">
        <f>ROUND(АТС!$D702*$F$791*$F$792/100,2)</f>
        <v>19.36</v>
      </c>
      <c r="G2198" s="35">
        <f>ROUND(АТС!$D702*$G$791*$G$792/100,2)</f>
        <v>11.33</v>
      </c>
    </row>
    <row r="2199" spans="1:7" x14ac:dyDescent="0.25">
      <c r="A2199" s="258"/>
      <c r="B2199" s="120">
        <f t="shared" si="33"/>
        <v>43248.583330000001</v>
      </c>
      <c r="C2199" s="121">
        <v>14</v>
      </c>
      <c r="D2199" s="35">
        <f>ROUND(АТС!D703*$D$791*$D$792/100,2)</f>
        <v>19.399999999999999</v>
      </c>
      <c r="E2199" s="35">
        <f>ROUND(АТС!$D703*$E$791*$E$792/100,2)</f>
        <v>17.829999999999998</v>
      </c>
      <c r="F2199" s="35">
        <f>ROUND(АТС!$D703*$F$791*$F$792/100,2)</f>
        <v>12.14</v>
      </c>
      <c r="G2199" s="35">
        <f>ROUND(АТС!$D703*$G$791*$G$792/100,2)</f>
        <v>7.1</v>
      </c>
    </row>
    <row r="2200" spans="1:7" x14ac:dyDescent="0.25">
      <c r="A2200" s="258"/>
      <c r="B2200" s="120">
        <f t="shared" si="33"/>
        <v>43248.625</v>
      </c>
      <c r="C2200" s="121">
        <v>15</v>
      </c>
      <c r="D2200" s="35">
        <f>ROUND(АТС!D704*$D$791*$D$792/100,2)</f>
        <v>31.65</v>
      </c>
      <c r="E2200" s="35">
        <f>ROUND(АТС!$D704*$E$791*$E$792/100,2)</f>
        <v>29.09</v>
      </c>
      <c r="F2200" s="35">
        <f>ROUND(АТС!$D704*$F$791*$F$792/100,2)</f>
        <v>19.8</v>
      </c>
      <c r="G2200" s="35">
        <f>ROUND(АТС!$D704*$G$791*$G$792/100,2)</f>
        <v>11.59</v>
      </c>
    </row>
    <row r="2201" spans="1:7" x14ac:dyDescent="0.25">
      <c r="A2201" s="258"/>
      <c r="B2201" s="120">
        <f t="shared" si="33"/>
        <v>43248.666669999999</v>
      </c>
      <c r="C2201" s="121">
        <v>16</v>
      </c>
      <c r="D2201" s="35">
        <f>ROUND(АТС!D705*$D$791*$D$792/100,2)</f>
        <v>28.49</v>
      </c>
      <c r="E2201" s="35">
        <f>ROUND(АТС!$D705*$E$791*$E$792/100,2)</f>
        <v>26.18</v>
      </c>
      <c r="F2201" s="35">
        <f>ROUND(АТС!$D705*$F$791*$F$792/100,2)</f>
        <v>17.82</v>
      </c>
      <c r="G2201" s="35">
        <f>ROUND(АТС!$D705*$G$791*$G$792/100,2)</f>
        <v>10.43</v>
      </c>
    </row>
    <row r="2202" spans="1:7" x14ac:dyDescent="0.25">
      <c r="A2202" s="258"/>
      <c r="B2202" s="120">
        <f t="shared" ref="B2202:B2265" si="34">B2178+1</f>
        <v>43248.708330000001</v>
      </c>
      <c r="C2202" s="121">
        <v>17</v>
      </c>
      <c r="D2202" s="35">
        <f>ROUND(АТС!D706*$D$791*$D$792/100,2)</f>
        <v>131.77000000000001</v>
      </c>
      <c r="E2202" s="35">
        <f>ROUND(АТС!$D706*$E$791*$E$792/100,2)</f>
        <v>121.11</v>
      </c>
      <c r="F2202" s="35">
        <f>ROUND(АТС!$D706*$F$791*$F$792/100,2)</f>
        <v>82.43</v>
      </c>
      <c r="G2202" s="35">
        <f>ROUND(АТС!$D706*$G$791*$G$792/100,2)</f>
        <v>48.24</v>
      </c>
    </row>
    <row r="2203" spans="1:7" x14ac:dyDescent="0.25">
      <c r="A2203" s="258"/>
      <c r="B2203" s="120">
        <f t="shared" si="34"/>
        <v>43248.75</v>
      </c>
      <c r="C2203" s="121">
        <v>18</v>
      </c>
      <c r="D2203" s="35">
        <f>ROUND(АТС!D707*$D$791*$D$792/100,2)</f>
        <v>17.43</v>
      </c>
      <c r="E2203" s="35">
        <f>ROUND(АТС!$D707*$E$791*$E$792/100,2)</f>
        <v>16.02</v>
      </c>
      <c r="F2203" s="35">
        <f>ROUND(АТС!$D707*$F$791*$F$792/100,2)</f>
        <v>10.91</v>
      </c>
      <c r="G2203" s="35">
        <f>ROUND(АТС!$D707*$G$791*$G$792/100,2)</f>
        <v>6.38</v>
      </c>
    </row>
    <row r="2204" spans="1:7" x14ac:dyDescent="0.25">
      <c r="A2204" s="258"/>
      <c r="B2204" s="120">
        <f t="shared" si="34"/>
        <v>43248.791669999999</v>
      </c>
      <c r="C2204" s="121">
        <v>19</v>
      </c>
      <c r="D2204" s="35">
        <f>ROUND(АТС!D708*$D$791*$D$792/100,2)</f>
        <v>13.39</v>
      </c>
      <c r="E2204" s="35">
        <f>ROUND(АТС!$D708*$E$791*$E$792/100,2)</f>
        <v>12.31</v>
      </c>
      <c r="F2204" s="35">
        <f>ROUND(АТС!$D708*$F$791*$F$792/100,2)</f>
        <v>8.3800000000000008</v>
      </c>
      <c r="G2204" s="35">
        <f>ROUND(АТС!$D708*$G$791*$G$792/100,2)</f>
        <v>4.9000000000000004</v>
      </c>
    </row>
    <row r="2205" spans="1:7" x14ac:dyDescent="0.25">
      <c r="A2205" s="258"/>
      <c r="B2205" s="120">
        <f t="shared" si="34"/>
        <v>43248.833330000001</v>
      </c>
      <c r="C2205" s="121">
        <v>20</v>
      </c>
      <c r="D2205" s="35">
        <f>ROUND(АТС!D709*$D$791*$D$792/100,2)</f>
        <v>137.16</v>
      </c>
      <c r="E2205" s="35">
        <f>ROUND(АТС!$D709*$E$791*$E$792/100,2)</f>
        <v>126.06</v>
      </c>
      <c r="F2205" s="35">
        <f>ROUND(АТС!$D709*$F$791*$F$792/100,2)</f>
        <v>85.8</v>
      </c>
      <c r="G2205" s="35">
        <f>ROUND(АТС!$D709*$G$791*$G$792/100,2)</f>
        <v>50.22</v>
      </c>
    </row>
    <row r="2206" spans="1:7" x14ac:dyDescent="0.25">
      <c r="A2206" s="258"/>
      <c r="B2206" s="120">
        <f t="shared" si="34"/>
        <v>43248.875</v>
      </c>
      <c r="C2206" s="121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8"/>
      <c r="B2207" s="120">
        <f t="shared" si="34"/>
        <v>43248.916669999999</v>
      </c>
      <c r="C2207" s="121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8"/>
      <c r="B2208" s="120">
        <f t="shared" si="34"/>
        <v>43248.958330000001</v>
      </c>
      <c r="C2208" s="121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8"/>
      <c r="B2209" s="120">
        <f t="shared" si="34"/>
        <v>43249</v>
      </c>
      <c r="C2209" s="121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8"/>
      <c r="B2210" s="120">
        <f t="shared" si="34"/>
        <v>43249.041669999999</v>
      </c>
      <c r="C2210" s="121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8"/>
      <c r="B2211" s="120">
        <f t="shared" si="34"/>
        <v>43249.083330000001</v>
      </c>
      <c r="C2211" s="121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8"/>
      <c r="B2212" s="120">
        <f t="shared" si="34"/>
        <v>43249.125</v>
      </c>
      <c r="C2212" s="121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8"/>
      <c r="B2213" s="120">
        <f t="shared" si="34"/>
        <v>43249.166669999999</v>
      </c>
      <c r="C2213" s="121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8"/>
      <c r="B2214" s="120">
        <f t="shared" si="34"/>
        <v>43249.208330000001</v>
      </c>
      <c r="C2214" s="121">
        <v>5</v>
      </c>
      <c r="D2214" s="35">
        <f>ROUND(АТС!D718*$D$791*$D$792/100,2)</f>
        <v>20.79</v>
      </c>
      <c r="E2214" s="35">
        <f>ROUND(АТС!$D718*$E$791*$E$792/100,2)</f>
        <v>19.100000000000001</v>
      </c>
      <c r="F2214" s="35">
        <f>ROUND(АТС!$D718*$F$791*$F$792/100,2)</f>
        <v>13</v>
      </c>
      <c r="G2214" s="35">
        <f>ROUND(АТС!$D718*$G$791*$G$792/100,2)</f>
        <v>7.61</v>
      </c>
    </row>
    <row r="2215" spans="1:7" x14ac:dyDescent="0.25">
      <c r="A2215" s="258"/>
      <c r="B2215" s="120">
        <f t="shared" si="34"/>
        <v>43249.25</v>
      </c>
      <c r="C2215" s="121">
        <v>6</v>
      </c>
      <c r="D2215" s="35">
        <f>ROUND(АТС!D719*$D$791*$D$792/100,2)</f>
        <v>20.43</v>
      </c>
      <c r="E2215" s="35">
        <f>ROUND(АТС!$D719*$E$791*$E$792/100,2)</f>
        <v>18.78</v>
      </c>
      <c r="F2215" s="35">
        <f>ROUND(АТС!$D719*$F$791*$F$792/100,2)</f>
        <v>12.78</v>
      </c>
      <c r="G2215" s="35">
        <f>ROUND(АТС!$D719*$G$791*$G$792/100,2)</f>
        <v>7.48</v>
      </c>
    </row>
    <row r="2216" spans="1:7" x14ac:dyDescent="0.25">
      <c r="A2216" s="258"/>
      <c r="B2216" s="120">
        <f t="shared" si="34"/>
        <v>43249.291669999999</v>
      </c>
      <c r="C2216" s="121">
        <v>7</v>
      </c>
      <c r="D2216" s="35">
        <f>ROUND(АТС!D720*$D$791*$D$792/100,2)</f>
        <v>16.73</v>
      </c>
      <c r="E2216" s="35">
        <f>ROUND(АТС!$D720*$E$791*$E$792/100,2)</f>
        <v>15.38</v>
      </c>
      <c r="F2216" s="35">
        <f>ROUND(АТС!$D720*$F$791*$F$792/100,2)</f>
        <v>10.47</v>
      </c>
      <c r="G2216" s="35">
        <f>ROUND(АТС!$D720*$G$791*$G$792/100,2)</f>
        <v>6.12</v>
      </c>
    </row>
    <row r="2217" spans="1:7" x14ac:dyDescent="0.25">
      <c r="A2217" s="258"/>
      <c r="B2217" s="120">
        <f t="shared" si="34"/>
        <v>43249.333330000001</v>
      </c>
      <c r="C2217" s="121">
        <v>8</v>
      </c>
      <c r="D2217" s="35">
        <f>ROUND(АТС!D721*$D$791*$D$792/100,2)</f>
        <v>9.6300000000000008</v>
      </c>
      <c r="E2217" s="35">
        <f>ROUND(АТС!$D721*$E$791*$E$792/100,2)</f>
        <v>8.85</v>
      </c>
      <c r="F2217" s="35">
        <f>ROUND(АТС!$D721*$F$791*$F$792/100,2)</f>
        <v>6.02</v>
      </c>
      <c r="G2217" s="35">
        <f>ROUND(АТС!$D721*$G$791*$G$792/100,2)</f>
        <v>3.53</v>
      </c>
    </row>
    <row r="2218" spans="1:7" x14ac:dyDescent="0.25">
      <c r="A2218" s="258"/>
      <c r="B2218" s="120">
        <f t="shared" si="34"/>
        <v>43249.375</v>
      </c>
      <c r="C2218" s="121">
        <v>9</v>
      </c>
      <c r="D2218" s="35">
        <f>ROUND(АТС!D722*$D$791*$D$792/100,2)</f>
        <v>17.16</v>
      </c>
      <c r="E2218" s="35">
        <f>ROUND(АТС!$D722*$E$791*$E$792/100,2)</f>
        <v>15.78</v>
      </c>
      <c r="F2218" s="35">
        <f>ROUND(АТС!$D722*$F$791*$F$792/100,2)</f>
        <v>10.74</v>
      </c>
      <c r="G2218" s="35">
        <f>ROUND(АТС!$D722*$G$791*$G$792/100,2)</f>
        <v>6.28</v>
      </c>
    </row>
    <row r="2219" spans="1:7" x14ac:dyDescent="0.25">
      <c r="A2219" s="258"/>
      <c r="B2219" s="120">
        <f t="shared" si="34"/>
        <v>43249.416669999999</v>
      </c>
      <c r="C2219" s="121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58"/>
      <c r="B2220" s="120">
        <f t="shared" si="34"/>
        <v>43249.458330000001</v>
      </c>
      <c r="C2220" s="121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58"/>
      <c r="B2221" s="120">
        <f t="shared" si="34"/>
        <v>43249.5</v>
      </c>
      <c r="C2221" s="121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58"/>
      <c r="B2222" s="120">
        <f t="shared" si="34"/>
        <v>43249.541669999999</v>
      </c>
      <c r="C2222" s="121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58"/>
      <c r="B2223" s="120">
        <f t="shared" si="34"/>
        <v>43249.583330000001</v>
      </c>
      <c r="C2223" s="121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8"/>
      <c r="B2224" s="120">
        <f t="shared" si="34"/>
        <v>43249.625</v>
      </c>
      <c r="C2224" s="121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8"/>
      <c r="B2225" s="120">
        <f t="shared" si="34"/>
        <v>43249.666669999999</v>
      </c>
      <c r="C2225" s="121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58"/>
      <c r="B2226" s="120">
        <f t="shared" si="34"/>
        <v>43249.708330000001</v>
      </c>
      <c r="C2226" s="121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58"/>
      <c r="B2227" s="120">
        <f t="shared" si="34"/>
        <v>43249.75</v>
      </c>
      <c r="C2227" s="121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58"/>
      <c r="B2228" s="120">
        <f t="shared" si="34"/>
        <v>43249.791669999999</v>
      </c>
      <c r="C2228" s="121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58"/>
      <c r="B2229" s="120">
        <f t="shared" si="34"/>
        <v>43249.833330000001</v>
      </c>
      <c r="C2229" s="121">
        <v>20</v>
      </c>
      <c r="D2229" s="35">
        <f>ROUND(АТС!D733*$D$791*$D$792/100,2)</f>
        <v>129.83000000000001</v>
      </c>
      <c r="E2229" s="35">
        <f>ROUND(АТС!$D733*$E$791*$E$792/100,2)</f>
        <v>119.33</v>
      </c>
      <c r="F2229" s="35">
        <f>ROUND(АТС!$D733*$F$791*$F$792/100,2)</f>
        <v>81.22</v>
      </c>
      <c r="G2229" s="35">
        <f>ROUND(АТС!$D733*$G$791*$G$792/100,2)</f>
        <v>47.53</v>
      </c>
    </row>
    <row r="2230" spans="1:7" x14ac:dyDescent="0.25">
      <c r="A2230" s="258"/>
      <c r="B2230" s="120">
        <f t="shared" si="34"/>
        <v>43249.875</v>
      </c>
      <c r="C2230" s="121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8"/>
      <c r="B2231" s="120">
        <f t="shared" si="34"/>
        <v>43249.916669999999</v>
      </c>
      <c r="C2231" s="121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8"/>
      <c r="B2232" s="120">
        <f t="shared" si="34"/>
        <v>43249.958330000001</v>
      </c>
      <c r="C2232" s="121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8"/>
      <c r="B2233" s="120">
        <f t="shared" si="34"/>
        <v>43250</v>
      </c>
      <c r="C2233" s="121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8"/>
      <c r="B2234" s="120">
        <f t="shared" si="34"/>
        <v>43250.041669999999</v>
      </c>
      <c r="C2234" s="121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8"/>
      <c r="B2235" s="120">
        <f t="shared" si="34"/>
        <v>43250.083330000001</v>
      </c>
      <c r="C2235" s="121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8"/>
      <c r="B2236" s="120">
        <f t="shared" si="34"/>
        <v>43250.125</v>
      </c>
      <c r="C2236" s="121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8"/>
      <c r="B2237" s="120">
        <f t="shared" si="34"/>
        <v>43250.166669999999</v>
      </c>
      <c r="C2237" s="121">
        <v>4</v>
      </c>
      <c r="D2237" s="35">
        <f>ROUND(АТС!D741*$D$791*$D$792/100,2)</f>
        <v>17.82</v>
      </c>
      <c r="E2237" s="35">
        <f>ROUND(АТС!$D741*$E$791*$E$792/100,2)</f>
        <v>16.38</v>
      </c>
      <c r="F2237" s="35">
        <f>ROUND(АТС!$D741*$F$791*$F$792/100,2)</f>
        <v>11.15</v>
      </c>
      <c r="G2237" s="35">
        <f>ROUND(АТС!$D741*$G$791*$G$792/100,2)</f>
        <v>6.52</v>
      </c>
    </row>
    <row r="2238" spans="1:7" x14ac:dyDescent="0.25">
      <c r="A2238" s="258"/>
      <c r="B2238" s="120">
        <f t="shared" si="34"/>
        <v>43250.208330000001</v>
      </c>
      <c r="C2238" s="121">
        <v>5</v>
      </c>
      <c r="D2238" s="35">
        <f>ROUND(АТС!D742*$D$791*$D$792/100,2)</f>
        <v>45.08</v>
      </c>
      <c r="E2238" s="35">
        <f>ROUND(АТС!$D742*$E$791*$E$792/100,2)</f>
        <v>41.43</v>
      </c>
      <c r="F2238" s="35">
        <f>ROUND(АТС!$D742*$F$791*$F$792/100,2)</f>
        <v>28.2</v>
      </c>
      <c r="G2238" s="35">
        <f>ROUND(АТС!$D742*$G$791*$G$792/100,2)</f>
        <v>16.5</v>
      </c>
    </row>
    <row r="2239" spans="1:7" x14ac:dyDescent="0.25">
      <c r="A2239" s="258"/>
      <c r="B2239" s="120">
        <f t="shared" si="34"/>
        <v>43250.25</v>
      </c>
      <c r="C2239" s="121">
        <v>6</v>
      </c>
      <c r="D2239" s="35">
        <f>ROUND(АТС!D743*$D$791*$D$792/100,2)</f>
        <v>24.27</v>
      </c>
      <c r="E2239" s="35">
        <f>ROUND(АТС!$D743*$E$791*$E$792/100,2)</f>
        <v>22.31</v>
      </c>
      <c r="F2239" s="35">
        <f>ROUND(АТС!$D743*$F$791*$F$792/100,2)</f>
        <v>15.18</v>
      </c>
      <c r="G2239" s="35">
        <f>ROUND(АТС!$D743*$G$791*$G$792/100,2)</f>
        <v>8.89</v>
      </c>
    </row>
    <row r="2240" spans="1:7" x14ac:dyDescent="0.25">
      <c r="A2240" s="258"/>
      <c r="B2240" s="120">
        <f t="shared" si="34"/>
        <v>43250.291669999999</v>
      </c>
      <c r="C2240" s="121">
        <v>7</v>
      </c>
      <c r="D2240" s="35">
        <f>ROUND(АТС!D744*$D$791*$D$792/100,2)</f>
        <v>65.150000000000006</v>
      </c>
      <c r="E2240" s="35">
        <f>ROUND(АТС!$D744*$E$791*$E$792/100,2)</f>
        <v>59.88</v>
      </c>
      <c r="F2240" s="35">
        <f>ROUND(АТС!$D744*$F$791*$F$792/100,2)</f>
        <v>40.76</v>
      </c>
      <c r="G2240" s="35">
        <f>ROUND(АТС!$D744*$G$791*$G$792/100,2)</f>
        <v>23.85</v>
      </c>
    </row>
    <row r="2241" spans="1:7" x14ac:dyDescent="0.25">
      <c r="A2241" s="258"/>
      <c r="B2241" s="120">
        <f t="shared" si="34"/>
        <v>43250.333330000001</v>
      </c>
      <c r="C2241" s="121">
        <v>8</v>
      </c>
      <c r="D2241" s="35">
        <f>ROUND(АТС!D745*$D$791*$D$792/100,2)</f>
        <v>25.79</v>
      </c>
      <c r="E2241" s="35">
        <f>ROUND(АТС!$D745*$E$791*$E$792/100,2)</f>
        <v>23.71</v>
      </c>
      <c r="F2241" s="35">
        <f>ROUND(АТС!$D745*$F$791*$F$792/100,2)</f>
        <v>16.14</v>
      </c>
      <c r="G2241" s="35">
        <f>ROUND(АТС!$D745*$G$791*$G$792/100,2)</f>
        <v>9.44</v>
      </c>
    </row>
    <row r="2242" spans="1:7" x14ac:dyDescent="0.25">
      <c r="A2242" s="258"/>
      <c r="B2242" s="120">
        <f t="shared" si="34"/>
        <v>43250.375</v>
      </c>
      <c r="C2242" s="121">
        <v>9</v>
      </c>
      <c r="D2242" s="35">
        <f>ROUND(АТС!D746*$D$791*$D$792/100,2)</f>
        <v>18.27</v>
      </c>
      <c r="E2242" s="35">
        <f>ROUND(АТС!$D746*$E$791*$E$792/100,2)</f>
        <v>16.79</v>
      </c>
      <c r="F2242" s="35">
        <f>ROUND(АТС!$D746*$F$791*$F$792/100,2)</f>
        <v>11.43</v>
      </c>
      <c r="G2242" s="35">
        <f>ROUND(АТС!$D746*$G$791*$G$792/100,2)</f>
        <v>6.69</v>
      </c>
    </row>
    <row r="2243" spans="1:7" x14ac:dyDescent="0.25">
      <c r="A2243" s="258"/>
      <c r="B2243" s="120">
        <f t="shared" si="34"/>
        <v>43250.416669999999</v>
      </c>
      <c r="C2243" s="121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8"/>
      <c r="B2244" s="120">
        <f t="shared" si="34"/>
        <v>43250.458330000001</v>
      </c>
      <c r="C2244" s="121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8"/>
      <c r="B2245" s="120">
        <f t="shared" si="34"/>
        <v>43250.5</v>
      </c>
      <c r="C2245" s="121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8"/>
      <c r="B2246" s="120">
        <f t="shared" si="34"/>
        <v>43250.541669999999</v>
      </c>
      <c r="C2246" s="121">
        <v>13</v>
      </c>
      <c r="D2246" s="35">
        <f>ROUND(АТС!D750*$D$791*$D$792/100,2)</f>
        <v>20.79</v>
      </c>
      <c r="E2246" s="35">
        <f>ROUND(АТС!$D750*$E$791*$E$792/100,2)</f>
        <v>19.11</v>
      </c>
      <c r="F2246" s="35">
        <f>ROUND(АТС!$D750*$F$791*$F$792/100,2)</f>
        <v>13.01</v>
      </c>
      <c r="G2246" s="35">
        <f>ROUND(АТС!$D750*$G$791*$G$792/100,2)</f>
        <v>7.61</v>
      </c>
    </row>
    <row r="2247" spans="1:7" x14ac:dyDescent="0.25">
      <c r="A2247" s="258"/>
      <c r="B2247" s="120">
        <f t="shared" si="34"/>
        <v>43250.583330000001</v>
      </c>
      <c r="C2247" s="121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8"/>
      <c r="B2248" s="120">
        <f t="shared" si="34"/>
        <v>43250.625</v>
      </c>
      <c r="C2248" s="121">
        <v>15</v>
      </c>
      <c r="D2248" s="35">
        <f>ROUND(АТС!D752*$D$791*$D$792/100,2)</f>
        <v>6.33</v>
      </c>
      <c r="E2248" s="35">
        <f>ROUND(АТС!$D752*$E$791*$E$792/100,2)</f>
        <v>5.82</v>
      </c>
      <c r="F2248" s="35">
        <f>ROUND(АТС!$D752*$F$791*$F$792/100,2)</f>
        <v>3.96</v>
      </c>
      <c r="G2248" s="35">
        <f>ROUND(АТС!$D752*$G$791*$G$792/100,2)</f>
        <v>2.3199999999999998</v>
      </c>
    </row>
    <row r="2249" spans="1:7" x14ac:dyDescent="0.25">
      <c r="A2249" s="258"/>
      <c r="B2249" s="120">
        <f t="shared" si="34"/>
        <v>43250.666669999999</v>
      </c>
      <c r="C2249" s="121">
        <v>16</v>
      </c>
      <c r="D2249" s="35">
        <f>ROUND(АТС!D753*$D$791*$D$792/100,2)</f>
        <v>0.76</v>
      </c>
      <c r="E2249" s="35">
        <f>ROUND(АТС!$D753*$E$791*$E$792/100,2)</f>
        <v>0.7</v>
      </c>
      <c r="F2249" s="35">
        <f>ROUND(АТС!$D753*$F$791*$F$792/100,2)</f>
        <v>0.48</v>
      </c>
      <c r="G2249" s="35">
        <f>ROUND(АТС!$D753*$G$791*$G$792/100,2)</f>
        <v>0.28000000000000003</v>
      </c>
    </row>
    <row r="2250" spans="1:7" x14ac:dyDescent="0.25">
      <c r="A2250" s="258"/>
      <c r="B2250" s="120">
        <f t="shared" si="34"/>
        <v>43250.708330000001</v>
      </c>
      <c r="C2250" s="121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8"/>
      <c r="B2251" s="120">
        <f t="shared" si="34"/>
        <v>43250.75</v>
      </c>
      <c r="C2251" s="121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8"/>
      <c r="B2252" s="120">
        <f t="shared" si="34"/>
        <v>43250.791669999999</v>
      </c>
      <c r="C2252" s="121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58"/>
      <c r="B2253" s="120">
        <f t="shared" si="34"/>
        <v>43250.833330000001</v>
      </c>
      <c r="C2253" s="121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8"/>
      <c r="B2254" s="120">
        <f t="shared" si="34"/>
        <v>43250.875</v>
      </c>
      <c r="C2254" s="121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8"/>
      <c r="B2255" s="120">
        <f t="shared" si="34"/>
        <v>43250.916669999999</v>
      </c>
      <c r="C2255" s="121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8"/>
      <c r="B2256" s="120">
        <f t="shared" si="34"/>
        <v>43250.958330000001</v>
      </c>
      <c r="C2256" s="121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58"/>
      <c r="B2257" s="120">
        <f t="shared" si="34"/>
        <v>43251</v>
      </c>
      <c r="C2257" s="121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hidden="1" x14ac:dyDescent="0.25">
      <c r="A2258" s="258"/>
      <c r="B2258" s="120">
        <f t="shared" si="34"/>
        <v>43251.041669999999</v>
      </c>
      <c r="C2258" s="121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hidden="1" x14ac:dyDescent="0.25">
      <c r="A2259" s="258"/>
      <c r="B2259" s="120">
        <f t="shared" si="34"/>
        <v>43251.083330000001</v>
      </c>
      <c r="C2259" s="121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hidden="1" x14ac:dyDescent="0.25">
      <c r="A2260" s="258"/>
      <c r="B2260" s="120">
        <f t="shared" si="34"/>
        <v>43251.125</v>
      </c>
      <c r="C2260" s="121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hidden="1" x14ac:dyDescent="0.25">
      <c r="A2261" s="258"/>
      <c r="B2261" s="120">
        <f t="shared" si="34"/>
        <v>43251.166669999999</v>
      </c>
      <c r="C2261" s="121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hidden="1" x14ac:dyDescent="0.25">
      <c r="A2262" s="258"/>
      <c r="B2262" s="120">
        <f t="shared" si="34"/>
        <v>43251.208330000001</v>
      </c>
      <c r="C2262" s="121">
        <v>5</v>
      </c>
      <c r="D2262" s="35">
        <f>ROUND(АТС!D766*$D$791*$D$792/100,2)</f>
        <v>8.0399999999999991</v>
      </c>
      <c r="E2262" s="35">
        <f>ROUND(АТС!$D766*$E$791*$E$792/100,2)</f>
        <v>7.39</v>
      </c>
      <c r="F2262" s="35">
        <f>ROUND(АТС!$D766*$F$791*$F$792/100,2)</f>
        <v>5.03</v>
      </c>
      <c r="G2262" s="35">
        <f>ROUND(АТС!$D766*$G$791*$G$792/100,2)</f>
        <v>2.94</v>
      </c>
    </row>
    <row r="2263" spans="1:7" hidden="1" x14ac:dyDescent="0.25">
      <c r="A2263" s="258"/>
      <c r="B2263" s="120">
        <f t="shared" si="34"/>
        <v>43251.25</v>
      </c>
      <c r="C2263" s="121">
        <v>6</v>
      </c>
      <c r="D2263" s="35">
        <f>ROUND(АТС!D767*$D$791*$D$792/100,2)</f>
        <v>46.96</v>
      </c>
      <c r="E2263" s="35">
        <f>ROUND(АТС!$D767*$E$791*$E$792/100,2)</f>
        <v>43.16</v>
      </c>
      <c r="F2263" s="35">
        <f>ROUND(АТС!$D767*$F$791*$F$792/100,2)</f>
        <v>29.38</v>
      </c>
      <c r="G2263" s="35">
        <f>ROUND(АТС!$D767*$G$791*$G$792/100,2)</f>
        <v>17.190000000000001</v>
      </c>
    </row>
    <row r="2264" spans="1:7" hidden="1" x14ac:dyDescent="0.25">
      <c r="A2264" s="258"/>
      <c r="B2264" s="120">
        <f t="shared" si="34"/>
        <v>43251.291669999999</v>
      </c>
      <c r="C2264" s="121">
        <v>7</v>
      </c>
      <c r="D2264" s="35">
        <f>ROUND(АТС!D768*$D$791*$D$792/100,2)</f>
        <v>62.13</v>
      </c>
      <c r="E2264" s="35">
        <f>ROUND(АТС!$D768*$E$791*$E$792/100,2)</f>
        <v>57.1</v>
      </c>
      <c r="F2264" s="35">
        <f>ROUND(АТС!$D768*$F$791*$F$792/100,2)</f>
        <v>38.869999999999997</v>
      </c>
      <c r="G2264" s="35">
        <f>ROUND(АТС!$D768*$G$791*$G$792/100,2)</f>
        <v>22.75</v>
      </c>
    </row>
    <row r="2265" spans="1:7" hidden="1" x14ac:dyDescent="0.25">
      <c r="A2265" s="258"/>
      <c r="B2265" s="120">
        <f t="shared" si="34"/>
        <v>43251.333330000001</v>
      </c>
      <c r="C2265" s="121">
        <v>8</v>
      </c>
      <c r="D2265" s="35">
        <f>ROUND(АТС!D769*$D$791*$D$792/100,2)</f>
        <v>20.37</v>
      </c>
      <c r="E2265" s="35">
        <f>ROUND(АТС!$D769*$E$791*$E$792/100,2)</f>
        <v>18.73</v>
      </c>
      <c r="F2265" s="35">
        <f>ROUND(АТС!$D769*$F$791*$F$792/100,2)</f>
        <v>12.75</v>
      </c>
      <c r="G2265" s="35">
        <f>ROUND(АТС!$D769*$G$791*$G$792/100,2)</f>
        <v>7.46</v>
      </c>
    </row>
    <row r="2266" spans="1:7" hidden="1" x14ac:dyDescent="0.25">
      <c r="A2266" s="258"/>
      <c r="B2266" s="120">
        <f t="shared" ref="B2266:B2280" si="35">B2242+1</f>
        <v>43251.375</v>
      </c>
      <c r="C2266" s="121">
        <v>9</v>
      </c>
      <c r="D2266" s="35">
        <f>ROUND(АТС!D770*$D$791*$D$792/100,2)</f>
        <v>1.39</v>
      </c>
      <c r="E2266" s="35">
        <f>ROUND(АТС!$D770*$E$791*$E$792/100,2)</f>
        <v>1.28</v>
      </c>
      <c r="F2266" s="35">
        <f>ROUND(АТС!$D770*$F$791*$F$792/100,2)</f>
        <v>0.87</v>
      </c>
      <c r="G2266" s="35">
        <f>ROUND(АТС!$D770*$G$791*$G$792/100,2)</f>
        <v>0.51</v>
      </c>
    </row>
    <row r="2267" spans="1:7" hidden="1" x14ac:dyDescent="0.25">
      <c r="A2267" s="258"/>
      <c r="B2267" s="120">
        <f t="shared" si="35"/>
        <v>43251.416669999999</v>
      </c>
      <c r="C2267" s="121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hidden="1" x14ac:dyDescent="0.25">
      <c r="A2268" s="258"/>
      <c r="B2268" s="120">
        <f t="shared" si="35"/>
        <v>43251.458330000001</v>
      </c>
      <c r="C2268" s="121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hidden="1" x14ac:dyDescent="0.25">
      <c r="A2269" s="258"/>
      <c r="B2269" s="120">
        <f t="shared" si="35"/>
        <v>43251.5</v>
      </c>
      <c r="C2269" s="121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hidden="1" x14ac:dyDescent="0.25">
      <c r="A2270" s="258"/>
      <c r="B2270" s="120">
        <f t="shared" si="35"/>
        <v>43251.541669999999</v>
      </c>
      <c r="C2270" s="121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hidden="1" x14ac:dyDescent="0.25">
      <c r="A2271" s="258"/>
      <c r="B2271" s="120">
        <f t="shared" si="35"/>
        <v>43251.583330000001</v>
      </c>
      <c r="C2271" s="121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hidden="1" x14ac:dyDescent="0.25">
      <c r="A2272" s="258"/>
      <c r="B2272" s="120">
        <f t="shared" si="35"/>
        <v>43251.625</v>
      </c>
      <c r="C2272" s="121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hidden="1" x14ac:dyDescent="0.25">
      <c r="A2273" s="258"/>
      <c r="B2273" s="120">
        <f t="shared" si="35"/>
        <v>43251.666669999999</v>
      </c>
      <c r="C2273" s="121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hidden="1" x14ac:dyDescent="0.25">
      <c r="A2274" s="258"/>
      <c r="B2274" s="120">
        <f t="shared" si="35"/>
        <v>43251.708330000001</v>
      </c>
      <c r="C2274" s="121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hidden="1" x14ac:dyDescent="0.25">
      <c r="A2275" s="258"/>
      <c r="B2275" s="120">
        <f t="shared" si="35"/>
        <v>43251.75</v>
      </c>
      <c r="C2275" s="121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hidden="1" x14ac:dyDescent="0.25">
      <c r="A2276" s="258"/>
      <c r="B2276" s="120">
        <f t="shared" si="35"/>
        <v>43251.791669999999</v>
      </c>
      <c r="C2276" s="121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hidden="1" x14ac:dyDescent="0.25">
      <c r="A2277" s="258"/>
      <c r="B2277" s="120">
        <f t="shared" si="35"/>
        <v>43251.833330000001</v>
      </c>
      <c r="C2277" s="121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hidden="1" x14ac:dyDescent="0.25">
      <c r="A2278" s="258"/>
      <c r="B2278" s="120">
        <f t="shared" si="35"/>
        <v>43251.875</v>
      </c>
      <c r="C2278" s="121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hidden="1" x14ac:dyDescent="0.25">
      <c r="A2279" s="258"/>
      <c r="B2279" s="120">
        <f t="shared" si="35"/>
        <v>43251.916669999999</v>
      </c>
      <c r="C2279" s="121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hidden="1" x14ac:dyDescent="0.25">
      <c r="A2280" s="258"/>
      <c r="B2280" s="120">
        <f t="shared" si="35"/>
        <v>43251.958330000001</v>
      </c>
      <c r="C2280" s="121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8" t="s">
        <v>177</v>
      </c>
      <c r="B2281" s="118">
        <f>B1537</f>
        <v>43221</v>
      </c>
      <c r="C2281" s="121">
        <v>0</v>
      </c>
      <c r="D2281" s="11">
        <f>ROUND(АТС!E41*$D$791*$D$792/100,2)</f>
        <v>153.26</v>
      </c>
      <c r="E2281" s="11">
        <f>ROUND(АТС!E41*$E$791*$E$792/100,2)</f>
        <v>140.85</v>
      </c>
      <c r="F2281" s="11">
        <f>ROUND(АТС!E41*$F$791*$F$792/100,2)</f>
        <v>95.87</v>
      </c>
      <c r="G2281" s="11">
        <f>ROUND(АТС!E41*$G$791*$G$792/100,2)</f>
        <v>56.11</v>
      </c>
    </row>
    <row r="2282" spans="1:7" x14ac:dyDescent="0.25">
      <c r="A2282" s="258"/>
      <c r="B2282" s="120">
        <f>B$43+ROUND(C2282/24,5)</f>
        <v>43221.041669999999</v>
      </c>
      <c r="C2282" s="121">
        <v>1</v>
      </c>
      <c r="D2282" s="11">
        <f>ROUND(АТС!E42*$D$791*$D$792/100,2)</f>
        <v>160.22</v>
      </c>
      <c r="E2282" s="11">
        <f>ROUND(АТС!E42*$E$791*$E$792/100,2)</f>
        <v>147.25</v>
      </c>
      <c r="F2282" s="11">
        <f>ROUND(АТС!E42*$F$791*$F$792/100,2)</f>
        <v>100.23</v>
      </c>
      <c r="G2282" s="11">
        <f>ROUND(АТС!E42*$G$791*$G$792/100,2)</f>
        <v>58.66</v>
      </c>
    </row>
    <row r="2283" spans="1:7" x14ac:dyDescent="0.25">
      <c r="A2283" s="258"/>
      <c r="B2283" s="118">
        <f>B$43+ROUND(C2283/24,5)</f>
        <v>43221.083330000001</v>
      </c>
      <c r="C2283" s="121">
        <v>2</v>
      </c>
      <c r="D2283" s="11">
        <f>ROUND(АТС!E43*$D$791*$D$792/100,2)</f>
        <v>158.58000000000001</v>
      </c>
      <c r="E2283" s="11">
        <f>ROUND(АТС!E43*$E$791*$E$792/100,2)</f>
        <v>145.75</v>
      </c>
      <c r="F2283" s="11">
        <f>ROUND(АТС!E43*$F$791*$F$792/100,2)</f>
        <v>99.2</v>
      </c>
      <c r="G2283" s="11">
        <f>ROUND(АТС!E43*$G$791*$G$792/100,2)</f>
        <v>58.06</v>
      </c>
    </row>
    <row r="2284" spans="1:7" x14ac:dyDescent="0.25">
      <c r="A2284" s="258"/>
      <c r="B2284" s="120">
        <f t="shared" ref="B2284:B2304" si="36">B$43+ROUND(C2284/24,5)</f>
        <v>43221.125</v>
      </c>
      <c r="C2284" s="121">
        <v>3</v>
      </c>
      <c r="D2284" s="11">
        <f>ROUND(АТС!E44*$D$791*$D$792/100,2)</f>
        <v>19.66</v>
      </c>
      <c r="E2284" s="11">
        <f>ROUND(АТС!E44*$E$791*$E$792/100,2)</f>
        <v>18.07</v>
      </c>
      <c r="F2284" s="11">
        <f>ROUND(АТС!E44*$F$791*$F$792/100,2)</f>
        <v>12.3</v>
      </c>
      <c r="G2284" s="11">
        <f>ROUND(АТС!E44*$G$791*$G$792/100,2)</f>
        <v>7.2</v>
      </c>
    </row>
    <row r="2285" spans="1:7" x14ac:dyDescent="0.25">
      <c r="A2285" s="258"/>
      <c r="B2285" s="118">
        <f t="shared" si="36"/>
        <v>43221.166669999999</v>
      </c>
      <c r="C2285" s="121">
        <v>4</v>
      </c>
      <c r="D2285" s="11">
        <f>ROUND(АТС!E45*$D$791*$D$792/100,2)</f>
        <v>21.89</v>
      </c>
      <c r="E2285" s="11">
        <f>ROUND(АТС!E45*$E$791*$E$792/100,2)</f>
        <v>20.11</v>
      </c>
      <c r="F2285" s="11">
        <f>ROUND(АТС!E45*$F$791*$F$792/100,2)</f>
        <v>13.69</v>
      </c>
      <c r="G2285" s="11">
        <f>ROUND(АТС!E45*$G$791*$G$792/100,2)</f>
        <v>8.01</v>
      </c>
    </row>
    <row r="2286" spans="1:7" x14ac:dyDescent="0.25">
      <c r="A2286" s="258"/>
      <c r="B2286" s="120">
        <f t="shared" si="36"/>
        <v>43221.208330000001</v>
      </c>
      <c r="C2286" s="121">
        <v>5</v>
      </c>
      <c r="D2286" s="11">
        <f>ROUND(АТС!E46*$D$791*$D$792/100,2)</f>
        <v>21.92</v>
      </c>
      <c r="E2286" s="11">
        <f>ROUND(АТС!E46*$E$791*$E$792/100,2)</f>
        <v>20.14</v>
      </c>
      <c r="F2286" s="11">
        <f>ROUND(АТС!E46*$F$791*$F$792/100,2)</f>
        <v>13.71</v>
      </c>
      <c r="G2286" s="11">
        <f>ROUND(АТС!E46*$G$791*$G$792/100,2)</f>
        <v>8.02</v>
      </c>
    </row>
    <row r="2287" spans="1:7" x14ac:dyDescent="0.25">
      <c r="A2287" s="258"/>
      <c r="B2287" s="118">
        <f t="shared" si="36"/>
        <v>43221.25</v>
      </c>
      <c r="C2287" s="121">
        <v>6</v>
      </c>
      <c r="D2287" s="11">
        <f>ROUND(АТС!E47*$D$791*$D$792/100,2)</f>
        <v>27.79</v>
      </c>
      <c r="E2287" s="11">
        <f>ROUND(АТС!E47*$E$791*$E$792/100,2)</f>
        <v>25.54</v>
      </c>
      <c r="F2287" s="11">
        <f>ROUND(АТС!E47*$F$791*$F$792/100,2)</f>
        <v>17.38</v>
      </c>
      <c r="G2287" s="11">
        <f>ROUND(АТС!E47*$G$791*$G$792/100,2)</f>
        <v>10.17</v>
      </c>
    </row>
    <row r="2288" spans="1:7" x14ac:dyDescent="0.25">
      <c r="A2288" s="258"/>
      <c r="B2288" s="120">
        <f t="shared" si="36"/>
        <v>43221.291669999999</v>
      </c>
      <c r="C2288" s="121">
        <v>7</v>
      </c>
      <c r="D2288" s="11">
        <f>ROUND(АТС!E48*$D$791*$D$792/100,2)</f>
        <v>137.59</v>
      </c>
      <c r="E2288" s="11">
        <f>ROUND(АТС!E48*$E$791*$E$792/100,2)</f>
        <v>126.45</v>
      </c>
      <c r="F2288" s="11">
        <f>ROUND(АТС!E48*$F$791*$F$792/100,2)</f>
        <v>86.07</v>
      </c>
      <c r="G2288" s="11">
        <f>ROUND(АТС!E48*$G$791*$G$792/100,2)</f>
        <v>50.37</v>
      </c>
    </row>
    <row r="2289" spans="1:7" x14ac:dyDescent="0.25">
      <c r="A2289" s="258"/>
      <c r="B2289" s="118">
        <f t="shared" si="36"/>
        <v>43221.333330000001</v>
      </c>
      <c r="C2289" s="121">
        <v>8</v>
      </c>
      <c r="D2289" s="11">
        <f>ROUND(АТС!E49*$D$791*$D$792/100,2)</f>
        <v>3.52</v>
      </c>
      <c r="E2289" s="11">
        <f>ROUND(АТС!E49*$E$791*$E$792/100,2)</f>
        <v>3.23</v>
      </c>
      <c r="F2289" s="11">
        <f>ROUND(АТС!E49*$F$791*$F$792/100,2)</f>
        <v>2.2000000000000002</v>
      </c>
      <c r="G2289" s="11">
        <f>ROUND(АТС!E49*$G$791*$G$792/100,2)</f>
        <v>1.29</v>
      </c>
    </row>
    <row r="2290" spans="1:7" x14ac:dyDescent="0.25">
      <c r="A2290" s="258"/>
      <c r="B2290" s="120">
        <f t="shared" si="36"/>
        <v>43221.375</v>
      </c>
      <c r="C2290" s="121">
        <v>9</v>
      </c>
      <c r="D2290" s="11">
        <f>ROUND(АТС!E50*$D$791*$D$792/100,2)</f>
        <v>68.989999999999995</v>
      </c>
      <c r="E2290" s="11">
        <f>ROUND(АТС!E50*$E$791*$E$792/100,2)</f>
        <v>63.41</v>
      </c>
      <c r="F2290" s="11">
        <f>ROUND(АТС!E50*$F$791*$F$792/100,2)</f>
        <v>43.16</v>
      </c>
      <c r="G2290" s="11">
        <f>ROUND(АТС!E50*$G$791*$G$792/100,2)</f>
        <v>25.26</v>
      </c>
    </row>
    <row r="2291" spans="1:7" x14ac:dyDescent="0.25">
      <c r="A2291" s="258"/>
      <c r="B2291" s="118">
        <f t="shared" si="36"/>
        <v>43221.416669999999</v>
      </c>
      <c r="C2291" s="121">
        <v>10</v>
      </c>
      <c r="D2291" s="11">
        <f>ROUND(АТС!E51*$D$791*$D$792/100,2)</f>
        <v>78.67</v>
      </c>
      <c r="E2291" s="11">
        <f>ROUND(АТС!E51*$E$791*$E$792/100,2)</f>
        <v>72.3</v>
      </c>
      <c r="F2291" s="11">
        <f>ROUND(АТС!E51*$F$791*$F$792/100,2)</f>
        <v>49.21</v>
      </c>
      <c r="G2291" s="11">
        <f>ROUND(АТС!E51*$G$791*$G$792/100,2)</f>
        <v>28.8</v>
      </c>
    </row>
    <row r="2292" spans="1:7" x14ac:dyDescent="0.25">
      <c r="A2292" s="258"/>
      <c r="B2292" s="120">
        <f t="shared" si="36"/>
        <v>43221.458330000001</v>
      </c>
      <c r="C2292" s="121">
        <v>11</v>
      </c>
      <c r="D2292" s="11">
        <f>ROUND(АТС!E52*$D$791*$D$792/100,2)</f>
        <v>96.18</v>
      </c>
      <c r="E2292" s="11">
        <f>ROUND(АТС!E52*$E$791*$E$792/100,2)</f>
        <v>88.39</v>
      </c>
      <c r="F2292" s="11">
        <f>ROUND(АТС!E52*$F$791*$F$792/100,2)</f>
        <v>60.17</v>
      </c>
      <c r="G2292" s="11">
        <f>ROUND(АТС!E52*$G$791*$G$792/100,2)</f>
        <v>35.21</v>
      </c>
    </row>
    <row r="2293" spans="1:7" x14ac:dyDescent="0.25">
      <c r="A2293" s="258"/>
      <c r="B2293" s="118">
        <f t="shared" si="36"/>
        <v>43221.5</v>
      </c>
      <c r="C2293" s="121">
        <v>12</v>
      </c>
      <c r="D2293" s="11">
        <f>ROUND(АТС!E53*$D$791*$D$792/100,2)</f>
        <v>47.42</v>
      </c>
      <c r="E2293" s="11">
        <f>ROUND(АТС!E53*$E$791*$E$792/100,2)</f>
        <v>43.58</v>
      </c>
      <c r="F2293" s="11">
        <f>ROUND(АТС!E53*$F$791*$F$792/100,2)</f>
        <v>29.66</v>
      </c>
      <c r="G2293" s="11">
        <f>ROUND(АТС!E53*$G$791*$G$792/100,2)</f>
        <v>17.36</v>
      </c>
    </row>
    <row r="2294" spans="1:7" x14ac:dyDescent="0.25">
      <c r="A2294" s="258"/>
      <c r="B2294" s="120">
        <f t="shared" si="36"/>
        <v>43221.541669999999</v>
      </c>
      <c r="C2294" s="121">
        <v>13</v>
      </c>
      <c r="D2294" s="11">
        <f>ROUND(АТС!E54*$D$791*$D$792/100,2)</f>
        <v>71.62</v>
      </c>
      <c r="E2294" s="11">
        <f>ROUND(АТС!E54*$E$791*$E$792/100,2)</f>
        <v>65.819999999999993</v>
      </c>
      <c r="F2294" s="11">
        <f>ROUND(АТС!E54*$F$791*$F$792/100,2)</f>
        <v>44.8</v>
      </c>
      <c r="G2294" s="11">
        <f>ROUND(АТС!E54*$G$791*$G$792/100,2)</f>
        <v>26.22</v>
      </c>
    </row>
    <row r="2295" spans="1:7" x14ac:dyDescent="0.25">
      <c r="A2295" s="258"/>
      <c r="B2295" s="118">
        <f t="shared" si="36"/>
        <v>43221.583330000001</v>
      </c>
      <c r="C2295" s="121">
        <v>14</v>
      </c>
      <c r="D2295" s="11">
        <f>ROUND(АТС!E55*$D$791*$D$792/100,2)</f>
        <v>89.54</v>
      </c>
      <c r="E2295" s="11">
        <f>ROUND(АТС!E55*$E$791*$E$792/100,2)</f>
        <v>82.29</v>
      </c>
      <c r="F2295" s="11">
        <f>ROUND(АТС!E55*$F$791*$F$792/100,2)</f>
        <v>56.01</v>
      </c>
      <c r="G2295" s="11">
        <f>ROUND(АТС!E55*$G$791*$G$792/100,2)</f>
        <v>32.78</v>
      </c>
    </row>
    <row r="2296" spans="1:7" x14ac:dyDescent="0.25">
      <c r="A2296" s="258"/>
      <c r="B2296" s="120">
        <f t="shared" si="36"/>
        <v>43221.625</v>
      </c>
      <c r="C2296" s="121">
        <v>15</v>
      </c>
      <c r="D2296" s="11">
        <f>ROUND(АТС!E56*$D$791*$D$792/100,2)</f>
        <v>91.43</v>
      </c>
      <c r="E2296" s="11">
        <f>ROUND(АТС!E56*$E$791*$E$792/100,2)</f>
        <v>84.03</v>
      </c>
      <c r="F2296" s="11">
        <f>ROUND(АТС!E56*$F$791*$F$792/100,2)</f>
        <v>57.2</v>
      </c>
      <c r="G2296" s="11">
        <f>ROUND(АТС!E56*$G$791*$G$792/100,2)</f>
        <v>33.47</v>
      </c>
    </row>
    <row r="2297" spans="1:7" x14ac:dyDescent="0.25">
      <c r="A2297" s="258"/>
      <c r="B2297" s="118">
        <f t="shared" si="36"/>
        <v>43221.666669999999</v>
      </c>
      <c r="C2297" s="121">
        <v>16</v>
      </c>
      <c r="D2297" s="11">
        <f>ROUND(АТС!E57*$D$791*$D$792/100,2)</f>
        <v>77.92</v>
      </c>
      <c r="E2297" s="11">
        <f>ROUND(АТС!E57*$E$791*$E$792/100,2)</f>
        <v>71.61</v>
      </c>
      <c r="F2297" s="11">
        <f>ROUND(АТС!E57*$F$791*$F$792/100,2)</f>
        <v>48.74</v>
      </c>
      <c r="G2297" s="11">
        <f>ROUND(АТС!E57*$G$791*$G$792/100,2)</f>
        <v>28.53</v>
      </c>
    </row>
    <row r="2298" spans="1:7" x14ac:dyDescent="0.25">
      <c r="A2298" s="258"/>
      <c r="B2298" s="120">
        <f t="shared" si="36"/>
        <v>43221.708330000001</v>
      </c>
      <c r="C2298" s="121">
        <v>17</v>
      </c>
      <c r="D2298" s="11">
        <f>ROUND(АТС!E58*$D$791*$D$792/100,2)</f>
        <v>89.03</v>
      </c>
      <c r="E2298" s="11">
        <f>ROUND(АТС!E58*$E$791*$E$792/100,2)</f>
        <v>81.819999999999993</v>
      </c>
      <c r="F2298" s="11">
        <f>ROUND(АТС!E58*$F$791*$F$792/100,2)</f>
        <v>55.69</v>
      </c>
      <c r="G2298" s="11">
        <f>ROUND(АТС!E58*$G$791*$G$792/100,2)</f>
        <v>32.590000000000003</v>
      </c>
    </row>
    <row r="2299" spans="1:7" x14ac:dyDescent="0.25">
      <c r="A2299" s="258"/>
      <c r="B2299" s="118">
        <f t="shared" si="36"/>
        <v>43221.75</v>
      </c>
      <c r="C2299" s="121">
        <v>18</v>
      </c>
      <c r="D2299" s="11">
        <f>ROUND(АТС!E59*$D$791*$D$792/100,2)</f>
        <v>73.47</v>
      </c>
      <c r="E2299" s="11">
        <f>ROUND(АТС!E59*$E$791*$E$792/100,2)</f>
        <v>67.53</v>
      </c>
      <c r="F2299" s="11">
        <f>ROUND(АТС!E59*$F$791*$F$792/100,2)</f>
        <v>45.96</v>
      </c>
      <c r="G2299" s="11">
        <f>ROUND(АТС!E59*$G$791*$G$792/100,2)</f>
        <v>26.9</v>
      </c>
    </row>
    <row r="2300" spans="1:7" x14ac:dyDescent="0.25">
      <c r="A2300" s="258"/>
      <c r="B2300" s="120">
        <f t="shared" si="36"/>
        <v>43221.791669999999</v>
      </c>
      <c r="C2300" s="121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58"/>
      <c r="B2301" s="118">
        <f t="shared" si="36"/>
        <v>43221.833330000001</v>
      </c>
      <c r="C2301" s="121">
        <v>20</v>
      </c>
      <c r="D2301" s="11">
        <f>ROUND(АТС!E61*$D$791*$D$792/100,2)</f>
        <v>0</v>
      </c>
      <c r="E2301" s="11">
        <f>ROUND(АТС!E61*$E$791*$E$792/100,2)</f>
        <v>0</v>
      </c>
      <c r="F2301" s="11">
        <f>ROUND(АТС!E61*$F$791*$F$792/100,2)</f>
        <v>0</v>
      </c>
      <c r="G2301" s="11">
        <f>ROUND(АТС!E61*$G$791*$G$792/100,2)</f>
        <v>0</v>
      </c>
    </row>
    <row r="2302" spans="1:7" x14ac:dyDescent="0.25">
      <c r="A2302" s="258"/>
      <c r="B2302" s="120">
        <f t="shared" si="36"/>
        <v>43221.875</v>
      </c>
      <c r="C2302" s="121">
        <v>21</v>
      </c>
      <c r="D2302" s="11">
        <f>ROUND(АТС!E62*$D$791*$D$792/100,2)</f>
        <v>59.66</v>
      </c>
      <c r="E2302" s="11">
        <f>ROUND(АТС!E62*$E$791*$E$792/100,2)</f>
        <v>54.83</v>
      </c>
      <c r="F2302" s="11">
        <f>ROUND(АТС!E62*$F$791*$F$792/100,2)</f>
        <v>37.32</v>
      </c>
      <c r="G2302" s="11">
        <f>ROUND(АТС!E62*$G$791*$G$792/100,2)</f>
        <v>21.84</v>
      </c>
    </row>
    <row r="2303" spans="1:7" x14ac:dyDescent="0.25">
      <c r="A2303" s="258"/>
      <c r="B2303" s="118">
        <f t="shared" si="36"/>
        <v>43221.916669999999</v>
      </c>
      <c r="C2303" s="121">
        <v>22</v>
      </c>
      <c r="D2303" s="11">
        <f>ROUND(АТС!E63*$D$791*$D$792/100,2)</f>
        <v>117.49</v>
      </c>
      <c r="E2303" s="11">
        <f>ROUND(АТС!E63*$E$791*$E$792/100,2)</f>
        <v>107.98</v>
      </c>
      <c r="F2303" s="11">
        <f>ROUND(АТС!E63*$F$791*$F$792/100,2)</f>
        <v>73.5</v>
      </c>
      <c r="G2303" s="11">
        <f>ROUND(АТС!E63*$G$791*$G$792/100,2)</f>
        <v>43.02</v>
      </c>
    </row>
    <row r="2304" spans="1:7" x14ac:dyDescent="0.25">
      <c r="A2304" s="258"/>
      <c r="B2304" s="120">
        <f t="shared" si="36"/>
        <v>43221.958330000001</v>
      </c>
      <c r="C2304" s="121">
        <v>23</v>
      </c>
      <c r="D2304" s="11">
        <f>ROUND(АТС!E64*$D$791*$D$792/100,2)</f>
        <v>176.44</v>
      </c>
      <c r="E2304" s="11">
        <f>ROUND(АТС!E64*$E$791*$E$792/100,2)</f>
        <v>162.16</v>
      </c>
      <c r="F2304" s="11">
        <f>ROUND(АТС!E64*$F$791*$F$792/100,2)</f>
        <v>110.37</v>
      </c>
      <c r="G2304" s="11">
        <f>ROUND(АТС!E64*$G$791*$G$792/100,2)</f>
        <v>64.599999999999994</v>
      </c>
    </row>
    <row r="2305" spans="1:7" x14ac:dyDescent="0.25">
      <c r="A2305" s="258"/>
      <c r="B2305" s="118">
        <f>B2281+1</f>
        <v>43222</v>
      </c>
      <c r="C2305" s="121">
        <v>0</v>
      </c>
      <c r="D2305" s="11">
        <f>ROUND(АТС!E65*$D$791*$D$792/100,2)</f>
        <v>128.97</v>
      </c>
      <c r="E2305" s="11">
        <f>ROUND(АТС!E65*$E$791*$E$792/100,2)</f>
        <v>118.53</v>
      </c>
      <c r="F2305" s="11">
        <f>ROUND(АТС!E65*$F$791*$F$792/100,2)</f>
        <v>80.680000000000007</v>
      </c>
      <c r="G2305" s="11">
        <f>ROUND(АТС!E65*$G$791*$G$792/100,2)</f>
        <v>47.22</v>
      </c>
    </row>
    <row r="2306" spans="1:7" x14ac:dyDescent="0.25">
      <c r="A2306" s="258"/>
      <c r="B2306" s="120">
        <f t="shared" ref="B2306:B2369" si="37">B2282+1</f>
        <v>43222.041669999999</v>
      </c>
      <c r="C2306" s="121">
        <v>1</v>
      </c>
      <c r="D2306" s="11">
        <f>ROUND(АТС!E66*$D$791*$D$792/100,2)</f>
        <v>166.7</v>
      </c>
      <c r="E2306" s="11">
        <f>ROUND(АТС!E66*$E$791*$E$792/100,2)</f>
        <v>153.21</v>
      </c>
      <c r="F2306" s="11">
        <f>ROUND(АТС!E66*$F$791*$F$792/100,2)</f>
        <v>104.28</v>
      </c>
      <c r="G2306" s="11">
        <f>ROUND(АТС!E66*$G$791*$G$792/100,2)</f>
        <v>61.03</v>
      </c>
    </row>
    <row r="2307" spans="1:7" x14ac:dyDescent="0.25">
      <c r="A2307" s="258"/>
      <c r="B2307" s="118">
        <f t="shared" si="37"/>
        <v>43222.083330000001</v>
      </c>
      <c r="C2307" s="121">
        <v>2</v>
      </c>
      <c r="D2307" s="11">
        <f>ROUND(АТС!E67*$D$791*$D$792/100,2)</f>
        <v>18.13</v>
      </c>
      <c r="E2307" s="11">
        <f>ROUND(АТС!E67*$E$791*$E$792/100,2)</f>
        <v>16.66</v>
      </c>
      <c r="F2307" s="11">
        <f>ROUND(АТС!E67*$F$791*$F$792/100,2)</f>
        <v>11.34</v>
      </c>
      <c r="G2307" s="11">
        <f>ROUND(АТС!E67*$G$791*$G$792/100,2)</f>
        <v>6.64</v>
      </c>
    </row>
    <row r="2308" spans="1:7" x14ac:dyDescent="0.25">
      <c r="A2308" s="258"/>
      <c r="B2308" s="120">
        <f t="shared" si="37"/>
        <v>43222.125</v>
      </c>
      <c r="C2308" s="121">
        <v>3</v>
      </c>
      <c r="D2308" s="11">
        <f>ROUND(АТС!E68*$D$791*$D$792/100,2)</f>
        <v>37.729999999999997</v>
      </c>
      <c r="E2308" s="11">
        <f>ROUND(АТС!E68*$E$791*$E$792/100,2)</f>
        <v>34.67</v>
      </c>
      <c r="F2308" s="11">
        <f>ROUND(АТС!E68*$F$791*$F$792/100,2)</f>
        <v>23.6</v>
      </c>
      <c r="G2308" s="11">
        <f>ROUND(АТС!E68*$G$791*$G$792/100,2)</f>
        <v>13.81</v>
      </c>
    </row>
    <row r="2309" spans="1:7" x14ac:dyDescent="0.25">
      <c r="A2309" s="258"/>
      <c r="B2309" s="118">
        <f t="shared" si="37"/>
        <v>43222.166669999999</v>
      </c>
      <c r="C2309" s="121">
        <v>4</v>
      </c>
      <c r="D2309" s="11">
        <f>ROUND(АТС!E69*$D$791*$D$792/100,2)</f>
        <v>35.67</v>
      </c>
      <c r="E2309" s="11">
        <f>ROUND(АТС!E69*$E$791*$E$792/100,2)</f>
        <v>32.78</v>
      </c>
      <c r="F2309" s="11">
        <f>ROUND(АТС!E69*$F$791*$F$792/100,2)</f>
        <v>22.31</v>
      </c>
      <c r="G2309" s="11">
        <f>ROUND(АТС!E69*$G$791*$G$792/100,2)</f>
        <v>13.06</v>
      </c>
    </row>
    <row r="2310" spans="1:7" x14ac:dyDescent="0.25">
      <c r="A2310" s="258"/>
      <c r="B2310" s="120">
        <f t="shared" si="37"/>
        <v>43222.208330000001</v>
      </c>
      <c r="C2310" s="121">
        <v>5</v>
      </c>
      <c r="D2310" s="11">
        <f>ROUND(АТС!E70*$D$791*$D$792/100,2)</f>
        <v>16.38</v>
      </c>
      <c r="E2310" s="11">
        <f>ROUND(АТС!E70*$E$791*$E$792/100,2)</f>
        <v>15.06</v>
      </c>
      <c r="F2310" s="11">
        <f>ROUND(АТС!E70*$F$791*$F$792/100,2)</f>
        <v>10.25</v>
      </c>
      <c r="G2310" s="11">
        <f>ROUND(АТС!E70*$G$791*$G$792/100,2)</f>
        <v>6</v>
      </c>
    </row>
    <row r="2311" spans="1:7" x14ac:dyDescent="0.25">
      <c r="A2311" s="258"/>
      <c r="B2311" s="118">
        <f t="shared" si="37"/>
        <v>43222.25</v>
      </c>
      <c r="C2311" s="121">
        <v>6</v>
      </c>
      <c r="D2311" s="11">
        <f>ROUND(АТС!E71*$D$791*$D$792/100,2)</f>
        <v>20.8</v>
      </c>
      <c r="E2311" s="11">
        <f>ROUND(АТС!E71*$E$791*$E$792/100,2)</f>
        <v>19.12</v>
      </c>
      <c r="F2311" s="11">
        <f>ROUND(АТС!E71*$F$791*$F$792/100,2)</f>
        <v>13.01</v>
      </c>
      <c r="G2311" s="11">
        <f>ROUND(АТС!E71*$G$791*$G$792/100,2)</f>
        <v>7.62</v>
      </c>
    </row>
    <row r="2312" spans="1:7" x14ac:dyDescent="0.25">
      <c r="A2312" s="258"/>
      <c r="B2312" s="120">
        <f t="shared" si="37"/>
        <v>43222.291669999999</v>
      </c>
      <c r="C2312" s="121">
        <v>7</v>
      </c>
      <c r="D2312" s="11">
        <f>ROUND(АТС!E72*$D$791*$D$792/100,2)</f>
        <v>102.74</v>
      </c>
      <c r="E2312" s="11">
        <f>ROUND(АТС!E72*$E$791*$E$792/100,2)</f>
        <v>94.42</v>
      </c>
      <c r="F2312" s="11">
        <f>ROUND(АТС!E72*$F$791*$F$792/100,2)</f>
        <v>64.27</v>
      </c>
      <c r="G2312" s="11">
        <f>ROUND(АТС!E72*$G$791*$G$792/100,2)</f>
        <v>37.61</v>
      </c>
    </row>
    <row r="2313" spans="1:7" x14ac:dyDescent="0.25">
      <c r="A2313" s="258"/>
      <c r="B2313" s="118">
        <f t="shared" si="37"/>
        <v>43222.333330000001</v>
      </c>
      <c r="C2313" s="121">
        <v>8</v>
      </c>
      <c r="D2313" s="11">
        <f>ROUND(АТС!E73*$D$791*$D$792/100,2)</f>
        <v>72.41</v>
      </c>
      <c r="E2313" s="11">
        <f>ROUND(АТС!E73*$E$791*$E$792/100,2)</f>
        <v>66.55</v>
      </c>
      <c r="F2313" s="11">
        <f>ROUND(АТС!E73*$F$791*$F$792/100,2)</f>
        <v>45.3</v>
      </c>
      <c r="G2313" s="11">
        <f>ROUND(АТС!E73*$G$791*$G$792/100,2)</f>
        <v>26.51</v>
      </c>
    </row>
    <row r="2314" spans="1:7" x14ac:dyDescent="0.25">
      <c r="A2314" s="258"/>
      <c r="B2314" s="120">
        <f t="shared" si="37"/>
        <v>43222.375</v>
      </c>
      <c r="C2314" s="121">
        <v>9</v>
      </c>
      <c r="D2314" s="11">
        <f>ROUND(АТС!E74*$D$791*$D$792/100,2)</f>
        <v>46.22</v>
      </c>
      <c r="E2314" s="11">
        <f>ROUND(АТС!E74*$E$791*$E$792/100,2)</f>
        <v>42.48</v>
      </c>
      <c r="F2314" s="11">
        <f>ROUND(АТС!E74*$F$791*$F$792/100,2)</f>
        <v>28.91</v>
      </c>
      <c r="G2314" s="11">
        <f>ROUND(АТС!E74*$G$791*$G$792/100,2)</f>
        <v>16.920000000000002</v>
      </c>
    </row>
    <row r="2315" spans="1:7" x14ac:dyDescent="0.25">
      <c r="A2315" s="258"/>
      <c r="B2315" s="118">
        <f t="shared" si="37"/>
        <v>43222.416669999999</v>
      </c>
      <c r="C2315" s="121">
        <v>10</v>
      </c>
      <c r="D2315" s="11">
        <f>ROUND(АТС!E75*$D$791*$D$792/100,2)</f>
        <v>59.59</v>
      </c>
      <c r="E2315" s="11">
        <f>ROUND(АТС!E75*$E$791*$E$792/100,2)</f>
        <v>54.77</v>
      </c>
      <c r="F2315" s="11">
        <f>ROUND(АТС!E75*$F$791*$F$792/100,2)</f>
        <v>37.28</v>
      </c>
      <c r="G2315" s="11">
        <f>ROUND(АТС!E75*$G$791*$G$792/100,2)</f>
        <v>21.82</v>
      </c>
    </row>
    <row r="2316" spans="1:7" x14ac:dyDescent="0.25">
      <c r="A2316" s="258"/>
      <c r="B2316" s="120">
        <f t="shared" si="37"/>
        <v>43222.458330000001</v>
      </c>
      <c r="C2316" s="121">
        <v>11</v>
      </c>
      <c r="D2316" s="11">
        <f>ROUND(АТС!E76*$D$791*$D$792/100,2)</f>
        <v>76.069999999999993</v>
      </c>
      <c r="E2316" s="11">
        <f>ROUND(АТС!E76*$E$791*$E$792/100,2)</f>
        <v>69.91</v>
      </c>
      <c r="F2316" s="11">
        <f>ROUND(АТС!E76*$F$791*$F$792/100,2)</f>
        <v>47.58</v>
      </c>
      <c r="G2316" s="11">
        <f>ROUND(АТС!E76*$G$791*$G$792/100,2)</f>
        <v>27.85</v>
      </c>
    </row>
    <row r="2317" spans="1:7" x14ac:dyDescent="0.25">
      <c r="A2317" s="258"/>
      <c r="B2317" s="118">
        <f t="shared" si="37"/>
        <v>43222.5</v>
      </c>
      <c r="C2317" s="121">
        <v>12</v>
      </c>
      <c r="D2317" s="11">
        <f>ROUND(АТС!E77*$D$791*$D$792/100,2)</f>
        <v>46.83</v>
      </c>
      <c r="E2317" s="11">
        <f>ROUND(АТС!E77*$E$791*$E$792/100,2)</f>
        <v>43.04</v>
      </c>
      <c r="F2317" s="11">
        <f>ROUND(АТС!E77*$F$791*$F$792/100,2)</f>
        <v>29.29</v>
      </c>
      <c r="G2317" s="11">
        <f>ROUND(АТС!E77*$G$791*$G$792/100,2)</f>
        <v>17.14</v>
      </c>
    </row>
    <row r="2318" spans="1:7" x14ac:dyDescent="0.25">
      <c r="A2318" s="258"/>
      <c r="B2318" s="120">
        <f t="shared" si="37"/>
        <v>43222.541669999999</v>
      </c>
      <c r="C2318" s="121">
        <v>13</v>
      </c>
      <c r="D2318" s="11">
        <f>ROUND(АТС!E78*$D$791*$D$792/100,2)</f>
        <v>81.459999999999994</v>
      </c>
      <c r="E2318" s="11">
        <f>ROUND(АТС!E78*$E$791*$E$792/100,2)</f>
        <v>74.87</v>
      </c>
      <c r="F2318" s="11">
        <f>ROUND(АТС!E78*$F$791*$F$792/100,2)</f>
        <v>50.96</v>
      </c>
      <c r="G2318" s="11">
        <f>ROUND(АТС!E78*$G$791*$G$792/100,2)</f>
        <v>29.83</v>
      </c>
    </row>
    <row r="2319" spans="1:7" x14ac:dyDescent="0.25">
      <c r="A2319" s="258"/>
      <c r="B2319" s="118">
        <f t="shared" si="37"/>
        <v>43222.583330000001</v>
      </c>
      <c r="C2319" s="121">
        <v>14</v>
      </c>
      <c r="D2319" s="11">
        <f>ROUND(АТС!E79*$D$791*$D$792/100,2)</f>
        <v>82.84</v>
      </c>
      <c r="E2319" s="11">
        <f>ROUND(АТС!E79*$E$791*$E$792/100,2)</f>
        <v>76.14</v>
      </c>
      <c r="F2319" s="11">
        <f>ROUND(АТС!E79*$F$791*$F$792/100,2)</f>
        <v>51.82</v>
      </c>
      <c r="G2319" s="11">
        <f>ROUND(АТС!E79*$G$791*$G$792/100,2)</f>
        <v>30.33</v>
      </c>
    </row>
    <row r="2320" spans="1:7" x14ac:dyDescent="0.25">
      <c r="A2320" s="258"/>
      <c r="B2320" s="120">
        <f t="shared" si="37"/>
        <v>43222.625</v>
      </c>
      <c r="C2320" s="121">
        <v>15</v>
      </c>
      <c r="D2320" s="11">
        <f>ROUND(АТС!E80*$D$791*$D$792/100,2)</f>
        <v>73.39</v>
      </c>
      <c r="E2320" s="11">
        <f>ROUND(АТС!E80*$E$791*$E$792/100,2)</f>
        <v>67.45</v>
      </c>
      <c r="F2320" s="11">
        <f>ROUND(АТС!E80*$F$791*$F$792/100,2)</f>
        <v>45.91</v>
      </c>
      <c r="G2320" s="11">
        <f>ROUND(АТС!E80*$G$791*$G$792/100,2)</f>
        <v>26.87</v>
      </c>
    </row>
    <row r="2321" spans="1:7" x14ac:dyDescent="0.25">
      <c r="A2321" s="258"/>
      <c r="B2321" s="118">
        <f t="shared" si="37"/>
        <v>43222.666669999999</v>
      </c>
      <c r="C2321" s="121">
        <v>16</v>
      </c>
      <c r="D2321" s="11">
        <f>ROUND(АТС!E81*$D$791*$D$792/100,2)</f>
        <v>49.73</v>
      </c>
      <c r="E2321" s="11">
        <f>ROUND(АТС!E81*$E$791*$E$792/100,2)</f>
        <v>45.7</v>
      </c>
      <c r="F2321" s="11">
        <f>ROUND(АТС!E81*$F$791*$F$792/100,2)</f>
        <v>31.11</v>
      </c>
      <c r="G2321" s="11">
        <f>ROUND(АТС!E81*$G$791*$G$792/100,2)</f>
        <v>18.21</v>
      </c>
    </row>
    <row r="2322" spans="1:7" x14ac:dyDescent="0.25">
      <c r="A2322" s="258"/>
      <c r="B2322" s="120">
        <f t="shared" si="37"/>
        <v>43222.708330000001</v>
      </c>
      <c r="C2322" s="121">
        <v>17</v>
      </c>
      <c r="D2322" s="11">
        <f>ROUND(АТС!E82*$D$791*$D$792/100,2)</f>
        <v>42.86</v>
      </c>
      <c r="E2322" s="11">
        <f>ROUND(АТС!E82*$E$791*$E$792/100,2)</f>
        <v>39.39</v>
      </c>
      <c r="F2322" s="11">
        <f>ROUND(АТС!E82*$F$791*$F$792/100,2)</f>
        <v>26.81</v>
      </c>
      <c r="G2322" s="11">
        <f>ROUND(АТС!E82*$G$791*$G$792/100,2)</f>
        <v>15.69</v>
      </c>
    </row>
    <row r="2323" spans="1:7" x14ac:dyDescent="0.25">
      <c r="A2323" s="258"/>
      <c r="B2323" s="118">
        <f t="shared" si="37"/>
        <v>43222.75</v>
      </c>
      <c r="C2323" s="121">
        <v>18</v>
      </c>
      <c r="D2323" s="11">
        <f>ROUND(АТС!E83*$D$791*$D$792/100,2)</f>
        <v>44.81</v>
      </c>
      <c r="E2323" s="11">
        <f>ROUND(АТС!E83*$E$791*$E$792/100,2)</f>
        <v>41.18</v>
      </c>
      <c r="F2323" s="11">
        <f>ROUND(АТС!E83*$F$791*$F$792/100,2)</f>
        <v>28.03</v>
      </c>
      <c r="G2323" s="11">
        <f>ROUND(АТС!E83*$G$791*$G$792/100,2)</f>
        <v>16.399999999999999</v>
      </c>
    </row>
    <row r="2324" spans="1:7" x14ac:dyDescent="0.25">
      <c r="A2324" s="258"/>
      <c r="B2324" s="120">
        <f t="shared" si="37"/>
        <v>43222.791669999999</v>
      </c>
      <c r="C2324" s="121">
        <v>19</v>
      </c>
      <c r="D2324" s="11">
        <f>ROUND(АТС!E84*$D$791*$D$792/100,2)</f>
        <v>41.98</v>
      </c>
      <c r="E2324" s="11">
        <f>ROUND(АТС!E84*$E$791*$E$792/100,2)</f>
        <v>38.58</v>
      </c>
      <c r="F2324" s="11">
        <f>ROUND(АТС!E84*$F$791*$F$792/100,2)</f>
        <v>26.26</v>
      </c>
      <c r="G2324" s="11">
        <f>ROUND(АТС!E84*$G$791*$G$792/100,2)</f>
        <v>15.37</v>
      </c>
    </row>
    <row r="2325" spans="1:7" x14ac:dyDescent="0.25">
      <c r="A2325" s="258"/>
      <c r="B2325" s="118">
        <f t="shared" si="37"/>
        <v>43222.833330000001</v>
      </c>
      <c r="C2325" s="121">
        <v>20</v>
      </c>
      <c r="D2325" s="11">
        <f>ROUND(АТС!E85*$D$791*$D$792/100,2)</f>
        <v>39.07</v>
      </c>
      <c r="E2325" s="11">
        <f>ROUND(АТС!E85*$E$791*$E$792/100,2)</f>
        <v>35.909999999999997</v>
      </c>
      <c r="F2325" s="11">
        <f>ROUND(АТС!E85*$F$791*$F$792/100,2)</f>
        <v>24.44</v>
      </c>
      <c r="G2325" s="11">
        <f>ROUND(АТС!E85*$G$791*$G$792/100,2)</f>
        <v>14.3</v>
      </c>
    </row>
    <row r="2326" spans="1:7" x14ac:dyDescent="0.25">
      <c r="A2326" s="258"/>
      <c r="B2326" s="120">
        <f t="shared" si="37"/>
        <v>43222.875</v>
      </c>
      <c r="C2326" s="121">
        <v>21</v>
      </c>
      <c r="D2326" s="11">
        <f>ROUND(АТС!E86*$D$791*$D$792/100,2)</f>
        <v>146.77000000000001</v>
      </c>
      <c r="E2326" s="11">
        <f>ROUND(АТС!E86*$E$791*$E$792/100,2)</f>
        <v>134.88999999999999</v>
      </c>
      <c r="F2326" s="11">
        <f>ROUND(АТС!E86*$F$791*$F$792/100,2)</f>
        <v>91.81</v>
      </c>
      <c r="G2326" s="11">
        <f>ROUND(АТС!E86*$G$791*$G$792/100,2)</f>
        <v>53.73</v>
      </c>
    </row>
    <row r="2327" spans="1:7" x14ac:dyDescent="0.25">
      <c r="A2327" s="258"/>
      <c r="B2327" s="118">
        <f t="shared" si="37"/>
        <v>43222.916669999999</v>
      </c>
      <c r="C2327" s="121">
        <v>22</v>
      </c>
      <c r="D2327" s="11">
        <f>ROUND(АТС!E87*$D$791*$D$792/100,2)</f>
        <v>176.26</v>
      </c>
      <c r="E2327" s="11">
        <f>ROUND(АТС!E87*$E$791*$E$792/100,2)</f>
        <v>161.99</v>
      </c>
      <c r="F2327" s="11">
        <f>ROUND(АТС!E87*$F$791*$F$792/100,2)</f>
        <v>110.26</v>
      </c>
      <c r="G2327" s="11">
        <f>ROUND(АТС!E87*$G$791*$G$792/100,2)</f>
        <v>64.53</v>
      </c>
    </row>
    <row r="2328" spans="1:7" x14ac:dyDescent="0.25">
      <c r="A2328" s="258"/>
      <c r="B2328" s="120">
        <f t="shared" si="37"/>
        <v>43222.958330000001</v>
      </c>
      <c r="C2328" s="121">
        <v>23</v>
      </c>
      <c r="D2328" s="11">
        <f>ROUND(АТС!E88*$D$791*$D$792/100,2)</f>
        <v>172.07</v>
      </c>
      <c r="E2328" s="11">
        <f>ROUND(АТС!E88*$E$791*$E$792/100,2)</f>
        <v>158.13999999999999</v>
      </c>
      <c r="F2328" s="11">
        <f>ROUND(АТС!E88*$F$791*$F$792/100,2)</f>
        <v>107.64</v>
      </c>
      <c r="G2328" s="11">
        <f>ROUND(АТС!E88*$G$791*$G$792/100,2)</f>
        <v>63</v>
      </c>
    </row>
    <row r="2329" spans="1:7" x14ac:dyDescent="0.25">
      <c r="A2329" s="258"/>
      <c r="B2329" s="118">
        <f t="shared" si="37"/>
        <v>43223</v>
      </c>
      <c r="C2329" s="121">
        <v>0</v>
      </c>
      <c r="D2329" s="11">
        <f>ROUND(АТС!E89*$D$791*$D$792/100,2)</f>
        <v>165.49</v>
      </c>
      <c r="E2329" s="11">
        <f>ROUND(АТС!E89*$E$791*$E$792/100,2)</f>
        <v>152.09</v>
      </c>
      <c r="F2329" s="11">
        <f>ROUND(АТС!E89*$F$791*$F$792/100,2)</f>
        <v>103.52</v>
      </c>
      <c r="G2329" s="11">
        <f>ROUND(АТС!E89*$G$791*$G$792/100,2)</f>
        <v>60.59</v>
      </c>
    </row>
    <row r="2330" spans="1:7" x14ac:dyDescent="0.25">
      <c r="A2330" s="258"/>
      <c r="B2330" s="120">
        <f t="shared" si="37"/>
        <v>43223.041669999999</v>
      </c>
      <c r="C2330" s="121">
        <v>1</v>
      </c>
      <c r="D2330" s="11">
        <f>ROUND(АТС!E90*$D$791*$D$792/100,2)</f>
        <v>198.5</v>
      </c>
      <c r="E2330" s="11">
        <f>ROUND(АТС!E90*$E$791*$E$792/100,2)</f>
        <v>182.44</v>
      </c>
      <c r="F2330" s="11">
        <f>ROUND(АТС!E90*$F$791*$F$792/100,2)</f>
        <v>124.18</v>
      </c>
      <c r="G2330" s="11">
        <f>ROUND(АТС!E90*$G$791*$G$792/100,2)</f>
        <v>72.67</v>
      </c>
    </row>
    <row r="2331" spans="1:7" x14ac:dyDescent="0.25">
      <c r="A2331" s="258"/>
      <c r="B2331" s="118">
        <f t="shared" si="37"/>
        <v>43223.083330000001</v>
      </c>
      <c r="C2331" s="121">
        <v>2</v>
      </c>
      <c r="D2331" s="11">
        <f>ROUND(АТС!E91*$D$791*$D$792/100,2)</f>
        <v>247.7</v>
      </c>
      <c r="E2331" s="11">
        <f>ROUND(АТС!E91*$E$791*$E$792/100,2)</f>
        <v>227.65</v>
      </c>
      <c r="F2331" s="11">
        <f>ROUND(АТС!E91*$F$791*$F$792/100,2)</f>
        <v>154.94999999999999</v>
      </c>
      <c r="G2331" s="11">
        <f>ROUND(АТС!E91*$G$791*$G$792/100,2)</f>
        <v>90.69</v>
      </c>
    </row>
    <row r="2332" spans="1:7" x14ac:dyDescent="0.25">
      <c r="A2332" s="258"/>
      <c r="B2332" s="120">
        <f t="shared" si="37"/>
        <v>43223.125</v>
      </c>
      <c r="C2332" s="121">
        <v>3</v>
      </c>
      <c r="D2332" s="11">
        <f>ROUND(АТС!E92*$D$791*$D$792/100,2)</f>
        <v>104.46</v>
      </c>
      <c r="E2332" s="11">
        <f>ROUND(АТС!E92*$E$791*$E$792/100,2)</f>
        <v>96</v>
      </c>
      <c r="F2332" s="11">
        <f>ROUND(АТС!E92*$F$791*$F$792/100,2)</f>
        <v>65.349999999999994</v>
      </c>
      <c r="G2332" s="11">
        <f>ROUND(АТС!E92*$G$791*$G$792/100,2)</f>
        <v>38.24</v>
      </c>
    </row>
    <row r="2333" spans="1:7" x14ac:dyDescent="0.25">
      <c r="A2333" s="258"/>
      <c r="B2333" s="118">
        <f t="shared" si="37"/>
        <v>43223.166669999999</v>
      </c>
      <c r="C2333" s="121">
        <v>4</v>
      </c>
      <c r="D2333" s="11">
        <f>ROUND(АТС!E93*$D$791*$D$792/100,2)</f>
        <v>77.72</v>
      </c>
      <c r="E2333" s="11">
        <f>ROUND(АТС!E93*$E$791*$E$792/100,2)</f>
        <v>71.430000000000007</v>
      </c>
      <c r="F2333" s="11">
        <f>ROUND(АТС!E93*$F$791*$F$792/100,2)</f>
        <v>48.62</v>
      </c>
      <c r="G2333" s="11">
        <f>ROUND(АТС!E93*$G$791*$G$792/100,2)</f>
        <v>28.45</v>
      </c>
    </row>
    <row r="2334" spans="1:7" x14ac:dyDescent="0.25">
      <c r="A2334" s="258"/>
      <c r="B2334" s="120">
        <f t="shared" si="37"/>
        <v>43223.208330000001</v>
      </c>
      <c r="C2334" s="121">
        <v>5</v>
      </c>
      <c r="D2334" s="11">
        <f>ROUND(АТС!E94*$D$791*$D$792/100,2)</f>
        <v>38.81</v>
      </c>
      <c r="E2334" s="11">
        <f>ROUND(АТС!E94*$E$791*$E$792/100,2)</f>
        <v>35.67</v>
      </c>
      <c r="F2334" s="11">
        <f>ROUND(АТС!E94*$F$791*$F$792/100,2)</f>
        <v>24.28</v>
      </c>
      <c r="G2334" s="11">
        <f>ROUND(АТС!E94*$G$791*$G$792/100,2)</f>
        <v>14.21</v>
      </c>
    </row>
    <row r="2335" spans="1:7" x14ac:dyDescent="0.25">
      <c r="A2335" s="258"/>
      <c r="B2335" s="118">
        <f t="shared" si="37"/>
        <v>43223.25</v>
      </c>
      <c r="C2335" s="121">
        <v>6</v>
      </c>
      <c r="D2335" s="11">
        <f>ROUND(АТС!E95*$D$791*$D$792/100,2)</f>
        <v>63.92</v>
      </c>
      <c r="E2335" s="11">
        <f>ROUND(АТС!E95*$E$791*$E$792/100,2)</f>
        <v>58.75</v>
      </c>
      <c r="F2335" s="11">
        <f>ROUND(АТС!E95*$F$791*$F$792/100,2)</f>
        <v>39.99</v>
      </c>
      <c r="G2335" s="11">
        <f>ROUND(АТС!E95*$G$791*$G$792/100,2)</f>
        <v>23.4</v>
      </c>
    </row>
    <row r="2336" spans="1:7" x14ac:dyDescent="0.25">
      <c r="A2336" s="258"/>
      <c r="B2336" s="120">
        <f t="shared" si="37"/>
        <v>43223.291669999999</v>
      </c>
      <c r="C2336" s="121">
        <v>7</v>
      </c>
      <c r="D2336" s="11">
        <f>ROUND(АТС!E96*$D$791*$D$792/100,2)</f>
        <v>33.4</v>
      </c>
      <c r="E2336" s="11">
        <f>ROUND(АТС!E96*$E$791*$E$792/100,2)</f>
        <v>30.7</v>
      </c>
      <c r="F2336" s="11">
        <f>ROUND(АТС!E96*$F$791*$F$792/100,2)</f>
        <v>20.89</v>
      </c>
      <c r="G2336" s="11">
        <f>ROUND(АТС!E96*$G$791*$G$792/100,2)</f>
        <v>12.23</v>
      </c>
    </row>
    <row r="2337" spans="1:7" x14ac:dyDescent="0.25">
      <c r="A2337" s="258"/>
      <c r="B2337" s="118">
        <f t="shared" si="37"/>
        <v>43223.333330000001</v>
      </c>
      <c r="C2337" s="121">
        <v>8</v>
      </c>
      <c r="D2337" s="11">
        <f>ROUND(АТС!E97*$D$791*$D$792/100,2)</f>
        <v>78.42</v>
      </c>
      <c r="E2337" s="11">
        <f>ROUND(АТС!E97*$E$791*$E$792/100,2)</f>
        <v>72.069999999999993</v>
      </c>
      <c r="F2337" s="11">
        <f>ROUND(АТС!E97*$F$791*$F$792/100,2)</f>
        <v>49.06</v>
      </c>
      <c r="G2337" s="11">
        <f>ROUND(АТС!E97*$G$791*$G$792/100,2)</f>
        <v>28.71</v>
      </c>
    </row>
    <row r="2338" spans="1:7" x14ac:dyDescent="0.25">
      <c r="A2338" s="258"/>
      <c r="B2338" s="120">
        <f t="shared" si="37"/>
        <v>43223.375</v>
      </c>
      <c r="C2338" s="121">
        <v>9</v>
      </c>
      <c r="D2338" s="11">
        <f>ROUND(АТС!E98*$D$791*$D$792/100,2)</f>
        <v>53.59</v>
      </c>
      <c r="E2338" s="11">
        <f>ROUND(АТС!E98*$E$791*$E$792/100,2)</f>
        <v>49.26</v>
      </c>
      <c r="F2338" s="11">
        <f>ROUND(АТС!E98*$F$791*$F$792/100,2)</f>
        <v>33.53</v>
      </c>
      <c r="G2338" s="11">
        <f>ROUND(АТС!E98*$G$791*$G$792/100,2)</f>
        <v>19.62</v>
      </c>
    </row>
    <row r="2339" spans="1:7" x14ac:dyDescent="0.25">
      <c r="A2339" s="258"/>
      <c r="B2339" s="118">
        <f t="shared" si="37"/>
        <v>43223.416669999999</v>
      </c>
      <c r="C2339" s="121">
        <v>10</v>
      </c>
      <c r="D2339" s="11">
        <f>ROUND(АТС!E99*$D$791*$D$792/100,2)</f>
        <v>92.76</v>
      </c>
      <c r="E2339" s="11">
        <f>ROUND(АТС!E99*$E$791*$E$792/100,2)</f>
        <v>85.26</v>
      </c>
      <c r="F2339" s="11">
        <f>ROUND(АТС!E99*$F$791*$F$792/100,2)</f>
        <v>58.03</v>
      </c>
      <c r="G2339" s="11">
        <f>ROUND(АТС!E99*$G$791*$G$792/100,2)</f>
        <v>33.96</v>
      </c>
    </row>
    <row r="2340" spans="1:7" x14ac:dyDescent="0.25">
      <c r="A2340" s="258"/>
      <c r="B2340" s="120">
        <f t="shared" si="37"/>
        <v>43223.458330000001</v>
      </c>
      <c r="C2340" s="121">
        <v>11</v>
      </c>
      <c r="D2340" s="11">
        <f>ROUND(АТС!E100*$D$791*$D$792/100,2)</f>
        <v>107.17</v>
      </c>
      <c r="E2340" s="11">
        <f>ROUND(АТС!E100*$E$791*$E$792/100,2)</f>
        <v>98.5</v>
      </c>
      <c r="F2340" s="11">
        <f>ROUND(АТС!E100*$F$791*$F$792/100,2)</f>
        <v>67.040000000000006</v>
      </c>
      <c r="G2340" s="11">
        <f>ROUND(АТС!E100*$G$791*$G$792/100,2)</f>
        <v>39.24</v>
      </c>
    </row>
    <row r="2341" spans="1:7" x14ac:dyDescent="0.25">
      <c r="A2341" s="258"/>
      <c r="B2341" s="118">
        <f t="shared" si="37"/>
        <v>43223.5</v>
      </c>
      <c r="C2341" s="121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58"/>
      <c r="B2342" s="120">
        <f t="shared" si="37"/>
        <v>43223.541669999999</v>
      </c>
      <c r="C2342" s="121">
        <v>13</v>
      </c>
      <c r="D2342" s="11">
        <f>ROUND(АТС!E102*$D$791*$D$792/100,2)</f>
        <v>135.82</v>
      </c>
      <c r="E2342" s="11">
        <f>ROUND(АТС!E102*$E$791*$E$792/100,2)</f>
        <v>124.82</v>
      </c>
      <c r="F2342" s="11">
        <f>ROUND(АТС!E102*$F$791*$F$792/100,2)</f>
        <v>84.96</v>
      </c>
      <c r="G2342" s="11">
        <f>ROUND(АТС!E102*$G$791*$G$792/100,2)</f>
        <v>49.72</v>
      </c>
    </row>
    <row r="2343" spans="1:7" x14ac:dyDescent="0.25">
      <c r="A2343" s="258"/>
      <c r="B2343" s="118">
        <f t="shared" si="37"/>
        <v>43223.583330000001</v>
      </c>
      <c r="C2343" s="121">
        <v>14</v>
      </c>
      <c r="D2343" s="11">
        <f>ROUND(АТС!E103*$D$791*$D$792/100,2)</f>
        <v>193.77</v>
      </c>
      <c r="E2343" s="11">
        <f>ROUND(АТС!E103*$E$791*$E$792/100,2)</f>
        <v>178.09</v>
      </c>
      <c r="F2343" s="11">
        <f>ROUND(АТС!E103*$F$791*$F$792/100,2)</f>
        <v>121.22</v>
      </c>
      <c r="G2343" s="11">
        <f>ROUND(АТС!E103*$G$791*$G$792/100,2)</f>
        <v>70.94</v>
      </c>
    </row>
    <row r="2344" spans="1:7" x14ac:dyDescent="0.25">
      <c r="A2344" s="258"/>
      <c r="B2344" s="120">
        <f t="shared" si="37"/>
        <v>43223.625</v>
      </c>
      <c r="C2344" s="121">
        <v>15</v>
      </c>
      <c r="D2344" s="11">
        <f>ROUND(АТС!E104*$D$791*$D$792/100,2)</f>
        <v>152.32</v>
      </c>
      <c r="E2344" s="11">
        <f>ROUND(АТС!E104*$E$791*$E$792/100,2)</f>
        <v>139.99</v>
      </c>
      <c r="F2344" s="11">
        <f>ROUND(АТС!E104*$F$791*$F$792/100,2)</f>
        <v>95.29</v>
      </c>
      <c r="G2344" s="11">
        <f>ROUND(АТС!E104*$G$791*$G$792/100,2)</f>
        <v>55.77</v>
      </c>
    </row>
    <row r="2345" spans="1:7" x14ac:dyDescent="0.25">
      <c r="A2345" s="258"/>
      <c r="B2345" s="118">
        <f t="shared" si="37"/>
        <v>43223.666669999999</v>
      </c>
      <c r="C2345" s="121">
        <v>16</v>
      </c>
      <c r="D2345" s="11">
        <f>ROUND(АТС!E105*$D$791*$D$792/100,2)</f>
        <v>135.28</v>
      </c>
      <c r="E2345" s="11">
        <f>ROUND(АТС!E105*$E$791*$E$792/100,2)</f>
        <v>124.33</v>
      </c>
      <c r="F2345" s="11">
        <f>ROUND(АТС!E105*$F$791*$F$792/100,2)</f>
        <v>84.63</v>
      </c>
      <c r="G2345" s="11">
        <f>ROUND(АТС!E105*$G$791*$G$792/100,2)</f>
        <v>49.53</v>
      </c>
    </row>
    <row r="2346" spans="1:7" x14ac:dyDescent="0.25">
      <c r="A2346" s="258"/>
      <c r="B2346" s="120">
        <f t="shared" si="37"/>
        <v>43223.708330000001</v>
      </c>
      <c r="C2346" s="121">
        <v>17</v>
      </c>
      <c r="D2346" s="11">
        <f>ROUND(АТС!E106*$D$791*$D$792/100,2)</f>
        <v>101.64</v>
      </c>
      <c r="E2346" s="11">
        <f>ROUND(АТС!E106*$E$791*$E$792/100,2)</f>
        <v>93.41</v>
      </c>
      <c r="F2346" s="11">
        <f>ROUND(АТС!E106*$F$791*$F$792/100,2)</f>
        <v>63.58</v>
      </c>
      <c r="G2346" s="11">
        <f>ROUND(АТС!E106*$G$791*$G$792/100,2)</f>
        <v>37.21</v>
      </c>
    </row>
    <row r="2347" spans="1:7" x14ac:dyDescent="0.25">
      <c r="A2347" s="258"/>
      <c r="B2347" s="118">
        <f t="shared" si="37"/>
        <v>43223.75</v>
      </c>
      <c r="C2347" s="121">
        <v>18</v>
      </c>
      <c r="D2347" s="11">
        <f>ROUND(АТС!E107*$D$791*$D$792/100,2)</f>
        <v>62.91</v>
      </c>
      <c r="E2347" s="11">
        <f>ROUND(АТС!E107*$E$791*$E$792/100,2)</f>
        <v>57.82</v>
      </c>
      <c r="F2347" s="11">
        <f>ROUND(АТС!E107*$F$791*$F$792/100,2)</f>
        <v>39.36</v>
      </c>
      <c r="G2347" s="11">
        <f>ROUND(АТС!E107*$G$791*$G$792/100,2)</f>
        <v>23.03</v>
      </c>
    </row>
    <row r="2348" spans="1:7" x14ac:dyDescent="0.25">
      <c r="A2348" s="258"/>
      <c r="B2348" s="120">
        <f t="shared" si="37"/>
        <v>43223.791669999999</v>
      </c>
      <c r="C2348" s="121">
        <v>19</v>
      </c>
      <c r="D2348" s="11">
        <f>ROUND(АТС!E108*$D$791*$D$792/100,2)</f>
        <v>63.23</v>
      </c>
      <c r="E2348" s="11">
        <f>ROUND(АТС!E108*$E$791*$E$792/100,2)</f>
        <v>58.11</v>
      </c>
      <c r="F2348" s="11">
        <f>ROUND(АТС!E108*$F$791*$F$792/100,2)</f>
        <v>39.56</v>
      </c>
      <c r="G2348" s="11">
        <f>ROUND(АТС!E108*$G$791*$G$792/100,2)</f>
        <v>23.15</v>
      </c>
    </row>
    <row r="2349" spans="1:7" x14ac:dyDescent="0.25">
      <c r="A2349" s="258"/>
      <c r="B2349" s="118">
        <f t="shared" si="37"/>
        <v>43223.833330000001</v>
      </c>
      <c r="C2349" s="121">
        <v>20</v>
      </c>
      <c r="D2349" s="11">
        <f>ROUND(АТС!E109*$D$791*$D$792/100,2)</f>
        <v>176.6</v>
      </c>
      <c r="E2349" s="11">
        <f>ROUND(АТС!E109*$E$791*$E$792/100,2)</f>
        <v>162.30000000000001</v>
      </c>
      <c r="F2349" s="11">
        <f>ROUND(АТС!E109*$F$791*$F$792/100,2)</f>
        <v>110.47</v>
      </c>
      <c r="G2349" s="11">
        <f>ROUND(АТС!E109*$G$791*$G$792/100,2)</f>
        <v>64.650000000000006</v>
      </c>
    </row>
    <row r="2350" spans="1:7" x14ac:dyDescent="0.25">
      <c r="A2350" s="258"/>
      <c r="B2350" s="120">
        <f t="shared" si="37"/>
        <v>43223.875</v>
      </c>
      <c r="C2350" s="121">
        <v>21</v>
      </c>
      <c r="D2350" s="11">
        <f>ROUND(АТС!E110*$D$791*$D$792/100,2)</f>
        <v>193.37</v>
      </c>
      <c r="E2350" s="11">
        <f>ROUND(АТС!E110*$E$791*$E$792/100,2)</f>
        <v>177.72</v>
      </c>
      <c r="F2350" s="11">
        <f>ROUND(АТС!E110*$F$791*$F$792/100,2)</f>
        <v>120.97</v>
      </c>
      <c r="G2350" s="11">
        <f>ROUND(АТС!E110*$G$791*$G$792/100,2)</f>
        <v>70.8</v>
      </c>
    </row>
    <row r="2351" spans="1:7" x14ac:dyDescent="0.25">
      <c r="A2351" s="258"/>
      <c r="B2351" s="118">
        <f t="shared" si="37"/>
        <v>43223.916669999999</v>
      </c>
      <c r="C2351" s="121">
        <v>22</v>
      </c>
      <c r="D2351" s="11">
        <f>ROUND(АТС!E111*$D$791*$D$792/100,2)</f>
        <v>190.35</v>
      </c>
      <c r="E2351" s="11">
        <f>ROUND(АТС!E111*$E$791*$E$792/100,2)</f>
        <v>174.94</v>
      </c>
      <c r="F2351" s="11">
        <f>ROUND(АТС!E111*$F$791*$F$792/100,2)</f>
        <v>119.08</v>
      </c>
      <c r="G2351" s="11">
        <f>ROUND(АТС!E111*$G$791*$G$792/100,2)</f>
        <v>69.69</v>
      </c>
    </row>
    <row r="2352" spans="1:7" x14ac:dyDescent="0.25">
      <c r="A2352" s="258"/>
      <c r="B2352" s="120">
        <f t="shared" si="37"/>
        <v>43223.958330000001</v>
      </c>
      <c r="C2352" s="121">
        <v>23</v>
      </c>
      <c r="D2352" s="11">
        <f>ROUND(АТС!E112*$D$791*$D$792/100,2)</f>
        <v>273.97000000000003</v>
      </c>
      <c r="E2352" s="11">
        <f>ROUND(АТС!E112*$E$791*$E$792/100,2)</f>
        <v>251.8</v>
      </c>
      <c r="F2352" s="11">
        <f>ROUND(АТС!E112*$F$791*$F$792/100,2)</f>
        <v>171.39</v>
      </c>
      <c r="G2352" s="11">
        <f>ROUND(АТС!E112*$G$791*$G$792/100,2)</f>
        <v>100.3</v>
      </c>
    </row>
    <row r="2353" spans="1:7" x14ac:dyDescent="0.25">
      <c r="A2353" s="258"/>
      <c r="B2353" s="118">
        <f t="shared" si="37"/>
        <v>43224</v>
      </c>
      <c r="C2353" s="121">
        <v>0</v>
      </c>
      <c r="D2353" s="11">
        <f>ROUND(АТС!E113*$D$791*$D$792/100,2)</f>
        <v>6.73</v>
      </c>
      <c r="E2353" s="11">
        <f>ROUND(АТС!E113*$E$791*$E$792/100,2)</f>
        <v>6.18</v>
      </c>
      <c r="F2353" s="11">
        <f>ROUND(АТС!E113*$F$791*$F$792/100,2)</f>
        <v>4.21</v>
      </c>
      <c r="G2353" s="11">
        <f>ROUND(АТС!E113*$G$791*$G$792/100,2)</f>
        <v>2.46</v>
      </c>
    </row>
    <row r="2354" spans="1:7" x14ac:dyDescent="0.25">
      <c r="A2354" s="258"/>
      <c r="B2354" s="120">
        <f t="shared" si="37"/>
        <v>43224.041669999999</v>
      </c>
      <c r="C2354" s="121">
        <v>1</v>
      </c>
      <c r="D2354" s="11">
        <f>ROUND(АТС!E114*$D$791*$D$792/100,2)</f>
        <v>79.47</v>
      </c>
      <c r="E2354" s="11">
        <f>ROUND(АТС!E114*$E$791*$E$792/100,2)</f>
        <v>73.040000000000006</v>
      </c>
      <c r="F2354" s="11">
        <f>ROUND(АТС!E114*$F$791*$F$792/100,2)</f>
        <v>49.71</v>
      </c>
      <c r="G2354" s="11">
        <f>ROUND(АТС!E114*$G$791*$G$792/100,2)</f>
        <v>29.09</v>
      </c>
    </row>
    <row r="2355" spans="1:7" x14ac:dyDescent="0.25">
      <c r="A2355" s="258"/>
      <c r="B2355" s="118">
        <f t="shared" si="37"/>
        <v>43224.083330000001</v>
      </c>
      <c r="C2355" s="121">
        <v>2</v>
      </c>
      <c r="D2355" s="11">
        <f>ROUND(АТС!E115*$D$791*$D$792/100,2)</f>
        <v>180.68</v>
      </c>
      <c r="E2355" s="11">
        <f>ROUND(АТС!E115*$E$791*$E$792/100,2)</f>
        <v>166.06</v>
      </c>
      <c r="F2355" s="11">
        <f>ROUND(АТС!E115*$F$791*$F$792/100,2)</f>
        <v>113.03</v>
      </c>
      <c r="G2355" s="11">
        <f>ROUND(АТС!E115*$G$791*$G$792/100,2)</f>
        <v>66.150000000000006</v>
      </c>
    </row>
    <row r="2356" spans="1:7" x14ac:dyDescent="0.25">
      <c r="A2356" s="258"/>
      <c r="B2356" s="120">
        <f t="shared" si="37"/>
        <v>43224.125</v>
      </c>
      <c r="C2356" s="121">
        <v>3</v>
      </c>
      <c r="D2356" s="11">
        <f>ROUND(АТС!E116*$D$791*$D$792/100,2)</f>
        <v>160.66999999999999</v>
      </c>
      <c r="E2356" s="11">
        <f>ROUND(АТС!E116*$E$791*$E$792/100,2)</f>
        <v>147.66999999999999</v>
      </c>
      <c r="F2356" s="11">
        <f>ROUND(АТС!E116*$F$791*$F$792/100,2)</f>
        <v>100.51</v>
      </c>
      <c r="G2356" s="11">
        <f>ROUND(АТС!E116*$G$791*$G$792/100,2)</f>
        <v>58.82</v>
      </c>
    </row>
    <row r="2357" spans="1:7" x14ac:dyDescent="0.25">
      <c r="A2357" s="258"/>
      <c r="B2357" s="118">
        <f t="shared" si="37"/>
        <v>43224.166669999999</v>
      </c>
      <c r="C2357" s="121">
        <v>4</v>
      </c>
      <c r="D2357" s="11">
        <f>ROUND(АТС!E117*$D$791*$D$792/100,2)</f>
        <v>65.27</v>
      </c>
      <c r="E2357" s="11">
        <f>ROUND(АТС!E117*$E$791*$E$792/100,2)</f>
        <v>59.99</v>
      </c>
      <c r="F2357" s="11">
        <f>ROUND(АТС!E117*$F$791*$F$792/100,2)</f>
        <v>40.83</v>
      </c>
      <c r="G2357" s="11">
        <f>ROUND(АТС!E117*$G$791*$G$792/100,2)</f>
        <v>23.9</v>
      </c>
    </row>
    <row r="2358" spans="1:7" x14ac:dyDescent="0.25">
      <c r="A2358" s="258"/>
      <c r="B2358" s="120">
        <f t="shared" si="37"/>
        <v>43224.208330000001</v>
      </c>
      <c r="C2358" s="121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8"/>
      <c r="B2359" s="118">
        <f t="shared" si="37"/>
        <v>43224.25</v>
      </c>
      <c r="C2359" s="121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8"/>
      <c r="B2360" s="120">
        <f t="shared" si="37"/>
        <v>43224.291669999999</v>
      </c>
      <c r="C2360" s="121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8"/>
      <c r="B2361" s="118">
        <f t="shared" si="37"/>
        <v>43224.333330000001</v>
      </c>
      <c r="C2361" s="121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8"/>
      <c r="B2362" s="120">
        <f t="shared" si="37"/>
        <v>43224.375</v>
      </c>
      <c r="C2362" s="121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8"/>
      <c r="B2363" s="118">
        <f t="shared" si="37"/>
        <v>43224.416669999999</v>
      </c>
      <c r="C2363" s="121">
        <v>10</v>
      </c>
      <c r="D2363" s="11">
        <f>ROUND(АТС!E123*$D$791*$D$792/100,2)</f>
        <v>61.53</v>
      </c>
      <c r="E2363" s="11">
        <f>ROUND(АТС!E123*$E$791*$E$792/100,2)</f>
        <v>56.55</v>
      </c>
      <c r="F2363" s="11">
        <f>ROUND(АТС!E123*$F$791*$F$792/100,2)</f>
        <v>38.49</v>
      </c>
      <c r="G2363" s="11">
        <f>ROUND(АТС!E123*$G$791*$G$792/100,2)</f>
        <v>22.53</v>
      </c>
    </row>
    <row r="2364" spans="1:7" x14ac:dyDescent="0.25">
      <c r="A2364" s="258"/>
      <c r="B2364" s="120">
        <f t="shared" si="37"/>
        <v>43224.458330000001</v>
      </c>
      <c r="C2364" s="121">
        <v>11</v>
      </c>
      <c r="D2364" s="11">
        <f>ROUND(АТС!E124*$D$791*$D$792/100,2)</f>
        <v>3.69</v>
      </c>
      <c r="E2364" s="11">
        <f>ROUND(АТС!E124*$E$791*$E$792/100,2)</f>
        <v>3.39</v>
      </c>
      <c r="F2364" s="11">
        <f>ROUND(АТС!E124*$F$791*$F$792/100,2)</f>
        <v>2.31</v>
      </c>
      <c r="G2364" s="11">
        <f>ROUND(АТС!E124*$G$791*$G$792/100,2)</f>
        <v>1.35</v>
      </c>
    </row>
    <row r="2365" spans="1:7" x14ac:dyDescent="0.25">
      <c r="A2365" s="258"/>
      <c r="B2365" s="118">
        <f t="shared" si="37"/>
        <v>43224.5</v>
      </c>
      <c r="C2365" s="121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8"/>
      <c r="B2366" s="120">
        <f t="shared" si="37"/>
        <v>43224.541669999999</v>
      </c>
      <c r="C2366" s="121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58"/>
      <c r="B2367" s="118">
        <f t="shared" si="37"/>
        <v>43224.583330000001</v>
      </c>
      <c r="C2367" s="121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58"/>
      <c r="B2368" s="120">
        <f t="shared" si="37"/>
        <v>43224.625</v>
      </c>
      <c r="C2368" s="121">
        <v>15</v>
      </c>
      <c r="D2368" s="11">
        <f>ROUND(АТС!E128*$D$791*$D$792/100,2)</f>
        <v>0</v>
      </c>
      <c r="E2368" s="11">
        <f>ROUND(АТС!E128*$E$791*$E$792/100,2)</f>
        <v>0</v>
      </c>
      <c r="F2368" s="11">
        <f>ROUND(АТС!E128*$F$791*$F$792/100,2)</f>
        <v>0</v>
      </c>
      <c r="G2368" s="11">
        <f>ROUND(АТС!E128*$G$791*$G$792/100,2)</f>
        <v>0</v>
      </c>
    </row>
    <row r="2369" spans="1:7" x14ac:dyDescent="0.25">
      <c r="A2369" s="258"/>
      <c r="B2369" s="118">
        <f t="shared" si="37"/>
        <v>43224.666669999999</v>
      </c>
      <c r="C2369" s="121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58"/>
      <c r="B2370" s="120">
        <f t="shared" ref="B2370:B2433" si="38">B2346+1</f>
        <v>43224.708330000001</v>
      </c>
      <c r="C2370" s="121">
        <v>17</v>
      </c>
      <c r="D2370" s="11">
        <f>ROUND(АТС!E130*$D$791*$D$792/100,2)</f>
        <v>55.85</v>
      </c>
      <c r="E2370" s="11">
        <f>ROUND(АТС!E130*$E$791*$E$792/100,2)</f>
        <v>51.33</v>
      </c>
      <c r="F2370" s="11">
        <f>ROUND(АТС!E130*$F$791*$F$792/100,2)</f>
        <v>34.94</v>
      </c>
      <c r="G2370" s="11">
        <f>ROUND(АТС!E130*$G$791*$G$792/100,2)</f>
        <v>20.45</v>
      </c>
    </row>
    <row r="2371" spans="1:7" x14ac:dyDescent="0.25">
      <c r="A2371" s="258"/>
      <c r="B2371" s="118">
        <f t="shared" si="38"/>
        <v>43224.75</v>
      </c>
      <c r="C2371" s="121">
        <v>18</v>
      </c>
      <c r="D2371" s="11">
        <f>ROUND(АТС!E131*$D$791*$D$792/100,2)</f>
        <v>34.869999999999997</v>
      </c>
      <c r="E2371" s="11">
        <f>ROUND(АТС!E131*$E$791*$E$792/100,2)</f>
        <v>32.049999999999997</v>
      </c>
      <c r="F2371" s="11">
        <f>ROUND(АТС!E131*$F$791*$F$792/100,2)</f>
        <v>21.82</v>
      </c>
      <c r="G2371" s="11">
        <f>ROUND(АТС!E131*$G$791*$G$792/100,2)</f>
        <v>12.77</v>
      </c>
    </row>
    <row r="2372" spans="1:7" x14ac:dyDescent="0.25">
      <c r="A2372" s="258"/>
      <c r="B2372" s="120">
        <f t="shared" si="38"/>
        <v>43224.791669999999</v>
      </c>
      <c r="C2372" s="121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8"/>
      <c r="B2373" s="118">
        <f t="shared" si="38"/>
        <v>43224.833330000001</v>
      </c>
      <c r="C2373" s="121">
        <v>20</v>
      </c>
      <c r="D2373" s="11">
        <f>ROUND(АТС!E133*$D$791*$D$792/100,2)</f>
        <v>25.95</v>
      </c>
      <c r="E2373" s="11">
        <f>ROUND(АТС!E133*$E$791*$E$792/100,2)</f>
        <v>23.85</v>
      </c>
      <c r="F2373" s="11">
        <f>ROUND(АТС!E133*$F$791*$F$792/100,2)</f>
        <v>16.23</v>
      </c>
      <c r="G2373" s="11">
        <f>ROUND(АТС!E133*$G$791*$G$792/100,2)</f>
        <v>9.5</v>
      </c>
    </row>
    <row r="2374" spans="1:7" x14ac:dyDescent="0.25">
      <c r="A2374" s="258"/>
      <c r="B2374" s="120">
        <f t="shared" si="38"/>
        <v>43224.875</v>
      </c>
      <c r="C2374" s="121">
        <v>21</v>
      </c>
      <c r="D2374" s="11">
        <f>ROUND(АТС!E134*$D$791*$D$792/100,2)</f>
        <v>169.49</v>
      </c>
      <c r="E2374" s="11">
        <f>ROUND(АТС!E134*$E$791*$E$792/100,2)</f>
        <v>155.77000000000001</v>
      </c>
      <c r="F2374" s="11">
        <f>ROUND(АТС!E134*$F$791*$F$792/100,2)</f>
        <v>106.02</v>
      </c>
      <c r="G2374" s="11">
        <f>ROUND(АТС!E134*$G$791*$G$792/100,2)</f>
        <v>62.05</v>
      </c>
    </row>
    <row r="2375" spans="1:7" x14ac:dyDescent="0.25">
      <c r="A2375" s="258"/>
      <c r="B2375" s="118">
        <f t="shared" si="38"/>
        <v>43224.916669999999</v>
      </c>
      <c r="C2375" s="121">
        <v>22</v>
      </c>
      <c r="D2375" s="11">
        <f>ROUND(АТС!E135*$D$791*$D$792/100,2)</f>
        <v>195.4</v>
      </c>
      <c r="E2375" s="11">
        <f>ROUND(АТС!E135*$E$791*$E$792/100,2)</f>
        <v>179.58</v>
      </c>
      <c r="F2375" s="11">
        <f>ROUND(АТС!E135*$F$791*$F$792/100,2)</f>
        <v>122.23</v>
      </c>
      <c r="G2375" s="11">
        <f>ROUND(АТС!E135*$G$791*$G$792/100,2)</f>
        <v>71.540000000000006</v>
      </c>
    </row>
    <row r="2376" spans="1:7" x14ac:dyDescent="0.25">
      <c r="A2376" s="258"/>
      <c r="B2376" s="120">
        <f t="shared" si="38"/>
        <v>43224.958330000001</v>
      </c>
      <c r="C2376" s="121">
        <v>23</v>
      </c>
      <c r="D2376" s="11">
        <f>ROUND(АТС!E136*$D$791*$D$792/100,2)</f>
        <v>164.22</v>
      </c>
      <c r="E2376" s="11">
        <f>ROUND(АТС!E136*$E$791*$E$792/100,2)</f>
        <v>150.93</v>
      </c>
      <c r="F2376" s="11">
        <f>ROUND(АТС!E136*$F$791*$F$792/100,2)</f>
        <v>102.73</v>
      </c>
      <c r="G2376" s="11">
        <f>ROUND(АТС!E136*$G$791*$G$792/100,2)</f>
        <v>60.12</v>
      </c>
    </row>
    <row r="2377" spans="1:7" x14ac:dyDescent="0.25">
      <c r="A2377" s="258"/>
      <c r="B2377" s="118">
        <f t="shared" si="38"/>
        <v>43225</v>
      </c>
      <c r="C2377" s="121">
        <v>0</v>
      </c>
      <c r="D2377" s="11">
        <f>ROUND(АТС!E137*$D$791*$D$792/100,2)</f>
        <v>175.86</v>
      </c>
      <c r="E2377" s="11">
        <f>ROUND(АТС!E137*$E$791*$E$792/100,2)</f>
        <v>161.63</v>
      </c>
      <c r="F2377" s="11">
        <f>ROUND(АТС!E137*$F$791*$F$792/100,2)</f>
        <v>110.01</v>
      </c>
      <c r="G2377" s="11">
        <f>ROUND(АТС!E137*$G$791*$G$792/100,2)</f>
        <v>64.39</v>
      </c>
    </row>
    <row r="2378" spans="1:7" x14ac:dyDescent="0.25">
      <c r="A2378" s="258"/>
      <c r="B2378" s="120">
        <f t="shared" si="38"/>
        <v>43225.041669999999</v>
      </c>
      <c r="C2378" s="121">
        <v>1</v>
      </c>
      <c r="D2378" s="11">
        <f>ROUND(АТС!E138*$D$791*$D$792/100,2)</f>
        <v>51.07</v>
      </c>
      <c r="E2378" s="11">
        <f>ROUND(АТС!E138*$E$791*$E$792/100,2)</f>
        <v>46.94</v>
      </c>
      <c r="F2378" s="11">
        <f>ROUND(АТС!E138*$F$791*$F$792/100,2)</f>
        <v>31.95</v>
      </c>
      <c r="G2378" s="11">
        <f>ROUND(АТС!E138*$G$791*$G$792/100,2)</f>
        <v>18.7</v>
      </c>
    </row>
    <row r="2379" spans="1:7" x14ac:dyDescent="0.25">
      <c r="A2379" s="258"/>
      <c r="B2379" s="118">
        <f t="shared" si="38"/>
        <v>43225.083330000001</v>
      </c>
      <c r="C2379" s="121">
        <v>2</v>
      </c>
      <c r="D2379" s="11">
        <f>ROUND(АТС!E139*$D$791*$D$792/100,2)</f>
        <v>0</v>
      </c>
      <c r="E2379" s="11">
        <f>ROUND(АТС!E139*$E$791*$E$792/100,2)</f>
        <v>0</v>
      </c>
      <c r="F2379" s="11">
        <f>ROUND(АТС!E139*$F$791*$F$792/100,2)</f>
        <v>0</v>
      </c>
      <c r="G2379" s="11">
        <f>ROUND(АТС!E139*$G$791*$G$792/100,2)</f>
        <v>0</v>
      </c>
    </row>
    <row r="2380" spans="1:7" x14ac:dyDescent="0.25">
      <c r="A2380" s="258"/>
      <c r="B2380" s="120">
        <f t="shared" si="38"/>
        <v>43225.125</v>
      </c>
      <c r="C2380" s="121">
        <v>3</v>
      </c>
      <c r="D2380" s="11">
        <f>ROUND(АТС!E140*$D$791*$D$792/100,2)</f>
        <v>64.48</v>
      </c>
      <c r="E2380" s="11">
        <f>ROUND(АТС!E140*$E$791*$E$792/100,2)</f>
        <v>59.26</v>
      </c>
      <c r="F2380" s="11">
        <f>ROUND(АТС!E140*$F$791*$F$792/100,2)</f>
        <v>40.340000000000003</v>
      </c>
      <c r="G2380" s="11">
        <f>ROUND(АТС!E140*$G$791*$G$792/100,2)</f>
        <v>23.61</v>
      </c>
    </row>
    <row r="2381" spans="1:7" x14ac:dyDescent="0.25">
      <c r="A2381" s="258"/>
      <c r="B2381" s="118">
        <f t="shared" si="38"/>
        <v>43225.166669999999</v>
      </c>
      <c r="C2381" s="121">
        <v>4</v>
      </c>
      <c r="D2381" s="11">
        <f>ROUND(АТС!E141*$D$791*$D$792/100,2)</f>
        <v>70.38</v>
      </c>
      <c r="E2381" s="11">
        <f>ROUND(АТС!E141*$E$791*$E$792/100,2)</f>
        <v>64.69</v>
      </c>
      <c r="F2381" s="11">
        <f>ROUND(АТС!E141*$F$791*$F$792/100,2)</f>
        <v>44.03</v>
      </c>
      <c r="G2381" s="11">
        <f>ROUND(АТС!E141*$G$791*$G$792/100,2)</f>
        <v>25.77</v>
      </c>
    </row>
    <row r="2382" spans="1:7" x14ac:dyDescent="0.25">
      <c r="A2382" s="258"/>
      <c r="B2382" s="120">
        <f t="shared" si="38"/>
        <v>43225.208330000001</v>
      </c>
      <c r="C2382" s="121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8"/>
      <c r="B2383" s="118">
        <f t="shared" si="38"/>
        <v>43225.25</v>
      </c>
      <c r="C2383" s="121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8"/>
      <c r="B2384" s="120">
        <f t="shared" si="38"/>
        <v>43225.291669999999</v>
      </c>
      <c r="C2384" s="121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8"/>
      <c r="B2385" s="118">
        <f t="shared" si="38"/>
        <v>43225.333330000001</v>
      </c>
      <c r="C2385" s="121">
        <v>8</v>
      </c>
      <c r="D2385" s="11">
        <f>ROUND(АТС!E145*$D$791*$D$792/100,2)</f>
        <v>52.8</v>
      </c>
      <c r="E2385" s="11">
        <f>ROUND(АТС!E145*$E$791*$E$792/100,2)</f>
        <v>48.53</v>
      </c>
      <c r="F2385" s="11">
        <f>ROUND(АТС!E145*$F$791*$F$792/100,2)</f>
        <v>33.03</v>
      </c>
      <c r="G2385" s="11">
        <f>ROUND(АТС!E145*$G$791*$G$792/100,2)</f>
        <v>19.329999999999998</v>
      </c>
    </row>
    <row r="2386" spans="1:7" x14ac:dyDescent="0.25">
      <c r="A2386" s="258"/>
      <c r="B2386" s="120">
        <f t="shared" si="38"/>
        <v>43225.375</v>
      </c>
      <c r="C2386" s="121">
        <v>9</v>
      </c>
      <c r="D2386" s="11">
        <f>ROUND(АТС!E146*$D$791*$D$792/100,2)</f>
        <v>98.97</v>
      </c>
      <c r="E2386" s="11">
        <f>ROUND(АТС!E146*$E$791*$E$792/100,2)</f>
        <v>90.96</v>
      </c>
      <c r="F2386" s="11">
        <f>ROUND(АТС!E146*$F$791*$F$792/100,2)</f>
        <v>61.91</v>
      </c>
      <c r="G2386" s="11">
        <f>ROUND(АТС!E146*$G$791*$G$792/100,2)</f>
        <v>36.229999999999997</v>
      </c>
    </row>
    <row r="2387" spans="1:7" x14ac:dyDescent="0.25">
      <c r="A2387" s="258"/>
      <c r="B2387" s="118">
        <f t="shared" si="38"/>
        <v>43225.416669999999</v>
      </c>
      <c r="C2387" s="121">
        <v>10</v>
      </c>
      <c r="D2387" s="11">
        <f>ROUND(АТС!E147*$D$791*$D$792/100,2)</f>
        <v>61.55</v>
      </c>
      <c r="E2387" s="11">
        <f>ROUND(АТС!E147*$E$791*$E$792/100,2)</f>
        <v>56.57</v>
      </c>
      <c r="F2387" s="11">
        <f>ROUND(АТС!E147*$F$791*$F$792/100,2)</f>
        <v>38.5</v>
      </c>
      <c r="G2387" s="11">
        <f>ROUND(АТС!E147*$G$791*$G$792/100,2)</f>
        <v>22.53</v>
      </c>
    </row>
    <row r="2388" spans="1:7" x14ac:dyDescent="0.25">
      <c r="A2388" s="258"/>
      <c r="B2388" s="120">
        <f t="shared" si="38"/>
        <v>43225.458330000001</v>
      </c>
      <c r="C2388" s="121">
        <v>11</v>
      </c>
      <c r="D2388" s="11">
        <f>ROUND(АТС!E148*$D$791*$D$792/100,2)</f>
        <v>61.59</v>
      </c>
      <c r="E2388" s="11">
        <f>ROUND(АТС!E148*$E$791*$E$792/100,2)</f>
        <v>56.6</v>
      </c>
      <c r="F2388" s="11">
        <f>ROUND(АТС!E148*$F$791*$F$792/100,2)</f>
        <v>38.53</v>
      </c>
      <c r="G2388" s="11">
        <f>ROUND(АТС!E148*$G$791*$G$792/100,2)</f>
        <v>22.55</v>
      </c>
    </row>
    <row r="2389" spans="1:7" x14ac:dyDescent="0.25">
      <c r="A2389" s="258"/>
      <c r="B2389" s="118">
        <f t="shared" si="38"/>
        <v>43225.5</v>
      </c>
      <c r="C2389" s="121">
        <v>12</v>
      </c>
      <c r="D2389" s="11">
        <f>ROUND(АТС!E149*$D$791*$D$792/100,2)</f>
        <v>1.03</v>
      </c>
      <c r="E2389" s="11">
        <f>ROUND(АТС!E149*$E$791*$E$792/100,2)</f>
        <v>0.95</v>
      </c>
      <c r="F2389" s="11">
        <f>ROUND(АТС!E149*$F$791*$F$792/100,2)</f>
        <v>0.64</v>
      </c>
      <c r="G2389" s="11">
        <f>ROUND(АТС!E149*$G$791*$G$792/100,2)</f>
        <v>0.38</v>
      </c>
    </row>
    <row r="2390" spans="1:7" x14ac:dyDescent="0.25">
      <c r="A2390" s="258"/>
      <c r="B2390" s="120">
        <f t="shared" si="38"/>
        <v>43225.541669999999</v>
      </c>
      <c r="C2390" s="121">
        <v>13</v>
      </c>
      <c r="D2390" s="11">
        <f>ROUND(АТС!E150*$D$791*$D$792/100,2)</f>
        <v>0</v>
      </c>
      <c r="E2390" s="11">
        <f>ROUND(АТС!E150*$E$791*$E$792/100,2)</f>
        <v>0</v>
      </c>
      <c r="F2390" s="11">
        <f>ROUND(АТС!E150*$F$791*$F$792/100,2)</f>
        <v>0</v>
      </c>
      <c r="G2390" s="11">
        <f>ROUND(АТС!E150*$G$791*$G$792/100,2)</f>
        <v>0</v>
      </c>
    </row>
    <row r="2391" spans="1:7" x14ac:dyDescent="0.25">
      <c r="A2391" s="258"/>
      <c r="B2391" s="118">
        <f t="shared" si="38"/>
        <v>43225.583330000001</v>
      </c>
      <c r="C2391" s="121">
        <v>14</v>
      </c>
      <c r="D2391" s="11">
        <f>ROUND(АТС!E151*$D$791*$D$792/100,2)</f>
        <v>0.4</v>
      </c>
      <c r="E2391" s="11">
        <f>ROUND(АТС!E151*$E$791*$E$792/100,2)</f>
        <v>0.36</v>
      </c>
      <c r="F2391" s="11">
        <f>ROUND(АТС!E151*$F$791*$F$792/100,2)</f>
        <v>0.25</v>
      </c>
      <c r="G2391" s="11">
        <f>ROUND(АТС!E151*$G$791*$G$792/100,2)</f>
        <v>0.14000000000000001</v>
      </c>
    </row>
    <row r="2392" spans="1:7" x14ac:dyDescent="0.25">
      <c r="A2392" s="258"/>
      <c r="B2392" s="120">
        <f t="shared" si="38"/>
        <v>43225.625</v>
      </c>
      <c r="C2392" s="121">
        <v>15</v>
      </c>
      <c r="D2392" s="11">
        <f>ROUND(АТС!E152*$D$791*$D$792/100,2)</f>
        <v>0.17</v>
      </c>
      <c r="E2392" s="11">
        <f>ROUND(АТС!E152*$E$791*$E$792/100,2)</f>
        <v>0.16</v>
      </c>
      <c r="F2392" s="11">
        <f>ROUND(АТС!E152*$F$791*$F$792/100,2)</f>
        <v>0.11</v>
      </c>
      <c r="G2392" s="11">
        <f>ROUND(АТС!E152*$G$791*$G$792/100,2)</f>
        <v>0.06</v>
      </c>
    </row>
    <row r="2393" spans="1:7" x14ac:dyDescent="0.25">
      <c r="A2393" s="258"/>
      <c r="B2393" s="118">
        <f t="shared" si="38"/>
        <v>43225.666669999999</v>
      </c>
      <c r="C2393" s="121">
        <v>16</v>
      </c>
      <c r="D2393" s="11">
        <f>ROUND(АТС!E153*$D$791*$D$792/100,2)</f>
        <v>58.68</v>
      </c>
      <c r="E2393" s="11">
        <f>ROUND(АТС!E153*$E$791*$E$792/100,2)</f>
        <v>53.93</v>
      </c>
      <c r="F2393" s="11">
        <f>ROUND(АТС!E153*$F$791*$F$792/100,2)</f>
        <v>36.71</v>
      </c>
      <c r="G2393" s="11">
        <f>ROUND(АТС!E153*$G$791*$G$792/100,2)</f>
        <v>21.48</v>
      </c>
    </row>
    <row r="2394" spans="1:7" x14ac:dyDescent="0.25">
      <c r="A2394" s="258"/>
      <c r="B2394" s="120">
        <f t="shared" si="38"/>
        <v>43225.708330000001</v>
      </c>
      <c r="C2394" s="121">
        <v>17</v>
      </c>
      <c r="D2394" s="11">
        <f>ROUND(АТС!E154*$D$791*$D$792/100,2)</f>
        <v>34.479999999999997</v>
      </c>
      <c r="E2394" s="11">
        <f>ROUND(АТС!E154*$E$791*$E$792/100,2)</f>
        <v>31.69</v>
      </c>
      <c r="F2394" s="11">
        <f>ROUND(АТС!E154*$F$791*$F$792/100,2)</f>
        <v>21.57</v>
      </c>
      <c r="G2394" s="11">
        <f>ROUND(АТС!E154*$G$791*$G$792/100,2)</f>
        <v>12.62</v>
      </c>
    </row>
    <row r="2395" spans="1:7" x14ac:dyDescent="0.25">
      <c r="A2395" s="258"/>
      <c r="B2395" s="118">
        <f t="shared" si="38"/>
        <v>43225.75</v>
      </c>
      <c r="C2395" s="121">
        <v>18</v>
      </c>
      <c r="D2395" s="11">
        <f>ROUND(АТС!E155*$D$791*$D$792/100,2)</f>
        <v>3.46</v>
      </c>
      <c r="E2395" s="11">
        <f>ROUND(АТС!E155*$E$791*$E$792/100,2)</f>
        <v>3.18</v>
      </c>
      <c r="F2395" s="11">
        <f>ROUND(АТС!E155*$F$791*$F$792/100,2)</f>
        <v>2.17</v>
      </c>
      <c r="G2395" s="11">
        <f>ROUND(АТС!E155*$G$791*$G$792/100,2)</f>
        <v>1.27</v>
      </c>
    </row>
    <row r="2396" spans="1:7" x14ac:dyDescent="0.25">
      <c r="A2396" s="258"/>
      <c r="B2396" s="120">
        <f t="shared" si="38"/>
        <v>43225.791669999999</v>
      </c>
      <c r="C2396" s="121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8"/>
      <c r="B2397" s="118">
        <f t="shared" si="38"/>
        <v>43225.833330000001</v>
      </c>
      <c r="C2397" s="121">
        <v>20</v>
      </c>
      <c r="D2397" s="11">
        <f>ROUND(АТС!E157*$D$791*$D$792/100,2)</f>
        <v>2.65</v>
      </c>
      <c r="E2397" s="11">
        <f>ROUND(АТС!E157*$E$791*$E$792/100,2)</f>
        <v>2.4300000000000002</v>
      </c>
      <c r="F2397" s="11">
        <f>ROUND(АТС!E157*$F$791*$F$792/100,2)</f>
        <v>1.66</v>
      </c>
      <c r="G2397" s="11">
        <f>ROUND(АТС!E157*$G$791*$G$792/100,2)</f>
        <v>0.97</v>
      </c>
    </row>
    <row r="2398" spans="1:7" x14ac:dyDescent="0.25">
      <c r="A2398" s="258"/>
      <c r="B2398" s="120">
        <f t="shared" si="38"/>
        <v>43225.875</v>
      </c>
      <c r="C2398" s="121">
        <v>21</v>
      </c>
      <c r="D2398" s="11">
        <f>ROUND(АТС!E158*$D$791*$D$792/100,2)</f>
        <v>61.48</v>
      </c>
      <c r="E2398" s="11">
        <f>ROUND(АТС!E158*$E$791*$E$792/100,2)</f>
        <v>56.5</v>
      </c>
      <c r="F2398" s="11">
        <f>ROUND(АТС!E158*$F$791*$F$792/100,2)</f>
        <v>38.46</v>
      </c>
      <c r="G2398" s="11">
        <f>ROUND(АТС!E158*$G$791*$G$792/100,2)</f>
        <v>22.51</v>
      </c>
    </row>
    <row r="2399" spans="1:7" x14ac:dyDescent="0.25">
      <c r="A2399" s="258"/>
      <c r="B2399" s="118">
        <f t="shared" si="38"/>
        <v>43225.916669999999</v>
      </c>
      <c r="C2399" s="121">
        <v>22</v>
      </c>
      <c r="D2399" s="11">
        <f>ROUND(АТС!E159*$D$791*$D$792/100,2)</f>
        <v>136.33000000000001</v>
      </c>
      <c r="E2399" s="11">
        <f>ROUND(АТС!E159*$E$791*$E$792/100,2)</f>
        <v>125.3</v>
      </c>
      <c r="F2399" s="11">
        <f>ROUND(АТС!E159*$F$791*$F$792/100,2)</f>
        <v>85.29</v>
      </c>
      <c r="G2399" s="11">
        <f>ROUND(АТС!E159*$G$791*$G$792/100,2)</f>
        <v>49.91</v>
      </c>
    </row>
    <row r="2400" spans="1:7" x14ac:dyDescent="0.25">
      <c r="A2400" s="258"/>
      <c r="B2400" s="120">
        <f t="shared" si="38"/>
        <v>43225.958330000001</v>
      </c>
      <c r="C2400" s="121">
        <v>23</v>
      </c>
      <c r="D2400" s="11">
        <f>ROUND(АТС!E160*$D$791*$D$792/100,2)</f>
        <v>157.31</v>
      </c>
      <c r="E2400" s="11">
        <f>ROUND(АТС!E160*$E$791*$E$792/100,2)</f>
        <v>144.58000000000001</v>
      </c>
      <c r="F2400" s="11">
        <f>ROUND(АТС!E160*$F$791*$F$792/100,2)</f>
        <v>98.41</v>
      </c>
      <c r="G2400" s="11">
        <f>ROUND(АТС!E160*$G$791*$G$792/100,2)</f>
        <v>57.59</v>
      </c>
    </row>
    <row r="2401" spans="1:7" x14ac:dyDescent="0.25">
      <c r="A2401" s="258"/>
      <c r="B2401" s="118">
        <f t="shared" si="38"/>
        <v>43226</v>
      </c>
      <c r="C2401" s="121">
        <v>0</v>
      </c>
      <c r="D2401" s="11">
        <f>ROUND(АТС!E161*$D$791*$D$792/100,2)</f>
        <v>174.14</v>
      </c>
      <c r="E2401" s="11">
        <f>ROUND(АТС!E161*$E$791*$E$792/100,2)</f>
        <v>160.05000000000001</v>
      </c>
      <c r="F2401" s="11">
        <f>ROUND(АТС!E161*$F$791*$F$792/100,2)</f>
        <v>108.94</v>
      </c>
      <c r="G2401" s="11">
        <f>ROUND(АТС!E161*$G$791*$G$792/100,2)</f>
        <v>63.75</v>
      </c>
    </row>
    <row r="2402" spans="1:7" x14ac:dyDescent="0.25">
      <c r="A2402" s="258"/>
      <c r="B2402" s="120">
        <f t="shared" si="38"/>
        <v>43226.041669999999</v>
      </c>
      <c r="C2402" s="121">
        <v>1</v>
      </c>
      <c r="D2402" s="11">
        <f>ROUND(АТС!E162*$D$791*$D$792/100,2)</f>
        <v>203.9</v>
      </c>
      <c r="E2402" s="11">
        <f>ROUND(АТС!E162*$E$791*$E$792/100,2)</f>
        <v>187.4</v>
      </c>
      <c r="F2402" s="11">
        <f>ROUND(АТС!E162*$F$791*$F$792/100,2)</f>
        <v>127.55</v>
      </c>
      <c r="G2402" s="11">
        <f>ROUND(АТС!E162*$G$791*$G$792/100,2)</f>
        <v>74.650000000000006</v>
      </c>
    </row>
    <row r="2403" spans="1:7" x14ac:dyDescent="0.25">
      <c r="A2403" s="258"/>
      <c r="B2403" s="118">
        <f t="shared" si="38"/>
        <v>43226.083330000001</v>
      </c>
      <c r="C2403" s="121">
        <v>2</v>
      </c>
      <c r="D2403" s="11">
        <f>ROUND(АТС!E163*$D$791*$D$792/100,2)</f>
        <v>200.08</v>
      </c>
      <c r="E2403" s="11">
        <f>ROUND(АТС!E163*$E$791*$E$792/100,2)</f>
        <v>183.88</v>
      </c>
      <c r="F2403" s="11">
        <f>ROUND(АТС!E163*$F$791*$F$792/100,2)</f>
        <v>125.16</v>
      </c>
      <c r="G2403" s="11">
        <f>ROUND(АТС!E163*$G$791*$G$792/100,2)</f>
        <v>73.25</v>
      </c>
    </row>
    <row r="2404" spans="1:7" x14ac:dyDescent="0.25">
      <c r="A2404" s="258"/>
      <c r="B2404" s="120">
        <f t="shared" si="38"/>
        <v>43226.125</v>
      </c>
      <c r="C2404" s="121">
        <v>3</v>
      </c>
      <c r="D2404" s="11">
        <f>ROUND(АТС!E164*$D$791*$D$792/100,2)</f>
        <v>225.95</v>
      </c>
      <c r="E2404" s="11">
        <f>ROUND(АТС!E164*$E$791*$E$792/100,2)</f>
        <v>207.66</v>
      </c>
      <c r="F2404" s="11">
        <f>ROUND(АТС!E164*$F$791*$F$792/100,2)</f>
        <v>141.35</v>
      </c>
      <c r="G2404" s="11">
        <f>ROUND(АТС!E164*$G$791*$G$792/100,2)</f>
        <v>82.72</v>
      </c>
    </row>
    <row r="2405" spans="1:7" x14ac:dyDescent="0.25">
      <c r="A2405" s="258"/>
      <c r="B2405" s="118">
        <f t="shared" si="38"/>
        <v>43226.166669999999</v>
      </c>
      <c r="C2405" s="121">
        <v>4</v>
      </c>
      <c r="D2405" s="11">
        <f>ROUND(АТС!E165*$D$791*$D$792/100,2)</f>
        <v>240.52</v>
      </c>
      <c r="E2405" s="11">
        <f>ROUND(АТС!E165*$E$791*$E$792/100,2)</f>
        <v>221.06</v>
      </c>
      <c r="F2405" s="11">
        <f>ROUND(АТС!E165*$F$791*$F$792/100,2)</f>
        <v>150.46</v>
      </c>
      <c r="G2405" s="11">
        <f>ROUND(АТС!E165*$G$791*$G$792/100,2)</f>
        <v>88.06</v>
      </c>
    </row>
    <row r="2406" spans="1:7" x14ac:dyDescent="0.25">
      <c r="A2406" s="258"/>
      <c r="B2406" s="120">
        <f t="shared" si="38"/>
        <v>43226.208330000001</v>
      </c>
      <c r="C2406" s="121">
        <v>5</v>
      </c>
      <c r="D2406" s="11">
        <f>ROUND(АТС!E166*$D$791*$D$792/100,2)</f>
        <v>2.63</v>
      </c>
      <c r="E2406" s="11">
        <f>ROUND(АТС!E166*$E$791*$E$792/100,2)</f>
        <v>2.42</v>
      </c>
      <c r="F2406" s="11">
        <f>ROUND(АТС!E166*$F$791*$F$792/100,2)</f>
        <v>1.64</v>
      </c>
      <c r="G2406" s="11">
        <f>ROUND(АТС!E166*$G$791*$G$792/100,2)</f>
        <v>0.96</v>
      </c>
    </row>
    <row r="2407" spans="1:7" x14ac:dyDescent="0.25">
      <c r="A2407" s="258"/>
      <c r="B2407" s="118">
        <f t="shared" si="38"/>
        <v>43226.25</v>
      </c>
      <c r="C2407" s="121">
        <v>6</v>
      </c>
      <c r="D2407" s="11">
        <f>ROUND(АТС!E167*$D$791*$D$792/100,2)</f>
        <v>12.91</v>
      </c>
      <c r="E2407" s="11">
        <f>ROUND(АТС!E167*$E$791*$E$792/100,2)</f>
        <v>11.87</v>
      </c>
      <c r="F2407" s="11">
        <f>ROUND(АТС!E167*$F$791*$F$792/100,2)</f>
        <v>8.08</v>
      </c>
      <c r="G2407" s="11">
        <f>ROUND(АТС!E167*$G$791*$G$792/100,2)</f>
        <v>4.7300000000000004</v>
      </c>
    </row>
    <row r="2408" spans="1:7" x14ac:dyDescent="0.25">
      <c r="A2408" s="258"/>
      <c r="B2408" s="120">
        <f t="shared" si="38"/>
        <v>43226.291669999999</v>
      </c>
      <c r="C2408" s="121">
        <v>7</v>
      </c>
      <c r="D2408" s="11">
        <f>ROUND(АТС!E168*$D$791*$D$792/100,2)</f>
        <v>1.91</v>
      </c>
      <c r="E2408" s="11">
        <f>ROUND(АТС!E168*$E$791*$E$792/100,2)</f>
        <v>1.76</v>
      </c>
      <c r="F2408" s="11">
        <f>ROUND(АТС!E168*$F$791*$F$792/100,2)</f>
        <v>1.2</v>
      </c>
      <c r="G2408" s="11">
        <f>ROUND(АТС!E168*$G$791*$G$792/100,2)</f>
        <v>0.7</v>
      </c>
    </row>
    <row r="2409" spans="1:7" x14ac:dyDescent="0.25">
      <c r="A2409" s="258"/>
      <c r="B2409" s="118">
        <f t="shared" si="38"/>
        <v>43226.333330000001</v>
      </c>
      <c r="C2409" s="121">
        <v>8</v>
      </c>
      <c r="D2409" s="11">
        <f>ROUND(АТС!E169*$D$791*$D$792/100,2)</f>
        <v>6.55</v>
      </c>
      <c r="E2409" s="11">
        <f>ROUND(АТС!E169*$E$791*$E$792/100,2)</f>
        <v>6.02</v>
      </c>
      <c r="F2409" s="11">
        <f>ROUND(АТС!E169*$F$791*$F$792/100,2)</f>
        <v>4.0999999999999996</v>
      </c>
      <c r="G2409" s="11">
        <f>ROUND(АТС!E169*$G$791*$G$792/100,2)</f>
        <v>2.4</v>
      </c>
    </row>
    <row r="2410" spans="1:7" x14ac:dyDescent="0.25">
      <c r="A2410" s="258"/>
      <c r="B2410" s="120">
        <f t="shared" si="38"/>
        <v>43226.375</v>
      </c>
      <c r="C2410" s="121">
        <v>9</v>
      </c>
      <c r="D2410" s="11">
        <f>ROUND(АТС!E170*$D$791*$D$792/100,2)</f>
        <v>136.19999999999999</v>
      </c>
      <c r="E2410" s="11">
        <f>ROUND(АТС!E170*$E$791*$E$792/100,2)</f>
        <v>125.18</v>
      </c>
      <c r="F2410" s="11">
        <f>ROUND(АТС!E170*$F$791*$F$792/100,2)</f>
        <v>85.2</v>
      </c>
      <c r="G2410" s="11">
        <f>ROUND(АТС!E170*$G$791*$G$792/100,2)</f>
        <v>49.86</v>
      </c>
    </row>
    <row r="2411" spans="1:7" x14ac:dyDescent="0.25">
      <c r="A2411" s="258"/>
      <c r="B2411" s="118">
        <f t="shared" si="38"/>
        <v>43226.416669999999</v>
      </c>
      <c r="C2411" s="121">
        <v>10</v>
      </c>
      <c r="D2411" s="11">
        <f>ROUND(АТС!E171*$D$791*$D$792/100,2)</f>
        <v>109.95</v>
      </c>
      <c r="E2411" s="11">
        <f>ROUND(АТС!E171*$E$791*$E$792/100,2)</f>
        <v>101.05</v>
      </c>
      <c r="F2411" s="11">
        <f>ROUND(АТС!E171*$F$791*$F$792/100,2)</f>
        <v>68.78</v>
      </c>
      <c r="G2411" s="11">
        <f>ROUND(АТС!E171*$G$791*$G$792/100,2)</f>
        <v>40.25</v>
      </c>
    </row>
    <row r="2412" spans="1:7" x14ac:dyDescent="0.25">
      <c r="A2412" s="258"/>
      <c r="B2412" s="120">
        <f t="shared" si="38"/>
        <v>43226.458330000001</v>
      </c>
      <c r="C2412" s="121">
        <v>11</v>
      </c>
      <c r="D2412" s="11">
        <f>ROUND(АТС!E172*$D$791*$D$792/100,2)</f>
        <v>111.73</v>
      </c>
      <c r="E2412" s="11">
        <f>ROUND(АТС!E172*$E$791*$E$792/100,2)</f>
        <v>102.68</v>
      </c>
      <c r="F2412" s="11">
        <f>ROUND(АТС!E172*$F$791*$F$792/100,2)</f>
        <v>69.89</v>
      </c>
      <c r="G2412" s="11">
        <f>ROUND(АТС!E172*$G$791*$G$792/100,2)</f>
        <v>40.9</v>
      </c>
    </row>
    <row r="2413" spans="1:7" x14ac:dyDescent="0.25">
      <c r="A2413" s="258"/>
      <c r="B2413" s="118">
        <f t="shared" si="38"/>
        <v>43226.5</v>
      </c>
      <c r="C2413" s="121">
        <v>12</v>
      </c>
      <c r="D2413" s="11">
        <f>ROUND(АТС!E173*$D$791*$D$792/100,2)</f>
        <v>104.84</v>
      </c>
      <c r="E2413" s="11">
        <f>ROUND(АТС!E173*$E$791*$E$792/100,2)</f>
        <v>96.35</v>
      </c>
      <c r="F2413" s="11">
        <f>ROUND(АТС!E173*$F$791*$F$792/100,2)</f>
        <v>65.58</v>
      </c>
      <c r="G2413" s="11">
        <f>ROUND(АТС!E173*$G$791*$G$792/100,2)</f>
        <v>38.380000000000003</v>
      </c>
    </row>
    <row r="2414" spans="1:7" x14ac:dyDescent="0.25">
      <c r="A2414" s="258"/>
      <c r="B2414" s="120">
        <f t="shared" si="38"/>
        <v>43226.541669999999</v>
      </c>
      <c r="C2414" s="121">
        <v>13</v>
      </c>
      <c r="D2414" s="11">
        <f>ROUND(АТС!E174*$D$791*$D$792/100,2)</f>
        <v>85.16</v>
      </c>
      <c r="E2414" s="11">
        <f>ROUND(АТС!E174*$E$791*$E$792/100,2)</f>
        <v>78.260000000000005</v>
      </c>
      <c r="F2414" s="11">
        <f>ROUND(АТС!E174*$F$791*$F$792/100,2)</f>
        <v>53.27</v>
      </c>
      <c r="G2414" s="11">
        <f>ROUND(АТС!E174*$G$791*$G$792/100,2)</f>
        <v>31.18</v>
      </c>
    </row>
    <row r="2415" spans="1:7" x14ac:dyDescent="0.25">
      <c r="A2415" s="258"/>
      <c r="B2415" s="118">
        <f t="shared" si="38"/>
        <v>43226.583330000001</v>
      </c>
      <c r="C2415" s="121">
        <v>14</v>
      </c>
      <c r="D2415" s="11">
        <f>ROUND(АТС!E175*$D$791*$D$792/100,2)</f>
        <v>81.61</v>
      </c>
      <c r="E2415" s="11">
        <f>ROUND(АТС!E175*$E$791*$E$792/100,2)</f>
        <v>75</v>
      </c>
      <c r="F2415" s="11">
        <f>ROUND(АТС!E175*$F$791*$F$792/100,2)</f>
        <v>51.05</v>
      </c>
      <c r="G2415" s="11">
        <f>ROUND(АТС!E175*$G$791*$G$792/100,2)</f>
        <v>29.88</v>
      </c>
    </row>
    <row r="2416" spans="1:7" x14ac:dyDescent="0.25">
      <c r="A2416" s="258"/>
      <c r="B2416" s="120">
        <f t="shared" si="38"/>
        <v>43226.625</v>
      </c>
      <c r="C2416" s="121">
        <v>15</v>
      </c>
      <c r="D2416" s="11">
        <f>ROUND(АТС!E176*$D$791*$D$792/100,2)</f>
        <v>29.65</v>
      </c>
      <c r="E2416" s="11">
        <f>ROUND(АТС!E176*$E$791*$E$792/100,2)</f>
        <v>27.25</v>
      </c>
      <c r="F2416" s="11">
        <f>ROUND(АТС!E176*$F$791*$F$792/100,2)</f>
        <v>18.55</v>
      </c>
      <c r="G2416" s="11">
        <f>ROUND(АТС!E176*$G$791*$G$792/100,2)</f>
        <v>10.86</v>
      </c>
    </row>
    <row r="2417" spans="1:7" x14ac:dyDescent="0.25">
      <c r="A2417" s="258"/>
      <c r="B2417" s="118">
        <f t="shared" si="38"/>
        <v>43226.666669999999</v>
      </c>
      <c r="C2417" s="121">
        <v>16</v>
      </c>
      <c r="D2417" s="11">
        <f>ROUND(АТС!E177*$D$791*$D$792/100,2)</f>
        <v>28.33</v>
      </c>
      <c r="E2417" s="11">
        <f>ROUND(АТС!E177*$E$791*$E$792/100,2)</f>
        <v>26.04</v>
      </c>
      <c r="F2417" s="11">
        <f>ROUND(АТС!E177*$F$791*$F$792/100,2)</f>
        <v>17.72</v>
      </c>
      <c r="G2417" s="11">
        <f>ROUND(АТС!E177*$G$791*$G$792/100,2)</f>
        <v>10.37</v>
      </c>
    </row>
    <row r="2418" spans="1:7" x14ac:dyDescent="0.25">
      <c r="A2418" s="258"/>
      <c r="B2418" s="120">
        <f t="shared" si="38"/>
        <v>43226.708330000001</v>
      </c>
      <c r="C2418" s="121">
        <v>17</v>
      </c>
      <c r="D2418" s="11">
        <f>ROUND(АТС!E178*$D$791*$D$792/100,2)</f>
        <v>102.45</v>
      </c>
      <c r="E2418" s="11">
        <f>ROUND(АТС!E178*$E$791*$E$792/100,2)</f>
        <v>94.16</v>
      </c>
      <c r="F2418" s="11">
        <f>ROUND(АТС!E178*$F$791*$F$792/100,2)</f>
        <v>64.09</v>
      </c>
      <c r="G2418" s="11">
        <f>ROUND(АТС!E178*$G$791*$G$792/100,2)</f>
        <v>37.51</v>
      </c>
    </row>
    <row r="2419" spans="1:7" x14ac:dyDescent="0.25">
      <c r="A2419" s="258"/>
      <c r="B2419" s="118">
        <f t="shared" si="38"/>
        <v>43226.75</v>
      </c>
      <c r="C2419" s="121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58"/>
      <c r="B2420" s="120">
        <f t="shared" si="38"/>
        <v>43226.791669999999</v>
      </c>
      <c r="C2420" s="121">
        <v>19</v>
      </c>
      <c r="D2420" s="11">
        <f>ROUND(АТС!E180*$D$791*$D$792/100,2)</f>
        <v>2.87</v>
      </c>
      <c r="E2420" s="11">
        <f>ROUND(АТС!E180*$E$791*$E$792/100,2)</f>
        <v>2.64</v>
      </c>
      <c r="F2420" s="11">
        <f>ROUND(АТС!E180*$F$791*$F$792/100,2)</f>
        <v>1.8</v>
      </c>
      <c r="G2420" s="11">
        <f>ROUND(АТС!E180*$G$791*$G$792/100,2)</f>
        <v>1.05</v>
      </c>
    </row>
    <row r="2421" spans="1:7" x14ac:dyDescent="0.25">
      <c r="A2421" s="258"/>
      <c r="B2421" s="118">
        <f t="shared" si="38"/>
        <v>43226.833330000001</v>
      </c>
      <c r="C2421" s="121">
        <v>20</v>
      </c>
      <c r="D2421" s="11">
        <f>ROUND(АТС!E181*$D$791*$D$792/100,2)</f>
        <v>10.25</v>
      </c>
      <c r="E2421" s="11">
        <f>ROUND(АТС!E181*$E$791*$E$792/100,2)</f>
        <v>9.42</v>
      </c>
      <c r="F2421" s="11">
        <f>ROUND(АТС!E181*$F$791*$F$792/100,2)</f>
        <v>6.41</v>
      </c>
      <c r="G2421" s="11">
        <f>ROUND(АТС!E181*$G$791*$G$792/100,2)</f>
        <v>3.75</v>
      </c>
    </row>
    <row r="2422" spans="1:7" x14ac:dyDescent="0.25">
      <c r="A2422" s="258"/>
      <c r="B2422" s="120">
        <f t="shared" si="38"/>
        <v>43226.875</v>
      </c>
      <c r="C2422" s="121">
        <v>21</v>
      </c>
      <c r="D2422" s="11">
        <f>ROUND(АТС!E182*$D$791*$D$792/100,2)</f>
        <v>132.27000000000001</v>
      </c>
      <c r="E2422" s="11">
        <f>ROUND(АТС!E182*$E$791*$E$792/100,2)</f>
        <v>121.56</v>
      </c>
      <c r="F2422" s="11">
        <f>ROUND(АТС!E182*$F$791*$F$792/100,2)</f>
        <v>82.74</v>
      </c>
      <c r="G2422" s="11">
        <f>ROUND(АТС!E182*$G$791*$G$792/100,2)</f>
        <v>48.42</v>
      </c>
    </row>
    <row r="2423" spans="1:7" x14ac:dyDescent="0.25">
      <c r="A2423" s="258"/>
      <c r="B2423" s="118">
        <f t="shared" si="38"/>
        <v>43226.916669999999</v>
      </c>
      <c r="C2423" s="121">
        <v>22</v>
      </c>
      <c r="D2423" s="11">
        <f>ROUND(АТС!E183*$D$791*$D$792/100,2)</f>
        <v>117.86</v>
      </c>
      <c r="E2423" s="11">
        <f>ROUND(АТС!E183*$E$791*$E$792/100,2)</f>
        <v>108.32</v>
      </c>
      <c r="F2423" s="11">
        <f>ROUND(АТС!E183*$F$791*$F$792/100,2)</f>
        <v>73.73</v>
      </c>
      <c r="G2423" s="11">
        <f>ROUND(АТС!E183*$G$791*$G$792/100,2)</f>
        <v>43.15</v>
      </c>
    </row>
    <row r="2424" spans="1:7" x14ac:dyDescent="0.25">
      <c r="A2424" s="258"/>
      <c r="B2424" s="120">
        <f t="shared" si="38"/>
        <v>43226.958330000001</v>
      </c>
      <c r="C2424" s="121">
        <v>23</v>
      </c>
      <c r="D2424" s="11">
        <f>ROUND(АТС!E184*$D$791*$D$792/100,2)</f>
        <v>65.88</v>
      </c>
      <c r="E2424" s="11">
        <f>ROUND(АТС!E184*$E$791*$E$792/100,2)</f>
        <v>60.55</v>
      </c>
      <c r="F2424" s="11">
        <f>ROUND(АТС!E184*$F$791*$F$792/100,2)</f>
        <v>41.21</v>
      </c>
      <c r="G2424" s="11">
        <f>ROUND(АТС!E184*$G$791*$G$792/100,2)</f>
        <v>24.12</v>
      </c>
    </row>
    <row r="2425" spans="1:7" x14ac:dyDescent="0.25">
      <c r="A2425" s="258"/>
      <c r="B2425" s="118">
        <f t="shared" si="38"/>
        <v>43227</v>
      </c>
      <c r="C2425" s="121">
        <v>0</v>
      </c>
      <c r="D2425" s="11">
        <f>ROUND(АТС!E185*$D$791*$D$792/100,2)</f>
        <v>24.53</v>
      </c>
      <c r="E2425" s="11">
        <f>ROUND(АТС!E185*$E$791*$E$792/100,2)</f>
        <v>22.54</v>
      </c>
      <c r="F2425" s="11">
        <f>ROUND(АТС!E185*$F$791*$F$792/100,2)</f>
        <v>15.34</v>
      </c>
      <c r="G2425" s="11">
        <f>ROUND(АТС!E185*$G$791*$G$792/100,2)</f>
        <v>8.98</v>
      </c>
    </row>
    <row r="2426" spans="1:7" x14ac:dyDescent="0.25">
      <c r="A2426" s="258"/>
      <c r="B2426" s="120">
        <f t="shared" si="38"/>
        <v>43227.041669999999</v>
      </c>
      <c r="C2426" s="121">
        <v>1</v>
      </c>
      <c r="D2426" s="11">
        <f>ROUND(АТС!E186*$D$791*$D$792/100,2)</f>
        <v>29.36</v>
      </c>
      <c r="E2426" s="11">
        <f>ROUND(АТС!E186*$E$791*$E$792/100,2)</f>
        <v>26.99</v>
      </c>
      <c r="F2426" s="11">
        <f>ROUND(АТС!E186*$F$791*$F$792/100,2)</f>
        <v>18.37</v>
      </c>
      <c r="G2426" s="11">
        <f>ROUND(АТС!E186*$G$791*$G$792/100,2)</f>
        <v>10.75</v>
      </c>
    </row>
    <row r="2427" spans="1:7" x14ac:dyDescent="0.25">
      <c r="A2427" s="258"/>
      <c r="B2427" s="118">
        <f t="shared" si="38"/>
        <v>43227.083330000001</v>
      </c>
      <c r="C2427" s="121">
        <v>2</v>
      </c>
      <c r="D2427" s="11">
        <f>ROUND(АТС!E187*$D$791*$D$792/100,2)</f>
        <v>68.31</v>
      </c>
      <c r="E2427" s="11">
        <f>ROUND(АТС!E187*$E$791*$E$792/100,2)</f>
        <v>62.78</v>
      </c>
      <c r="F2427" s="11">
        <f>ROUND(АТС!E187*$F$791*$F$792/100,2)</f>
        <v>42.73</v>
      </c>
      <c r="G2427" s="11">
        <f>ROUND(АТС!E187*$G$791*$G$792/100,2)</f>
        <v>25.01</v>
      </c>
    </row>
    <row r="2428" spans="1:7" x14ac:dyDescent="0.25">
      <c r="A2428" s="258"/>
      <c r="B2428" s="120">
        <f t="shared" si="38"/>
        <v>43227.125</v>
      </c>
      <c r="C2428" s="121">
        <v>3</v>
      </c>
      <c r="D2428" s="11">
        <f>ROUND(АТС!E188*$D$791*$D$792/100,2)</f>
        <v>0</v>
      </c>
      <c r="E2428" s="11">
        <f>ROUND(АТС!E188*$E$791*$E$792/100,2)</f>
        <v>0</v>
      </c>
      <c r="F2428" s="11">
        <f>ROUND(АТС!E188*$F$791*$F$792/100,2)</f>
        <v>0</v>
      </c>
      <c r="G2428" s="11">
        <f>ROUND(АТС!E188*$G$791*$G$792/100,2)</f>
        <v>0</v>
      </c>
    </row>
    <row r="2429" spans="1:7" x14ac:dyDescent="0.25">
      <c r="A2429" s="258"/>
      <c r="B2429" s="118">
        <f t="shared" si="38"/>
        <v>43227.166669999999</v>
      </c>
      <c r="C2429" s="121">
        <v>4</v>
      </c>
      <c r="D2429" s="11">
        <f>ROUND(АТС!E189*$D$791*$D$792/100,2)</f>
        <v>20.5</v>
      </c>
      <c r="E2429" s="11">
        <f>ROUND(АТС!E189*$E$791*$E$792/100,2)</f>
        <v>18.850000000000001</v>
      </c>
      <c r="F2429" s="11">
        <f>ROUND(АТС!E189*$F$791*$F$792/100,2)</f>
        <v>12.83</v>
      </c>
      <c r="G2429" s="11">
        <f>ROUND(АТС!E189*$G$791*$G$792/100,2)</f>
        <v>7.51</v>
      </c>
    </row>
    <row r="2430" spans="1:7" x14ac:dyDescent="0.25">
      <c r="A2430" s="258"/>
      <c r="B2430" s="120">
        <f t="shared" si="38"/>
        <v>43227.208330000001</v>
      </c>
      <c r="C2430" s="121">
        <v>5</v>
      </c>
      <c r="D2430" s="11">
        <f>ROUND(АТС!E190*$D$791*$D$792/100,2)</f>
        <v>4.07</v>
      </c>
      <c r="E2430" s="11">
        <f>ROUND(АТС!E190*$E$791*$E$792/100,2)</f>
        <v>3.74</v>
      </c>
      <c r="F2430" s="11">
        <f>ROUND(АТС!E190*$F$791*$F$792/100,2)</f>
        <v>2.54</v>
      </c>
      <c r="G2430" s="11">
        <f>ROUND(АТС!E190*$G$791*$G$792/100,2)</f>
        <v>1.49</v>
      </c>
    </row>
    <row r="2431" spans="1:7" x14ac:dyDescent="0.25">
      <c r="A2431" s="258"/>
      <c r="B2431" s="118">
        <f t="shared" si="38"/>
        <v>43227.25</v>
      </c>
      <c r="C2431" s="121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8"/>
      <c r="B2432" s="120">
        <f t="shared" si="38"/>
        <v>43227.291669999999</v>
      </c>
      <c r="C2432" s="121">
        <v>7</v>
      </c>
      <c r="D2432" s="11">
        <f>ROUND(АТС!E192*$D$791*$D$792/100,2)</f>
        <v>9.2100000000000009</v>
      </c>
      <c r="E2432" s="11">
        <f>ROUND(АТС!E192*$E$791*$E$792/100,2)</f>
        <v>8.4600000000000009</v>
      </c>
      <c r="F2432" s="11">
        <f>ROUND(АТС!E192*$F$791*$F$792/100,2)</f>
        <v>5.76</v>
      </c>
      <c r="G2432" s="11">
        <f>ROUND(АТС!E192*$G$791*$G$792/100,2)</f>
        <v>3.37</v>
      </c>
    </row>
    <row r="2433" spans="1:7" x14ac:dyDescent="0.25">
      <c r="A2433" s="258"/>
      <c r="B2433" s="118">
        <f t="shared" si="38"/>
        <v>43227.333330000001</v>
      </c>
      <c r="C2433" s="121">
        <v>8</v>
      </c>
      <c r="D2433" s="11">
        <f>ROUND(АТС!E193*$D$791*$D$792/100,2)</f>
        <v>12.79</v>
      </c>
      <c r="E2433" s="11">
        <f>ROUND(АТС!E193*$E$791*$E$792/100,2)</f>
        <v>11.76</v>
      </c>
      <c r="F2433" s="11">
        <f>ROUND(АТС!E193*$F$791*$F$792/100,2)</f>
        <v>8</v>
      </c>
      <c r="G2433" s="11">
        <f>ROUND(АТС!E193*$G$791*$G$792/100,2)</f>
        <v>4.68</v>
      </c>
    </row>
    <row r="2434" spans="1:7" x14ac:dyDescent="0.25">
      <c r="A2434" s="258"/>
      <c r="B2434" s="120">
        <f t="shared" ref="B2434:B2497" si="39">B2410+1</f>
        <v>43227.375</v>
      </c>
      <c r="C2434" s="121">
        <v>9</v>
      </c>
      <c r="D2434" s="11">
        <f>ROUND(АТС!E194*$D$791*$D$792/100,2)</f>
        <v>16.82</v>
      </c>
      <c r="E2434" s="11">
        <f>ROUND(АТС!E194*$E$791*$E$792/100,2)</f>
        <v>15.46</v>
      </c>
      <c r="F2434" s="11">
        <f>ROUND(АТС!E194*$F$791*$F$792/100,2)</f>
        <v>10.52</v>
      </c>
      <c r="G2434" s="11">
        <f>ROUND(АТС!E194*$G$791*$G$792/100,2)</f>
        <v>6.16</v>
      </c>
    </row>
    <row r="2435" spans="1:7" x14ac:dyDescent="0.25">
      <c r="A2435" s="258"/>
      <c r="B2435" s="118">
        <f t="shared" si="39"/>
        <v>43227.416669999999</v>
      </c>
      <c r="C2435" s="121">
        <v>10</v>
      </c>
      <c r="D2435" s="11">
        <f>ROUND(АТС!E195*$D$791*$D$792/100,2)</f>
        <v>6.47</v>
      </c>
      <c r="E2435" s="11">
        <f>ROUND(АТС!E195*$E$791*$E$792/100,2)</f>
        <v>5.95</v>
      </c>
      <c r="F2435" s="11">
        <f>ROUND(АТС!E195*$F$791*$F$792/100,2)</f>
        <v>4.05</v>
      </c>
      <c r="G2435" s="11">
        <f>ROUND(АТС!E195*$G$791*$G$792/100,2)</f>
        <v>2.37</v>
      </c>
    </row>
    <row r="2436" spans="1:7" x14ac:dyDescent="0.25">
      <c r="A2436" s="258"/>
      <c r="B2436" s="120">
        <f t="shared" si="39"/>
        <v>43227.458330000001</v>
      </c>
      <c r="C2436" s="121">
        <v>11</v>
      </c>
      <c r="D2436" s="11">
        <f>ROUND(АТС!E196*$D$791*$D$792/100,2)</f>
        <v>50.84</v>
      </c>
      <c r="E2436" s="11">
        <f>ROUND(АТС!E196*$E$791*$E$792/100,2)</f>
        <v>46.72</v>
      </c>
      <c r="F2436" s="11">
        <f>ROUND(АТС!E196*$F$791*$F$792/100,2)</f>
        <v>31.8</v>
      </c>
      <c r="G2436" s="11">
        <f>ROUND(АТС!E196*$G$791*$G$792/100,2)</f>
        <v>18.61</v>
      </c>
    </row>
    <row r="2437" spans="1:7" x14ac:dyDescent="0.25">
      <c r="A2437" s="258"/>
      <c r="B2437" s="118">
        <f t="shared" si="39"/>
        <v>43227.5</v>
      </c>
      <c r="C2437" s="121">
        <v>12</v>
      </c>
      <c r="D2437" s="11">
        <f>ROUND(АТС!E197*$D$791*$D$792/100,2)</f>
        <v>30.69</v>
      </c>
      <c r="E2437" s="11">
        <f>ROUND(АТС!E197*$E$791*$E$792/100,2)</f>
        <v>28.2</v>
      </c>
      <c r="F2437" s="11">
        <f>ROUND(АТС!E197*$F$791*$F$792/100,2)</f>
        <v>19.2</v>
      </c>
      <c r="G2437" s="11">
        <f>ROUND(АТС!E197*$G$791*$G$792/100,2)</f>
        <v>11.23</v>
      </c>
    </row>
    <row r="2438" spans="1:7" x14ac:dyDescent="0.25">
      <c r="A2438" s="258"/>
      <c r="B2438" s="120">
        <f t="shared" si="39"/>
        <v>43227.541669999999</v>
      </c>
      <c r="C2438" s="121">
        <v>13</v>
      </c>
      <c r="D2438" s="11">
        <f>ROUND(АТС!E198*$D$791*$D$792/100,2)</f>
        <v>14.48</v>
      </c>
      <c r="E2438" s="11">
        <f>ROUND(АТС!E198*$E$791*$E$792/100,2)</f>
        <v>13.31</v>
      </c>
      <c r="F2438" s="11">
        <f>ROUND(АТС!E198*$F$791*$F$792/100,2)</f>
        <v>9.06</v>
      </c>
      <c r="G2438" s="11">
        <f>ROUND(АТС!E198*$G$791*$G$792/100,2)</f>
        <v>5.3</v>
      </c>
    </row>
    <row r="2439" spans="1:7" x14ac:dyDescent="0.25">
      <c r="A2439" s="258"/>
      <c r="B2439" s="118">
        <f t="shared" si="39"/>
        <v>43227.583330000001</v>
      </c>
      <c r="C2439" s="121">
        <v>14</v>
      </c>
      <c r="D2439" s="11">
        <f>ROUND(АТС!E199*$D$791*$D$792/100,2)</f>
        <v>26.88</v>
      </c>
      <c r="E2439" s="11">
        <f>ROUND(АТС!E199*$E$791*$E$792/100,2)</f>
        <v>24.7</v>
      </c>
      <c r="F2439" s="11">
        <f>ROUND(АТС!E199*$F$791*$F$792/100,2)</f>
        <v>16.809999999999999</v>
      </c>
      <c r="G2439" s="11">
        <f>ROUND(АТС!E199*$G$791*$G$792/100,2)</f>
        <v>9.84</v>
      </c>
    </row>
    <row r="2440" spans="1:7" x14ac:dyDescent="0.25">
      <c r="A2440" s="258"/>
      <c r="B2440" s="120">
        <f t="shared" si="39"/>
        <v>43227.625</v>
      </c>
      <c r="C2440" s="121">
        <v>15</v>
      </c>
      <c r="D2440" s="11">
        <f>ROUND(АТС!E200*$D$791*$D$792/100,2)</f>
        <v>37.01</v>
      </c>
      <c r="E2440" s="11">
        <f>ROUND(АТС!E200*$E$791*$E$792/100,2)</f>
        <v>34.020000000000003</v>
      </c>
      <c r="F2440" s="11">
        <f>ROUND(АТС!E200*$F$791*$F$792/100,2)</f>
        <v>23.15</v>
      </c>
      <c r="G2440" s="11">
        <f>ROUND(АТС!E200*$G$791*$G$792/100,2)</f>
        <v>13.55</v>
      </c>
    </row>
    <row r="2441" spans="1:7" x14ac:dyDescent="0.25">
      <c r="A2441" s="258"/>
      <c r="B2441" s="118">
        <f t="shared" si="39"/>
        <v>43227.666669999999</v>
      </c>
      <c r="C2441" s="121">
        <v>16</v>
      </c>
      <c r="D2441" s="11">
        <f>ROUND(АТС!E201*$D$791*$D$792/100,2)</f>
        <v>50.04</v>
      </c>
      <c r="E2441" s="11">
        <f>ROUND(АТС!E201*$E$791*$E$792/100,2)</f>
        <v>45.99</v>
      </c>
      <c r="F2441" s="11">
        <f>ROUND(АТС!E201*$F$791*$F$792/100,2)</f>
        <v>31.3</v>
      </c>
      <c r="G2441" s="11">
        <f>ROUND(АТС!E201*$G$791*$G$792/100,2)</f>
        <v>18.32</v>
      </c>
    </row>
    <row r="2442" spans="1:7" x14ac:dyDescent="0.25">
      <c r="A2442" s="258"/>
      <c r="B2442" s="120">
        <f t="shared" si="39"/>
        <v>43227.708330000001</v>
      </c>
      <c r="C2442" s="121">
        <v>17</v>
      </c>
      <c r="D2442" s="11">
        <f>ROUND(АТС!E202*$D$791*$D$792/100,2)</f>
        <v>58.44</v>
      </c>
      <c r="E2442" s="11">
        <f>ROUND(АТС!E202*$E$791*$E$792/100,2)</f>
        <v>53.71</v>
      </c>
      <c r="F2442" s="11">
        <f>ROUND(АТС!E202*$F$791*$F$792/100,2)</f>
        <v>36.56</v>
      </c>
      <c r="G2442" s="11">
        <f>ROUND(АТС!E202*$G$791*$G$792/100,2)</f>
        <v>21.4</v>
      </c>
    </row>
    <row r="2443" spans="1:7" x14ac:dyDescent="0.25">
      <c r="A2443" s="258"/>
      <c r="B2443" s="118">
        <f t="shared" si="39"/>
        <v>43227.75</v>
      </c>
      <c r="C2443" s="121">
        <v>18</v>
      </c>
      <c r="D2443" s="11">
        <f>ROUND(АТС!E203*$D$791*$D$792/100,2)</f>
        <v>27.6</v>
      </c>
      <c r="E2443" s="11">
        <f>ROUND(АТС!E203*$E$791*$E$792/100,2)</f>
        <v>25.36</v>
      </c>
      <c r="F2443" s="11">
        <f>ROUND(АТС!E203*$F$791*$F$792/100,2)</f>
        <v>17.260000000000002</v>
      </c>
      <c r="G2443" s="11">
        <f>ROUND(АТС!E203*$G$791*$G$792/100,2)</f>
        <v>10.1</v>
      </c>
    </row>
    <row r="2444" spans="1:7" x14ac:dyDescent="0.25">
      <c r="A2444" s="258"/>
      <c r="B2444" s="120">
        <f t="shared" si="39"/>
        <v>43227.791669999999</v>
      </c>
      <c r="C2444" s="121">
        <v>19</v>
      </c>
      <c r="D2444" s="11">
        <f>ROUND(АТС!E204*$D$791*$D$792/100,2)</f>
        <v>0.88</v>
      </c>
      <c r="E2444" s="11">
        <f>ROUND(АТС!E204*$E$791*$E$792/100,2)</f>
        <v>0.81</v>
      </c>
      <c r="F2444" s="11">
        <f>ROUND(АТС!E204*$F$791*$F$792/100,2)</f>
        <v>0.55000000000000004</v>
      </c>
      <c r="G2444" s="11">
        <f>ROUND(АТС!E204*$G$791*$G$792/100,2)</f>
        <v>0.32</v>
      </c>
    </row>
    <row r="2445" spans="1:7" x14ac:dyDescent="0.25">
      <c r="A2445" s="258"/>
      <c r="B2445" s="118">
        <f t="shared" si="39"/>
        <v>43227.833330000001</v>
      </c>
      <c r="C2445" s="121">
        <v>20</v>
      </c>
      <c r="D2445" s="11">
        <f>ROUND(АТС!E205*$D$791*$D$792/100,2)</f>
        <v>32.72</v>
      </c>
      <c r="E2445" s="11">
        <f>ROUND(АТС!E205*$E$791*$E$792/100,2)</f>
        <v>30.07</v>
      </c>
      <c r="F2445" s="11">
        <f>ROUND(АТС!E205*$F$791*$F$792/100,2)</f>
        <v>20.47</v>
      </c>
      <c r="G2445" s="11">
        <f>ROUND(АТС!E205*$G$791*$G$792/100,2)</f>
        <v>11.98</v>
      </c>
    </row>
    <row r="2446" spans="1:7" x14ac:dyDescent="0.25">
      <c r="A2446" s="258"/>
      <c r="B2446" s="120">
        <f t="shared" si="39"/>
        <v>43227.875</v>
      </c>
      <c r="C2446" s="121">
        <v>21</v>
      </c>
      <c r="D2446" s="11">
        <f>ROUND(АТС!E206*$D$791*$D$792/100,2)</f>
        <v>73.150000000000006</v>
      </c>
      <c r="E2446" s="11">
        <f>ROUND(АТС!E206*$E$791*$E$792/100,2)</f>
        <v>67.23</v>
      </c>
      <c r="F2446" s="11">
        <f>ROUND(АТС!E206*$F$791*$F$792/100,2)</f>
        <v>45.76</v>
      </c>
      <c r="G2446" s="11">
        <f>ROUND(АТС!E206*$G$791*$G$792/100,2)</f>
        <v>26.78</v>
      </c>
    </row>
    <row r="2447" spans="1:7" x14ac:dyDescent="0.25">
      <c r="A2447" s="258"/>
      <c r="B2447" s="118">
        <f t="shared" si="39"/>
        <v>43227.916669999999</v>
      </c>
      <c r="C2447" s="121">
        <v>22</v>
      </c>
      <c r="D2447" s="11">
        <f>ROUND(АТС!E207*$D$791*$D$792/100,2)</f>
        <v>149.43</v>
      </c>
      <c r="E2447" s="11">
        <f>ROUND(АТС!E207*$E$791*$E$792/100,2)</f>
        <v>137.34</v>
      </c>
      <c r="F2447" s="11">
        <f>ROUND(АТС!E207*$F$791*$F$792/100,2)</f>
        <v>93.48</v>
      </c>
      <c r="G2447" s="11">
        <f>ROUND(АТС!E207*$G$791*$G$792/100,2)</f>
        <v>54.71</v>
      </c>
    </row>
    <row r="2448" spans="1:7" x14ac:dyDescent="0.25">
      <c r="A2448" s="258"/>
      <c r="B2448" s="120">
        <f t="shared" si="39"/>
        <v>43227.958330000001</v>
      </c>
      <c r="C2448" s="121">
        <v>23</v>
      </c>
      <c r="D2448" s="11">
        <f>ROUND(АТС!E208*$D$791*$D$792/100,2)</f>
        <v>105.29</v>
      </c>
      <c r="E2448" s="11">
        <f>ROUND(АТС!E208*$E$791*$E$792/100,2)</f>
        <v>96.77</v>
      </c>
      <c r="F2448" s="11">
        <f>ROUND(АТС!E208*$F$791*$F$792/100,2)</f>
        <v>65.87</v>
      </c>
      <c r="G2448" s="11">
        <f>ROUND(АТС!E208*$G$791*$G$792/100,2)</f>
        <v>38.549999999999997</v>
      </c>
    </row>
    <row r="2449" spans="1:7" x14ac:dyDescent="0.25">
      <c r="A2449" s="258"/>
      <c r="B2449" s="118">
        <f t="shared" si="39"/>
        <v>43228</v>
      </c>
      <c r="C2449" s="121">
        <v>0</v>
      </c>
      <c r="D2449" s="11">
        <f>ROUND(АТС!E209*$D$791*$D$792/100,2)</f>
        <v>103.13</v>
      </c>
      <c r="E2449" s="11">
        <f>ROUND(АТС!E209*$E$791*$E$792/100,2)</f>
        <v>94.79</v>
      </c>
      <c r="F2449" s="11">
        <f>ROUND(АТС!E209*$F$791*$F$792/100,2)</f>
        <v>64.52</v>
      </c>
      <c r="G2449" s="11">
        <f>ROUND(АТС!E209*$G$791*$G$792/100,2)</f>
        <v>37.76</v>
      </c>
    </row>
    <row r="2450" spans="1:7" x14ac:dyDescent="0.25">
      <c r="A2450" s="258"/>
      <c r="B2450" s="120">
        <f t="shared" si="39"/>
        <v>43228.041669999999</v>
      </c>
      <c r="C2450" s="121">
        <v>1</v>
      </c>
      <c r="D2450" s="11">
        <f>ROUND(АТС!E210*$D$791*$D$792/100,2)</f>
        <v>187.11</v>
      </c>
      <c r="E2450" s="11">
        <f>ROUND(АТС!E210*$E$791*$E$792/100,2)</f>
        <v>171.97</v>
      </c>
      <c r="F2450" s="11">
        <f>ROUND(АТС!E210*$F$791*$F$792/100,2)</f>
        <v>117.05</v>
      </c>
      <c r="G2450" s="11">
        <f>ROUND(АТС!E210*$G$791*$G$792/100,2)</f>
        <v>68.5</v>
      </c>
    </row>
    <row r="2451" spans="1:7" x14ac:dyDescent="0.25">
      <c r="A2451" s="258"/>
      <c r="B2451" s="118">
        <f t="shared" si="39"/>
        <v>43228.083330000001</v>
      </c>
      <c r="C2451" s="121">
        <v>2</v>
      </c>
      <c r="D2451" s="11">
        <f>ROUND(АТС!E211*$D$791*$D$792/100,2)</f>
        <v>171.19</v>
      </c>
      <c r="E2451" s="11">
        <f>ROUND(АТС!E211*$E$791*$E$792/100,2)</f>
        <v>157.34</v>
      </c>
      <c r="F2451" s="11">
        <f>ROUND(АТС!E211*$F$791*$F$792/100,2)</f>
        <v>107.09</v>
      </c>
      <c r="G2451" s="11">
        <f>ROUND(АТС!E211*$G$791*$G$792/100,2)</f>
        <v>62.68</v>
      </c>
    </row>
    <row r="2452" spans="1:7" x14ac:dyDescent="0.25">
      <c r="A2452" s="258"/>
      <c r="B2452" s="120">
        <f t="shared" si="39"/>
        <v>43228.125</v>
      </c>
      <c r="C2452" s="121">
        <v>3</v>
      </c>
      <c r="D2452" s="11">
        <f>ROUND(АТС!E212*$D$791*$D$792/100,2)</f>
        <v>166.76</v>
      </c>
      <c r="E2452" s="11">
        <f>ROUND(АТС!E212*$E$791*$E$792/100,2)</f>
        <v>153.26</v>
      </c>
      <c r="F2452" s="11">
        <f>ROUND(АТС!E212*$F$791*$F$792/100,2)</f>
        <v>104.32</v>
      </c>
      <c r="G2452" s="11">
        <f>ROUND(АТС!E212*$G$791*$G$792/100,2)</f>
        <v>61.05</v>
      </c>
    </row>
    <row r="2453" spans="1:7" x14ac:dyDescent="0.25">
      <c r="A2453" s="258"/>
      <c r="B2453" s="118">
        <f t="shared" si="39"/>
        <v>43228.166669999999</v>
      </c>
      <c r="C2453" s="121">
        <v>4</v>
      </c>
      <c r="D2453" s="11">
        <f>ROUND(АТС!E213*$D$791*$D$792/100,2)</f>
        <v>168.42</v>
      </c>
      <c r="E2453" s="11">
        <f>ROUND(АТС!E213*$E$791*$E$792/100,2)</f>
        <v>154.79</v>
      </c>
      <c r="F2453" s="11">
        <f>ROUND(АТС!E213*$F$791*$F$792/100,2)</f>
        <v>105.36</v>
      </c>
      <c r="G2453" s="11">
        <f>ROUND(АТС!E213*$G$791*$G$792/100,2)</f>
        <v>61.66</v>
      </c>
    </row>
    <row r="2454" spans="1:7" x14ac:dyDescent="0.25">
      <c r="A2454" s="258"/>
      <c r="B2454" s="120">
        <f t="shared" si="39"/>
        <v>43228.208330000001</v>
      </c>
      <c r="C2454" s="121">
        <v>5</v>
      </c>
      <c r="D2454" s="11">
        <f>ROUND(АТС!E214*$D$791*$D$792/100,2)</f>
        <v>86.79</v>
      </c>
      <c r="E2454" s="11">
        <f>ROUND(АТС!E214*$E$791*$E$792/100,2)</f>
        <v>79.77</v>
      </c>
      <c r="F2454" s="11">
        <f>ROUND(АТС!E214*$F$791*$F$792/100,2)</f>
        <v>54.29</v>
      </c>
      <c r="G2454" s="11">
        <f>ROUND(АТС!E214*$G$791*$G$792/100,2)</f>
        <v>31.78</v>
      </c>
    </row>
    <row r="2455" spans="1:7" x14ac:dyDescent="0.25">
      <c r="A2455" s="258"/>
      <c r="B2455" s="118">
        <f t="shared" si="39"/>
        <v>43228.25</v>
      </c>
      <c r="C2455" s="121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8"/>
      <c r="B2456" s="120">
        <f t="shared" si="39"/>
        <v>43228.291669999999</v>
      </c>
      <c r="C2456" s="121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58"/>
      <c r="B2457" s="118">
        <f t="shared" si="39"/>
        <v>43228.333330000001</v>
      </c>
      <c r="C2457" s="121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58"/>
      <c r="B2458" s="120">
        <f t="shared" si="39"/>
        <v>43228.375</v>
      </c>
      <c r="C2458" s="121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58"/>
      <c r="B2459" s="118">
        <f t="shared" si="39"/>
        <v>43228.416669999999</v>
      </c>
      <c r="C2459" s="121">
        <v>10</v>
      </c>
      <c r="D2459" s="11">
        <f>ROUND(АТС!E219*$D$791*$D$792/100,2)</f>
        <v>38.880000000000003</v>
      </c>
      <c r="E2459" s="11">
        <f>ROUND(АТС!E219*$E$791*$E$792/100,2)</f>
        <v>35.729999999999997</v>
      </c>
      <c r="F2459" s="11">
        <f>ROUND(АТС!E219*$F$791*$F$792/100,2)</f>
        <v>24.32</v>
      </c>
      <c r="G2459" s="11">
        <f>ROUND(АТС!E219*$G$791*$G$792/100,2)</f>
        <v>14.23</v>
      </c>
    </row>
    <row r="2460" spans="1:7" x14ac:dyDescent="0.25">
      <c r="A2460" s="258"/>
      <c r="B2460" s="120">
        <f t="shared" si="39"/>
        <v>43228.458330000001</v>
      </c>
      <c r="C2460" s="121">
        <v>11</v>
      </c>
      <c r="D2460" s="11">
        <f>ROUND(АТС!E220*$D$791*$D$792/100,2)</f>
        <v>51.51</v>
      </c>
      <c r="E2460" s="11">
        <f>ROUND(АТС!E220*$E$791*$E$792/100,2)</f>
        <v>47.34</v>
      </c>
      <c r="F2460" s="11">
        <f>ROUND(АТС!E220*$F$791*$F$792/100,2)</f>
        <v>32.22</v>
      </c>
      <c r="G2460" s="11">
        <f>ROUND(АТС!E220*$G$791*$G$792/100,2)</f>
        <v>18.86</v>
      </c>
    </row>
    <row r="2461" spans="1:7" x14ac:dyDescent="0.25">
      <c r="A2461" s="258"/>
      <c r="B2461" s="118">
        <f t="shared" si="39"/>
        <v>43228.5</v>
      </c>
      <c r="C2461" s="121">
        <v>12</v>
      </c>
      <c r="D2461" s="11">
        <f>ROUND(АТС!E221*$D$791*$D$792/100,2)</f>
        <v>52.62</v>
      </c>
      <c r="E2461" s="11">
        <f>ROUND(АТС!E221*$E$791*$E$792/100,2)</f>
        <v>48.36</v>
      </c>
      <c r="F2461" s="11">
        <f>ROUND(АТС!E221*$F$791*$F$792/100,2)</f>
        <v>32.92</v>
      </c>
      <c r="G2461" s="11">
        <f>ROUND(АТС!E221*$G$791*$G$792/100,2)</f>
        <v>19.27</v>
      </c>
    </row>
    <row r="2462" spans="1:7" x14ac:dyDescent="0.25">
      <c r="A2462" s="258"/>
      <c r="B2462" s="120">
        <f t="shared" si="39"/>
        <v>43228.541669999999</v>
      </c>
      <c r="C2462" s="121">
        <v>13</v>
      </c>
      <c r="D2462" s="11">
        <f>ROUND(АТС!E222*$D$791*$D$792/100,2)</f>
        <v>46.19</v>
      </c>
      <c r="E2462" s="11">
        <f>ROUND(АТС!E222*$E$791*$E$792/100,2)</f>
        <v>42.45</v>
      </c>
      <c r="F2462" s="11">
        <f>ROUND(АТС!E222*$F$791*$F$792/100,2)</f>
        <v>28.89</v>
      </c>
      <c r="G2462" s="11">
        <f>ROUND(АТС!E222*$G$791*$G$792/100,2)</f>
        <v>16.91</v>
      </c>
    </row>
    <row r="2463" spans="1:7" x14ac:dyDescent="0.25">
      <c r="A2463" s="258"/>
      <c r="B2463" s="118">
        <f t="shared" si="39"/>
        <v>43228.583330000001</v>
      </c>
      <c r="C2463" s="121">
        <v>14</v>
      </c>
      <c r="D2463" s="11">
        <f>ROUND(АТС!E223*$D$791*$D$792/100,2)</f>
        <v>49.47</v>
      </c>
      <c r="E2463" s="11">
        <f>ROUND(АТС!E223*$E$791*$E$792/100,2)</f>
        <v>45.47</v>
      </c>
      <c r="F2463" s="11">
        <f>ROUND(АТС!E223*$F$791*$F$792/100,2)</f>
        <v>30.95</v>
      </c>
      <c r="G2463" s="11">
        <f>ROUND(АТС!E223*$G$791*$G$792/100,2)</f>
        <v>18.11</v>
      </c>
    </row>
    <row r="2464" spans="1:7" x14ac:dyDescent="0.25">
      <c r="A2464" s="258"/>
      <c r="B2464" s="120">
        <f t="shared" si="39"/>
        <v>43228.625</v>
      </c>
      <c r="C2464" s="121">
        <v>15</v>
      </c>
      <c r="D2464" s="11">
        <f>ROUND(АТС!E224*$D$791*$D$792/100,2)</f>
        <v>35.950000000000003</v>
      </c>
      <c r="E2464" s="11">
        <f>ROUND(АТС!E224*$E$791*$E$792/100,2)</f>
        <v>33.04</v>
      </c>
      <c r="F2464" s="11">
        <f>ROUND(АТС!E224*$F$791*$F$792/100,2)</f>
        <v>22.49</v>
      </c>
      <c r="G2464" s="11">
        <f>ROUND(АТС!E224*$G$791*$G$792/100,2)</f>
        <v>13.16</v>
      </c>
    </row>
    <row r="2465" spans="1:7" x14ac:dyDescent="0.25">
      <c r="A2465" s="258"/>
      <c r="B2465" s="118">
        <f t="shared" si="39"/>
        <v>43228.666669999999</v>
      </c>
      <c r="C2465" s="121">
        <v>16</v>
      </c>
      <c r="D2465" s="11">
        <f>ROUND(АТС!E225*$D$791*$D$792/100,2)</f>
        <v>20.89</v>
      </c>
      <c r="E2465" s="11">
        <f>ROUND(АТС!E225*$E$791*$E$792/100,2)</f>
        <v>19.2</v>
      </c>
      <c r="F2465" s="11">
        <f>ROUND(АТС!E225*$F$791*$F$792/100,2)</f>
        <v>13.07</v>
      </c>
      <c r="G2465" s="11">
        <f>ROUND(АТС!E225*$G$791*$G$792/100,2)</f>
        <v>7.65</v>
      </c>
    </row>
    <row r="2466" spans="1:7" x14ac:dyDescent="0.25">
      <c r="A2466" s="258"/>
      <c r="B2466" s="120">
        <f t="shared" si="39"/>
        <v>43228.708330000001</v>
      </c>
      <c r="C2466" s="121">
        <v>17</v>
      </c>
      <c r="D2466" s="11">
        <f>ROUND(АТС!E226*$D$791*$D$792/100,2)</f>
        <v>74.150000000000006</v>
      </c>
      <c r="E2466" s="11">
        <f>ROUND(АТС!E226*$E$791*$E$792/100,2)</f>
        <v>68.150000000000006</v>
      </c>
      <c r="F2466" s="11">
        <f>ROUND(АТС!E226*$F$791*$F$792/100,2)</f>
        <v>46.39</v>
      </c>
      <c r="G2466" s="11">
        <f>ROUND(АТС!E226*$G$791*$G$792/100,2)</f>
        <v>27.15</v>
      </c>
    </row>
    <row r="2467" spans="1:7" x14ac:dyDescent="0.25">
      <c r="A2467" s="258"/>
      <c r="B2467" s="118">
        <f t="shared" si="39"/>
        <v>43228.75</v>
      </c>
      <c r="C2467" s="121">
        <v>18</v>
      </c>
      <c r="D2467" s="11">
        <f>ROUND(АТС!E227*$D$791*$D$792/100,2)</f>
        <v>17.399999999999999</v>
      </c>
      <c r="E2467" s="11">
        <f>ROUND(АТС!E227*$E$791*$E$792/100,2)</f>
        <v>15.99</v>
      </c>
      <c r="F2467" s="11">
        <f>ROUND(АТС!E227*$F$791*$F$792/100,2)</f>
        <v>10.88</v>
      </c>
      <c r="G2467" s="11">
        <f>ROUND(АТС!E227*$G$791*$G$792/100,2)</f>
        <v>6.37</v>
      </c>
    </row>
    <row r="2468" spans="1:7" x14ac:dyDescent="0.25">
      <c r="A2468" s="258"/>
      <c r="B2468" s="120">
        <f t="shared" si="39"/>
        <v>43228.791669999999</v>
      </c>
      <c r="C2468" s="121">
        <v>19</v>
      </c>
      <c r="D2468" s="11">
        <f>ROUND(АТС!E228*$D$791*$D$792/100,2)</f>
        <v>0</v>
      </c>
      <c r="E2468" s="11">
        <f>ROUND(АТС!E228*$E$791*$E$792/100,2)</f>
        <v>0</v>
      </c>
      <c r="F2468" s="11">
        <f>ROUND(АТС!E228*$F$791*$F$792/100,2)</f>
        <v>0</v>
      </c>
      <c r="G2468" s="11">
        <f>ROUND(АТС!E228*$G$791*$G$792/100,2)</f>
        <v>0</v>
      </c>
    </row>
    <row r="2469" spans="1:7" x14ac:dyDescent="0.25">
      <c r="A2469" s="258"/>
      <c r="B2469" s="118">
        <f t="shared" si="39"/>
        <v>43228.833330000001</v>
      </c>
      <c r="C2469" s="121">
        <v>20</v>
      </c>
      <c r="D2469" s="11">
        <f>ROUND(АТС!E229*$D$791*$D$792/100,2)</f>
        <v>4.66</v>
      </c>
      <c r="E2469" s="11">
        <f>ROUND(АТС!E229*$E$791*$E$792/100,2)</f>
        <v>4.29</v>
      </c>
      <c r="F2469" s="11">
        <f>ROUND(АТС!E229*$F$791*$F$792/100,2)</f>
        <v>2.92</v>
      </c>
      <c r="G2469" s="11">
        <f>ROUND(АТС!E229*$G$791*$G$792/100,2)</f>
        <v>1.71</v>
      </c>
    </row>
    <row r="2470" spans="1:7" x14ac:dyDescent="0.25">
      <c r="A2470" s="258"/>
      <c r="B2470" s="120">
        <f t="shared" si="39"/>
        <v>43228.875</v>
      </c>
      <c r="C2470" s="121">
        <v>21</v>
      </c>
      <c r="D2470" s="11">
        <f>ROUND(АТС!E230*$D$791*$D$792/100,2)</f>
        <v>51.96</v>
      </c>
      <c r="E2470" s="11">
        <f>ROUND(АТС!E230*$E$791*$E$792/100,2)</f>
        <v>47.75</v>
      </c>
      <c r="F2470" s="11">
        <f>ROUND(АТС!E230*$F$791*$F$792/100,2)</f>
        <v>32.5</v>
      </c>
      <c r="G2470" s="11">
        <f>ROUND(АТС!E230*$G$791*$G$792/100,2)</f>
        <v>19.02</v>
      </c>
    </row>
    <row r="2471" spans="1:7" x14ac:dyDescent="0.25">
      <c r="A2471" s="258"/>
      <c r="B2471" s="118">
        <f t="shared" si="39"/>
        <v>43228.916669999999</v>
      </c>
      <c r="C2471" s="121">
        <v>22</v>
      </c>
      <c r="D2471" s="11">
        <f>ROUND(АТС!E231*$D$791*$D$792/100,2)</f>
        <v>102.82</v>
      </c>
      <c r="E2471" s="11">
        <f>ROUND(АТС!E231*$E$791*$E$792/100,2)</f>
        <v>94.5</v>
      </c>
      <c r="F2471" s="11">
        <f>ROUND(АТС!E231*$F$791*$F$792/100,2)</f>
        <v>64.319999999999993</v>
      </c>
      <c r="G2471" s="11">
        <f>ROUND(АТС!E231*$G$791*$G$792/100,2)</f>
        <v>37.64</v>
      </c>
    </row>
    <row r="2472" spans="1:7" x14ac:dyDescent="0.25">
      <c r="A2472" s="258"/>
      <c r="B2472" s="120">
        <f t="shared" si="39"/>
        <v>43228.958330000001</v>
      </c>
      <c r="C2472" s="121">
        <v>23</v>
      </c>
      <c r="D2472" s="11">
        <f>ROUND(АТС!E232*$D$791*$D$792/100,2)</f>
        <v>233.52</v>
      </c>
      <c r="E2472" s="11">
        <f>ROUND(АТС!E232*$E$791*$E$792/100,2)</f>
        <v>214.62</v>
      </c>
      <c r="F2472" s="11">
        <f>ROUND(АТС!E232*$F$791*$F$792/100,2)</f>
        <v>146.08000000000001</v>
      </c>
      <c r="G2472" s="11">
        <f>ROUND(АТС!E232*$G$791*$G$792/100,2)</f>
        <v>85.5</v>
      </c>
    </row>
    <row r="2473" spans="1:7" x14ac:dyDescent="0.25">
      <c r="A2473" s="258"/>
      <c r="B2473" s="118">
        <f t="shared" si="39"/>
        <v>43229</v>
      </c>
      <c r="C2473" s="121">
        <v>0</v>
      </c>
      <c r="D2473" s="11">
        <f>ROUND(АТС!E233*$D$791*$D$792/100,2)</f>
        <v>14.27</v>
      </c>
      <c r="E2473" s="11">
        <f>ROUND(АТС!E233*$E$791*$E$792/100,2)</f>
        <v>13.11</v>
      </c>
      <c r="F2473" s="11">
        <f>ROUND(АТС!E233*$F$791*$F$792/100,2)</f>
        <v>8.92</v>
      </c>
      <c r="G2473" s="11">
        <f>ROUND(АТС!E233*$G$791*$G$792/100,2)</f>
        <v>5.22</v>
      </c>
    </row>
    <row r="2474" spans="1:7" x14ac:dyDescent="0.25">
      <c r="A2474" s="258"/>
      <c r="B2474" s="120">
        <f t="shared" si="39"/>
        <v>43229.041669999999</v>
      </c>
      <c r="C2474" s="121">
        <v>1</v>
      </c>
      <c r="D2474" s="11">
        <f>ROUND(АТС!E234*$D$791*$D$792/100,2)</f>
        <v>14.37</v>
      </c>
      <c r="E2474" s="11">
        <f>ROUND(АТС!E234*$E$791*$E$792/100,2)</f>
        <v>13.2</v>
      </c>
      <c r="F2474" s="11">
        <f>ROUND(АТС!E234*$F$791*$F$792/100,2)</f>
        <v>8.99</v>
      </c>
      <c r="G2474" s="11">
        <f>ROUND(АТС!E234*$G$791*$G$792/100,2)</f>
        <v>5.26</v>
      </c>
    </row>
    <row r="2475" spans="1:7" x14ac:dyDescent="0.25">
      <c r="A2475" s="258"/>
      <c r="B2475" s="118">
        <f t="shared" si="39"/>
        <v>43229.083330000001</v>
      </c>
      <c r="C2475" s="121">
        <v>2</v>
      </c>
      <c r="D2475" s="11">
        <f>ROUND(АТС!E235*$D$791*$D$792/100,2)</f>
        <v>37.78</v>
      </c>
      <c r="E2475" s="11">
        <f>ROUND(АТС!E235*$E$791*$E$792/100,2)</f>
        <v>34.72</v>
      </c>
      <c r="F2475" s="11">
        <f>ROUND(АТС!E235*$F$791*$F$792/100,2)</f>
        <v>23.64</v>
      </c>
      <c r="G2475" s="11">
        <f>ROUND(АТС!E235*$G$791*$G$792/100,2)</f>
        <v>13.83</v>
      </c>
    </row>
    <row r="2476" spans="1:7" x14ac:dyDescent="0.25">
      <c r="A2476" s="258"/>
      <c r="B2476" s="120">
        <f t="shared" si="39"/>
        <v>43229.125</v>
      </c>
      <c r="C2476" s="121">
        <v>3</v>
      </c>
      <c r="D2476" s="11">
        <f>ROUND(АТС!E236*$D$791*$D$792/100,2)</f>
        <v>3.63</v>
      </c>
      <c r="E2476" s="11">
        <f>ROUND(АТС!E236*$E$791*$E$792/100,2)</f>
        <v>3.34</v>
      </c>
      <c r="F2476" s="11">
        <f>ROUND(АТС!E236*$F$791*$F$792/100,2)</f>
        <v>2.27</v>
      </c>
      <c r="G2476" s="11">
        <f>ROUND(АТС!E236*$G$791*$G$792/100,2)</f>
        <v>1.33</v>
      </c>
    </row>
    <row r="2477" spans="1:7" x14ac:dyDescent="0.25">
      <c r="A2477" s="258"/>
      <c r="B2477" s="118">
        <f t="shared" si="39"/>
        <v>43229.166669999999</v>
      </c>
      <c r="C2477" s="121">
        <v>4</v>
      </c>
      <c r="D2477" s="11">
        <f>ROUND(АТС!E237*$D$791*$D$792/100,2)</f>
        <v>39.56</v>
      </c>
      <c r="E2477" s="11">
        <f>ROUND(АТС!E237*$E$791*$E$792/100,2)</f>
        <v>36.36</v>
      </c>
      <c r="F2477" s="11">
        <f>ROUND(АТС!E237*$F$791*$F$792/100,2)</f>
        <v>24.75</v>
      </c>
      <c r="G2477" s="11">
        <f>ROUND(АТС!E237*$G$791*$G$792/100,2)</f>
        <v>14.48</v>
      </c>
    </row>
    <row r="2478" spans="1:7" x14ac:dyDescent="0.25">
      <c r="A2478" s="258"/>
      <c r="B2478" s="120">
        <f t="shared" si="39"/>
        <v>43229.208330000001</v>
      </c>
      <c r="C2478" s="121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8"/>
      <c r="B2479" s="118">
        <f t="shared" si="39"/>
        <v>43229.25</v>
      </c>
      <c r="C2479" s="121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8"/>
      <c r="B2480" s="120">
        <f t="shared" si="39"/>
        <v>43229.291669999999</v>
      </c>
      <c r="C2480" s="121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8"/>
      <c r="B2481" s="118">
        <f t="shared" si="39"/>
        <v>43229.333330000001</v>
      </c>
      <c r="C2481" s="121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58"/>
      <c r="B2482" s="120">
        <f t="shared" si="39"/>
        <v>43229.375</v>
      </c>
      <c r="C2482" s="121">
        <v>9</v>
      </c>
      <c r="D2482" s="11">
        <f>ROUND(АТС!E242*$D$791*$D$792/100,2)</f>
        <v>9.3699999999999992</v>
      </c>
      <c r="E2482" s="11">
        <f>ROUND(АТС!E242*$E$791*$E$792/100,2)</f>
        <v>8.61</v>
      </c>
      <c r="F2482" s="11">
        <f>ROUND(АТС!E242*$F$791*$F$792/100,2)</f>
        <v>5.86</v>
      </c>
      <c r="G2482" s="11">
        <f>ROUND(АТС!E242*$G$791*$G$792/100,2)</f>
        <v>3.43</v>
      </c>
    </row>
    <row r="2483" spans="1:7" x14ac:dyDescent="0.25">
      <c r="A2483" s="258"/>
      <c r="B2483" s="118">
        <f t="shared" si="39"/>
        <v>43229.416669999999</v>
      </c>
      <c r="C2483" s="121">
        <v>10</v>
      </c>
      <c r="D2483" s="11">
        <f>ROUND(АТС!E243*$D$791*$D$792/100,2)</f>
        <v>23.77</v>
      </c>
      <c r="E2483" s="11">
        <f>ROUND(АТС!E243*$E$791*$E$792/100,2)</f>
        <v>21.85</v>
      </c>
      <c r="F2483" s="11">
        <f>ROUND(АТС!E243*$F$791*$F$792/100,2)</f>
        <v>14.87</v>
      </c>
      <c r="G2483" s="11">
        <f>ROUND(АТС!E243*$G$791*$G$792/100,2)</f>
        <v>8.6999999999999993</v>
      </c>
    </row>
    <row r="2484" spans="1:7" x14ac:dyDescent="0.25">
      <c r="A2484" s="258"/>
      <c r="B2484" s="120">
        <f t="shared" si="39"/>
        <v>43229.458330000001</v>
      </c>
      <c r="C2484" s="121">
        <v>11</v>
      </c>
      <c r="D2484" s="11">
        <f>ROUND(АТС!E244*$D$791*$D$792/100,2)</f>
        <v>30.56</v>
      </c>
      <c r="E2484" s="11">
        <f>ROUND(АТС!E244*$E$791*$E$792/100,2)</f>
        <v>28.09</v>
      </c>
      <c r="F2484" s="11">
        <f>ROUND(АТС!E244*$F$791*$F$792/100,2)</f>
        <v>19.12</v>
      </c>
      <c r="G2484" s="11">
        <f>ROUND(АТС!E244*$G$791*$G$792/100,2)</f>
        <v>11.19</v>
      </c>
    </row>
    <row r="2485" spans="1:7" x14ac:dyDescent="0.25">
      <c r="A2485" s="258"/>
      <c r="B2485" s="118">
        <f t="shared" si="39"/>
        <v>43229.5</v>
      </c>
      <c r="C2485" s="121">
        <v>12</v>
      </c>
      <c r="D2485" s="11">
        <f>ROUND(АТС!E245*$D$791*$D$792/100,2)</f>
        <v>23.71</v>
      </c>
      <c r="E2485" s="11">
        <f>ROUND(АТС!E245*$E$791*$E$792/100,2)</f>
        <v>21.79</v>
      </c>
      <c r="F2485" s="11">
        <f>ROUND(АТС!E245*$F$791*$F$792/100,2)</f>
        <v>14.83</v>
      </c>
      <c r="G2485" s="11">
        <f>ROUND(АТС!E245*$G$791*$G$792/100,2)</f>
        <v>8.68</v>
      </c>
    </row>
    <row r="2486" spans="1:7" x14ac:dyDescent="0.25">
      <c r="A2486" s="258"/>
      <c r="B2486" s="120">
        <f t="shared" si="39"/>
        <v>43229.541669999999</v>
      </c>
      <c r="C2486" s="121">
        <v>13</v>
      </c>
      <c r="D2486" s="11">
        <f>ROUND(АТС!E246*$D$791*$D$792/100,2)</f>
        <v>33.450000000000003</v>
      </c>
      <c r="E2486" s="11">
        <f>ROUND(АТС!E246*$E$791*$E$792/100,2)</f>
        <v>30.74</v>
      </c>
      <c r="F2486" s="11">
        <f>ROUND(АТС!E246*$F$791*$F$792/100,2)</f>
        <v>20.92</v>
      </c>
      <c r="G2486" s="11">
        <f>ROUND(АТС!E246*$G$791*$G$792/100,2)</f>
        <v>12.25</v>
      </c>
    </row>
    <row r="2487" spans="1:7" x14ac:dyDescent="0.25">
      <c r="A2487" s="258"/>
      <c r="B2487" s="118">
        <f t="shared" si="39"/>
        <v>43229.583330000001</v>
      </c>
      <c r="C2487" s="121">
        <v>14</v>
      </c>
      <c r="D2487" s="11">
        <f>ROUND(АТС!E247*$D$791*$D$792/100,2)</f>
        <v>35.85</v>
      </c>
      <c r="E2487" s="11">
        <f>ROUND(АТС!E247*$E$791*$E$792/100,2)</f>
        <v>32.950000000000003</v>
      </c>
      <c r="F2487" s="11">
        <f>ROUND(АТС!E247*$F$791*$F$792/100,2)</f>
        <v>22.42</v>
      </c>
      <c r="G2487" s="11">
        <f>ROUND(АТС!E247*$G$791*$G$792/100,2)</f>
        <v>13.12</v>
      </c>
    </row>
    <row r="2488" spans="1:7" x14ac:dyDescent="0.25">
      <c r="A2488" s="258"/>
      <c r="B2488" s="120">
        <f t="shared" si="39"/>
        <v>43229.625</v>
      </c>
      <c r="C2488" s="121">
        <v>15</v>
      </c>
      <c r="D2488" s="11">
        <f>ROUND(АТС!E248*$D$791*$D$792/100,2)</f>
        <v>28.87</v>
      </c>
      <c r="E2488" s="11">
        <f>ROUND(АТС!E248*$E$791*$E$792/100,2)</f>
        <v>26.53</v>
      </c>
      <c r="F2488" s="11">
        <f>ROUND(АТС!E248*$F$791*$F$792/100,2)</f>
        <v>18.059999999999999</v>
      </c>
      <c r="G2488" s="11">
        <f>ROUND(АТС!E248*$G$791*$G$792/100,2)</f>
        <v>10.57</v>
      </c>
    </row>
    <row r="2489" spans="1:7" x14ac:dyDescent="0.25">
      <c r="A2489" s="258"/>
      <c r="B2489" s="118">
        <f t="shared" si="39"/>
        <v>43229.666669999999</v>
      </c>
      <c r="C2489" s="121">
        <v>16</v>
      </c>
      <c r="D2489" s="11">
        <f>ROUND(АТС!E249*$D$791*$D$792/100,2)</f>
        <v>18.739999999999998</v>
      </c>
      <c r="E2489" s="11">
        <f>ROUND(АТС!E249*$E$791*$E$792/100,2)</f>
        <v>17.22</v>
      </c>
      <c r="F2489" s="11">
        <f>ROUND(АТС!E249*$F$791*$F$792/100,2)</f>
        <v>11.72</v>
      </c>
      <c r="G2489" s="11">
        <f>ROUND(АТС!E249*$G$791*$G$792/100,2)</f>
        <v>6.86</v>
      </c>
    </row>
    <row r="2490" spans="1:7" x14ac:dyDescent="0.25">
      <c r="A2490" s="258"/>
      <c r="B2490" s="120">
        <f t="shared" si="39"/>
        <v>43229.708330000001</v>
      </c>
      <c r="C2490" s="121">
        <v>17</v>
      </c>
      <c r="D2490" s="11">
        <f>ROUND(АТС!E250*$D$791*$D$792/100,2)</f>
        <v>37.5</v>
      </c>
      <c r="E2490" s="11">
        <f>ROUND(АТС!E250*$E$791*$E$792/100,2)</f>
        <v>34.47</v>
      </c>
      <c r="F2490" s="11">
        <f>ROUND(АТС!E250*$F$791*$F$792/100,2)</f>
        <v>23.46</v>
      </c>
      <c r="G2490" s="11">
        <f>ROUND(АТС!E250*$G$791*$G$792/100,2)</f>
        <v>13.73</v>
      </c>
    </row>
    <row r="2491" spans="1:7" x14ac:dyDescent="0.25">
      <c r="A2491" s="258"/>
      <c r="B2491" s="118">
        <f t="shared" si="39"/>
        <v>43229.75</v>
      </c>
      <c r="C2491" s="121">
        <v>18</v>
      </c>
      <c r="D2491" s="11">
        <f>ROUND(АТС!E251*$D$791*$D$792/100,2)</f>
        <v>30.87</v>
      </c>
      <c r="E2491" s="11">
        <f>ROUND(АТС!E251*$E$791*$E$792/100,2)</f>
        <v>28.37</v>
      </c>
      <c r="F2491" s="11">
        <f>ROUND(АТС!E251*$F$791*$F$792/100,2)</f>
        <v>19.309999999999999</v>
      </c>
      <c r="G2491" s="11">
        <f>ROUND(АТС!E251*$G$791*$G$792/100,2)</f>
        <v>11.3</v>
      </c>
    </row>
    <row r="2492" spans="1:7" x14ac:dyDescent="0.25">
      <c r="A2492" s="258"/>
      <c r="B2492" s="120">
        <f t="shared" si="39"/>
        <v>43229.791669999999</v>
      </c>
      <c r="C2492" s="121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58"/>
      <c r="B2493" s="118">
        <f t="shared" si="39"/>
        <v>43229.833330000001</v>
      </c>
      <c r="C2493" s="121">
        <v>20</v>
      </c>
      <c r="D2493" s="11">
        <f>ROUND(АТС!E253*$D$791*$D$792/100,2)</f>
        <v>3.85</v>
      </c>
      <c r="E2493" s="11">
        <f>ROUND(АТС!E253*$E$791*$E$792/100,2)</f>
        <v>3.54</v>
      </c>
      <c r="F2493" s="11">
        <f>ROUND(АТС!E253*$F$791*$F$792/100,2)</f>
        <v>2.41</v>
      </c>
      <c r="G2493" s="11">
        <f>ROUND(АТС!E253*$G$791*$G$792/100,2)</f>
        <v>1.41</v>
      </c>
    </row>
    <row r="2494" spans="1:7" x14ac:dyDescent="0.25">
      <c r="A2494" s="258"/>
      <c r="B2494" s="120">
        <f t="shared" si="39"/>
        <v>43229.875</v>
      </c>
      <c r="C2494" s="121">
        <v>21</v>
      </c>
      <c r="D2494" s="11">
        <f>ROUND(АТС!E254*$D$791*$D$792/100,2)</f>
        <v>103.61</v>
      </c>
      <c r="E2494" s="11">
        <f>ROUND(АТС!E254*$E$791*$E$792/100,2)</f>
        <v>95.23</v>
      </c>
      <c r="F2494" s="11">
        <f>ROUND(АТС!E254*$F$791*$F$792/100,2)</f>
        <v>64.819999999999993</v>
      </c>
      <c r="G2494" s="11">
        <f>ROUND(АТС!E254*$G$791*$G$792/100,2)</f>
        <v>37.93</v>
      </c>
    </row>
    <row r="2495" spans="1:7" x14ac:dyDescent="0.25">
      <c r="A2495" s="258"/>
      <c r="B2495" s="118">
        <f t="shared" si="39"/>
        <v>43229.916669999999</v>
      </c>
      <c r="C2495" s="121">
        <v>22</v>
      </c>
      <c r="D2495" s="11">
        <f>ROUND(АТС!E255*$D$791*$D$792/100,2)</f>
        <v>57.45</v>
      </c>
      <c r="E2495" s="11">
        <f>ROUND(АТС!E255*$E$791*$E$792/100,2)</f>
        <v>52.8</v>
      </c>
      <c r="F2495" s="11">
        <f>ROUND(АТС!E255*$F$791*$F$792/100,2)</f>
        <v>35.94</v>
      </c>
      <c r="G2495" s="11">
        <f>ROUND(АТС!E255*$G$791*$G$792/100,2)</f>
        <v>21.03</v>
      </c>
    </row>
    <row r="2496" spans="1:7" x14ac:dyDescent="0.25">
      <c r="A2496" s="258"/>
      <c r="B2496" s="120">
        <f t="shared" si="39"/>
        <v>43229.958330000001</v>
      </c>
      <c r="C2496" s="121">
        <v>23</v>
      </c>
      <c r="D2496" s="11">
        <f>ROUND(АТС!E256*$D$791*$D$792/100,2)</f>
        <v>46.44</v>
      </c>
      <c r="E2496" s="11">
        <f>ROUND(АТС!E256*$E$791*$E$792/100,2)</f>
        <v>42.68</v>
      </c>
      <c r="F2496" s="11">
        <f>ROUND(АТС!E256*$F$791*$F$792/100,2)</f>
        <v>29.05</v>
      </c>
      <c r="G2496" s="11">
        <f>ROUND(АТС!E256*$G$791*$G$792/100,2)</f>
        <v>17</v>
      </c>
    </row>
    <row r="2497" spans="1:7" x14ac:dyDescent="0.25">
      <c r="A2497" s="258"/>
      <c r="B2497" s="118">
        <f t="shared" si="39"/>
        <v>43230</v>
      </c>
      <c r="C2497" s="121">
        <v>0</v>
      </c>
      <c r="D2497" s="11">
        <f>ROUND(АТС!E257*$D$791*$D$792/100,2)</f>
        <v>39.79</v>
      </c>
      <c r="E2497" s="11">
        <f>ROUND(АТС!E257*$E$791*$E$792/100,2)</f>
        <v>36.57</v>
      </c>
      <c r="F2497" s="11">
        <f>ROUND(АТС!E257*$F$791*$F$792/100,2)</f>
        <v>24.89</v>
      </c>
      <c r="G2497" s="11">
        <f>ROUND(АТС!E257*$G$791*$G$792/100,2)</f>
        <v>14.57</v>
      </c>
    </row>
    <row r="2498" spans="1:7" x14ac:dyDescent="0.25">
      <c r="A2498" s="258"/>
      <c r="B2498" s="120">
        <f t="shared" ref="B2498:B2561" si="40">B2474+1</f>
        <v>43230.041669999999</v>
      </c>
      <c r="C2498" s="121">
        <v>1</v>
      </c>
      <c r="D2498" s="11">
        <f>ROUND(АТС!E258*$D$791*$D$792/100,2)</f>
        <v>41.25</v>
      </c>
      <c r="E2498" s="11">
        <f>ROUND(АТС!E258*$E$791*$E$792/100,2)</f>
        <v>37.909999999999997</v>
      </c>
      <c r="F2498" s="11">
        <f>ROUND(АТС!E258*$F$791*$F$792/100,2)</f>
        <v>25.81</v>
      </c>
      <c r="G2498" s="11">
        <f>ROUND(АТС!E258*$G$791*$G$792/100,2)</f>
        <v>15.1</v>
      </c>
    </row>
    <row r="2499" spans="1:7" x14ac:dyDescent="0.25">
      <c r="A2499" s="258"/>
      <c r="B2499" s="118">
        <f t="shared" si="40"/>
        <v>43230.083330000001</v>
      </c>
      <c r="C2499" s="121">
        <v>2</v>
      </c>
      <c r="D2499" s="11">
        <f>ROUND(АТС!E259*$D$791*$D$792/100,2)</f>
        <v>97.17</v>
      </c>
      <c r="E2499" s="11">
        <f>ROUND(АТС!E259*$E$791*$E$792/100,2)</f>
        <v>89.31</v>
      </c>
      <c r="F2499" s="11">
        <f>ROUND(АТС!E259*$F$791*$F$792/100,2)</f>
        <v>60.79</v>
      </c>
      <c r="G2499" s="11">
        <f>ROUND(АТС!E259*$G$791*$G$792/100,2)</f>
        <v>35.58</v>
      </c>
    </row>
    <row r="2500" spans="1:7" x14ac:dyDescent="0.25">
      <c r="A2500" s="258"/>
      <c r="B2500" s="120">
        <f t="shared" si="40"/>
        <v>43230.125</v>
      </c>
      <c r="C2500" s="121">
        <v>3</v>
      </c>
      <c r="D2500" s="11">
        <f>ROUND(АТС!E260*$D$791*$D$792/100,2)</f>
        <v>165.48</v>
      </c>
      <c r="E2500" s="11">
        <f>ROUND(АТС!E260*$E$791*$E$792/100,2)</f>
        <v>152.08000000000001</v>
      </c>
      <c r="F2500" s="11">
        <f>ROUND(АТС!E260*$F$791*$F$792/100,2)</f>
        <v>103.52</v>
      </c>
      <c r="G2500" s="11">
        <f>ROUND(АТС!E260*$G$791*$G$792/100,2)</f>
        <v>60.58</v>
      </c>
    </row>
    <row r="2501" spans="1:7" x14ac:dyDescent="0.25">
      <c r="A2501" s="258"/>
      <c r="B2501" s="118">
        <f t="shared" si="40"/>
        <v>43230.166669999999</v>
      </c>
      <c r="C2501" s="121">
        <v>4</v>
      </c>
      <c r="D2501" s="11">
        <f>ROUND(АТС!E261*$D$791*$D$792/100,2)</f>
        <v>55.11</v>
      </c>
      <c r="E2501" s="11">
        <f>ROUND(АТС!E261*$E$791*$E$792/100,2)</f>
        <v>50.65</v>
      </c>
      <c r="F2501" s="11">
        <f>ROUND(АТС!E261*$F$791*$F$792/100,2)</f>
        <v>34.479999999999997</v>
      </c>
      <c r="G2501" s="11">
        <f>ROUND(АТС!E261*$G$791*$G$792/100,2)</f>
        <v>20.18</v>
      </c>
    </row>
    <row r="2502" spans="1:7" x14ac:dyDescent="0.25">
      <c r="A2502" s="258"/>
      <c r="B2502" s="120">
        <f t="shared" si="40"/>
        <v>43230.208330000001</v>
      </c>
      <c r="C2502" s="121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8"/>
      <c r="B2503" s="118">
        <f t="shared" si="40"/>
        <v>43230.25</v>
      </c>
      <c r="C2503" s="121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8"/>
      <c r="B2504" s="120">
        <f t="shared" si="40"/>
        <v>43230.291669999999</v>
      </c>
      <c r="C2504" s="121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58"/>
      <c r="B2505" s="118">
        <f t="shared" si="40"/>
        <v>43230.333330000001</v>
      </c>
      <c r="C2505" s="121">
        <v>8</v>
      </c>
      <c r="D2505" s="11">
        <f>ROUND(АТС!E265*$D$791*$D$792/100,2)</f>
        <v>19.010000000000002</v>
      </c>
      <c r="E2505" s="11">
        <f>ROUND(АТС!E265*$E$791*$E$792/100,2)</f>
        <v>17.47</v>
      </c>
      <c r="F2505" s="11">
        <f>ROUND(АТС!E265*$F$791*$F$792/100,2)</f>
        <v>11.89</v>
      </c>
      <c r="G2505" s="11">
        <f>ROUND(АТС!E265*$G$791*$G$792/100,2)</f>
        <v>6.96</v>
      </c>
    </row>
    <row r="2506" spans="1:7" x14ac:dyDescent="0.25">
      <c r="A2506" s="258"/>
      <c r="B2506" s="120">
        <f t="shared" si="40"/>
        <v>43230.375</v>
      </c>
      <c r="C2506" s="121">
        <v>9</v>
      </c>
      <c r="D2506" s="11">
        <f>ROUND(АТС!E266*$D$791*$D$792/100,2)</f>
        <v>52.81</v>
      </c>
      <c r="E2506" s="11">
        <f>ROUND(АТС!E266*$E$791*$E$792/100,2)</f>
        <v>48.53</v>
      </c>
      <c r="F2506" s="11">
        <f>ROUND(АТС!E266*$F$791*$F$792/100,2)</f>
        <v>33.03</v>
      </c>
      <c r="G2506" s="11">
        <f>ROUND(АТС!E266*$G$791*$G$792/100,2)</f>
        <v>19.329999999999998</v>
      </c>
    </row>
    <row r="2507" spans="1:7" x14ac:dyDescent="0.25">
      <c r="A2507" s="258"/>
      <c r="B2507" s="118">
        <f t="shared" si="40"/>
        <v>43230.416669999999</v>
      </c>
      <c r="C2507" s="121">
        <v>10</v>
      </c>
      <c r="D2507" s="11">
        <f>ROUND(АТС!E267*$D$791*$D$792/100,2)</f>
        <v>98.37</v>
      </c>
      <c r="E2507" s="11">
        <f>ROUND(АТС!E267*$E$791*$E$792/100,2)</f>
        <v>90.4</v>
      </c>
      <c r="F2507" s="11">
        <f>ROUND(АТС!E267*$F$791*$F$792/100,2)</f>
        <v>61.53</v>
      </c>
      <c r="G2507" s="11">
        <f>ROUND(АТС!E267*$G$791*$G$792/100,2)</f>
        <v>36.01</v>
      </c>
    </row>
    <row r="2508" spans="1:7" x14ac:dyDescent="0.25">
      <c r="A2508" s="258"/>
      <c r="B2508" s="120">
        <f t="shared" si="40"/>
        <v>43230.458330000001</v>
      </c>
      <c r="C2508" s="121">
        <v>11</v>
      </c>
      <c r="D2508" s="11">
        <f>ROUND(АТС!E268*$D$791*$D$792/100,2)</f>
        <v>76.180000000000007</v>
      </c>
      <c r="E2508" s="11">
        <f>ROUND(АТС!E268*$E$791*$E$792/100,2)</f>
        <v>70.010000000000005</v>
      </c>
      <c r="F2508" s="11">
        <f>ROUND(АТС!E268*$F$791*$F$792/100,2)</f>
        <v>47.66</v>
      </c>
      <c r="G2508" s="11">
        <f>ROUND(АТС!E268*$G$791*$G$792/100,2)</f>
        <v>27.89</v>
      </c>
    </row>
    <row r="2509" spans="1:7" x14ac:dyDescent="0.25">
      <c r="A2509" s="258"/>
      <c r="B2509" s="118">
        <f t="shared" si="40"/>
        <v>43230.5</v>
      </c>
      <c r="C2509" s="121">
        <v>12</v>
      </c>
      <c r="D2509" s="11">
        <f>ROUND(АТС!E269*$D$791*$D$792/100,2)</f>
        <v>70.52</v>
      </c>
      <c r="E2509" s="11">
        <f>ROUND(АТС!E269*$E$791*$E$792/100,2)</f>
        <v>64.81</v>
      </c>
      <c r="F2509" s="11">
        <f>ROUND(АТС!E269*$F$791*$F$792/100,2)</f>
        <v>44.12</v>
      </c>
      <c r="G2509" s="11">
        <f>ROUND(АТС!E269*$G$791*$G$792/100,2)</f>
        <v>25.82</v>
      </c>
    </row>
    <row r="2510" spans="1:7" x14ac:dyDescent="0.25">
      <c r="A2510" s="258"/>
      <c r="B2510" s="120">
        <f t="shared" si="40"/>
        <v>43230.541669999999</v>
      </c>
      <c r="C2510" s="121">
        <v>13</v>
      </c>
      <c r="D2510" s="11">
        <f>ROUND(АТС!E270*$D$791*$D$792/100,2)</f>
        <v>69.8</v>
      </c>
      <c r="E2510" s="11">
        <f>ROUND(АТС!E270*$E$791*$E$792/100,2)</f>
        <v>64.16</v>
      </c>
      <c r="F2510" s="11">
        <f>ROUND(АТС!E270*$F$791*$F$792/100,2)</f>
        <v>43.67</v>
      </c>
      <c r="G2510" s="11">
        <f>ROUND(АТС!E270*$G$791*$G$792/100,2)</f>
        <v>25.56</v>
      </c>
    </row>
    <row r="2511" spans="1:7" x14ac:dyDescent="0.25">
      <c r="A2511" s="258"/>
      <c r="B2511" s="118">
        <f t="shared" si="40"/>
        <v>43230.583330000001</v>
      </c>
      <c r="C2511" s="121">
        <v>14</v>
      </c>
      <c r="D2511" s="11">
        <f>ROUND(АТС!E271*$D$791*$D$792/100,2)</f>
        <v>107.31</v>
      </c>
      <c r="E2511" s="11">
        <f>ROUND(АТС!E271*$E$791*$E$792/100,2)</f>
        <v>98.62</v>
      </c>
      <c r="F2511" s="11">
        <f>ROUND(АТС!E271*$F$791*$F$792/100,2)</f>
        <v>67.13</v>
      </c>
      <c r="G2511" s="11">
        <f>ROUND(АТС!E271*$G$791*$G$792/100,2)</f>
        <v>39.29</v>
      </c>
    </row>
    <row r="2512" spans="1:7" x14ac:dyDescent="0.25">
      <c r="A2512" s="258"/>
      <c r="B2512" s="120">
        <f t="shared" si="40"/>
        <v>43230.625</v>
      </c>
      <c r="C2512" s="121">
        <v>15</v>
      </c>
      <c r="D2512" s="11">
        <f>ROUND(АТС!E272*$D$791*$D$792/100,2)</f>
        <v>106.9</v>
      </c>
      <c r="E2512" s="11">
        <f>ROUND(АТС!E272*$E$791*$E$792/100,2)</f>
        <v>98.25</v>
      </c>
      <c r="F2512" s="11">
        <f>ROUND(АТС!E272*$F$791*$F$792/100,2)</f>
        <v>66.87</v>
      </c>
      <c r="G2512" s="11">
        <f>ROUND(АТС!E272*$G$791*$G$792/100,2)</f>
        <v>39.14</v>
      </c>
    </row>
    <row r="2513" spans="1:7" x14ac:dyDescent="0.25">
      <c r="A2513" s="258"/>
      <c r="B2513" s="118">
        <f t="shared" si="40"/>
        <v>43230.666669999999</v>
      </c>
      <c r="C2513" s="121">
        <v>16</v>
      </c>
      <c r="D2513" s="11">
        <f>ROUND(АТС!E273*$D$791*$D$792/100,2)</f>
        <v>102.52</v>
      </c>
      <c r="E2513" s="11">
        <f>ROUND(АТС!E273*$E$791*$E$792/100,2)</f>
        <v>94.22</v>
      </c>
      <c r="F2513" s="11">
        <f>ROUND(АТС!E273*$F$791*$F$792/100,2)</f>
        <v>64.13</v>
      </c>
      <c r="G2513" s="11">
        <f>ROUND(АТС!E273*$G$791*$G$792/100,2)</f>
        <v>37.53</v>
      </c>
    </row>
    <row r="2514" spans="1:7" x14ac:dyDescent="0.25">
      <c r="A2514" s="258"/>
      <c r="B2514" s="120">
        <f t="shared" si="40"/>
        <v>43230.708330000001</v>
      </c>
      <c r="C2514" s="121">
        <v>17</v>
      </c>
      <c r="D2514" s="11">
        <f>ROUND(АТС!E274*$D$791*$D$792/100,2)</f>
        <v>74.430000000000007</v>
      </c>
      <c r="E2514" s="11">
        <f>ROUND(АТС!E274*$E$791*$E$792/100,2)</f>
        <v>68.400000000000006</v>
      </c>
      <c r="F2514" s="11">
        <f>ROUND(АТС!E274*$F$791*$F$792/100,2)</f>
        <v>46.56</v>
      </c>
      <c r="G2514" s="11">
        <f>ROUND(АТС!E274*$G$791*$G$792/100,2)</f>
        <v>27.25</v>
      </c>
    </row>
    <row r="2515" spans="1:7" x14ac:dyDescent="0.25">
      <c r="A2515" s="258"/>
      <c r="B2515" s="118">
        <f t="shared" si="40"/>
        <v>43230.75</v>
      </c>
      <c r="C2515" s="121">
        <v>18</v>
      </c>
      <c r="D2515" s="11">
        <f>ROUND(АТС!E275*$D$791*$D$792/100,2)</f>
        <v>67.150000000000006</v>
      </c>
      <c r="E2515" s="11">
        <f>ROUND(АТС!E275*$E$791*$E$792/100,2)</f>
        <v>61.71</v>
      </c>
      <c r="F2515" s="11">
        <f>ROUND(АТС!E275*$F$791*$F$792/100,2)</f>
        <v>42.01</v>
      </c>
      <c r="G2515" s="11">
        <f>ROUND(АТС!E275*$G$791*$G$792/100,2)</f>
        <v>24.58</v>
      </c>
    </row>
    <row r="2516" spans="1:7" x14ac:dyDescent="0.25">
      <c r="A2516" s="258"/>
      <c r="B2516" s="120">
        <f t="shared" si="40"/>
        <v>43230.791669999999</v>
      </c>
      <c r="C2516" s="121">
        <v>19</v>
      </c>
      <c r="D2516" s="11">
        <f>ROUND(АТС!E276*$D$791*$D$792/100,2)</f>
        <v>45.7</v>
      </c>
      <c r="E2516" s="11">
        <f>ROUND(АТС!E276*$E$791*$E$792/100,2)</f>
        <v>42</v>
      </c>
      <c r="F2516" s="11">
        <f>ROUND(АТС!E276*$F$791*$F$792/100,2)</f>
        <v>28.59</v>
      </c>
      <c r="G2516" s="11">
        <f>ROUND(АТС!E276*$G$791*$G$792/100,2)</f>
        <v>16.73</v>
      </c>
    </row>
    <row r="2517" spans="1:7" x14ac:dyDescent="0.25">
      <c r="A2517" s="258"/>
      <c r="B2517" s="118">
        <f t="shared" si="40"/>
        <v>43230.833330000001</v>
      </c>
      <c r="C2517" s="121">
        <v>20</v>
      </c>
      <c r="D2517" s="11">
        <f>ROUND(АТС!E277*$D$791*$D$792/100,2)</f>
        <v>6.12</v>
      </c>
      <c r="E2517" s="11">
        <f>ROUND(АТС!E277*$E$791*$E$792/100,2)</f>
        <v>5.63</v>
      </c>
      <c r="F2517" s="11">
        <f>ROUND(АТС!E277*$F$791*$F$792/100,2)</f>
        <v>3.83</v>
      </c>
      <c r="G2517" s="11">
        <f>ROUND(АТС!E277*$G$791*$G$792/100,2)</f>
        <v>2.2400000000000002</v>
      </c>
    </row>
    <row r="2518" spans="1:7" x14ac:dyDescent="0.25">
      <c r="A2518" s="258"/>
      <c r="B2518" s="120">
        <f t="shared" si="40"/>
        <v>43230.875</v>
      </c>
      <c r="C2518" s="121">
        <v>21</v>
      </c>
      <c r="D2518" s="11">
        <f>ROUND(АТС!E278*$D$791*$D$792/100,2)</f>
        <v>132.15</v>
      </c>
      <c r="E2518" s="11">
        <f>ROUND(АТС!E278*$E$791*$E$792/100,2)</f>
        <v>121.45</v>
      </c>
      <c r="F2518" s="11">
        <f>ROUND(АТС!E278*$F$791*$F$792/100,2)</f>
        <v>82.67</v>
      </c>
      <c r="G2518" s="11">
        <f>ROUND(АТС!E278*$G$791*$G$792/100,2)</f>
        <v>48.38</v>
      </c>
    </row>
    <row r="2519" spans="1:7" x14ac:dyDescent="0.25">
      <c r="A2519" s="258"/>
      <c r="B2519" s="118">
        <f t="shared" si="40"/>
        <v>43230.916669999999</v>
      </c>
      <c r="C2519" s="121">
        <v>22</v>
      </c>
      <c r="D2519" s="11">
        <f>ROUND(АТС!E279*$D$791*$D$792/100,2)</f>
        <v>132.29</v>
      </c>
      <c r="E2519" s="11">
        <f>ROUND(АТС!E279*$E$791*$E$792/100,2)</f>
        <v>121.58</v>
      </c>
      <c r="F2519" s="11">
        <f>ROUND(АТС!E279*$F$791*$F$792/100,2)</f>
        <v>82.75</v>
      </c>
      <c r="G2519" s="11">
        <f>ROUND(АТС!E279*$G$791*$G$792/100,2)</f>
        <v>48.43</v>
      </c>
    </row>
    <row r="2520" spans="1:7" x14ac:dyDescent="0.25">
      <c r="A2520" s="258"/>
      <c r="B2520" s="120">
        <f t="shared" si="40"/>
        <v>43230.958330000001</v>
      </c>
      <c r="C2520" s="121">
        <v>23</v>
      </c>
      <c r="D2520" s="11">
        <f>ROUND(АТС!E280*$D$791*$D$792/100,2)</f>
        <v>74.72</v>
      </c>
      <c r="E2520" s="11">
        <f>ROUND(АТС!E280*$E$791*$E$792/100,2)</f>
        <v>68.67</v>
      </c>
      <c r="F2520" s="11">
        <f>ROUND(АТС!E280*$F$791*$F$792/100,2)</f>
        <v>46.74</v>
      </c>
      <c r="G2520" s="11">
        <f>ROUND(АТС!E280*$G$791*$G$792/100,2)</f>
        <v>27.35</v>
      </c>
    </row>
    <row r="2521" spans="1:7" x14ac:dyDescent="0.25">
      <c r="A2521" s="258"/>
      <c r="B2521" s="118">
        <f t="shared" si="40"/>
        <v>43231</v>
      </c>
      <c r="C2521" s="121">
        <v>0</v>
      </c>
      <c r="D2521" s="11">
        <f>ROUND(АТС!E281*$D$791*$D$792/100,2)</f>
        <v>47.59</v>
      </c>
      <c r="E2521" s="11">
        <f>ROUND(АТС!E281*$E$791*$E$792/100,2)</f>
        <v>43.74</v>
      </c>
      <c r="F2521" s="11">
        <f>ROUND(АТС!E281*$F$791*$F$792/100,2)</f>
        <v>29.77</v>
      </c>
      <c r="G2521" s="11">
        <f>ROUND(АТС!E281*$G$791*$G$792/100,2)</f>
        <v>17.420000000000002</v>
      </c>
    </row>
    <row r="2522" spans="1:7" x14ac:dyDescent="0.25">
      <c r="A2522" s="258"/>
      <c r="B2522" s="120">
        <f t="shared" si="40"/>
        <v>43231.041669999999</v>
      </c>
      <c r="C2522" s="121">
        <v>1</v>
      </c>
      <c r="D2522" s="11">
        <f>ROUND(АТС!E282*$D$791*$D$792/100,2)</f>
        <v>40.21</v>
      </c>
      <c r="E2522" s="11">
        <f>ROUND(АТС!E282*$E$791*$E$792/100,2)</f>
        <v>36.950000000000003</v>
      </c>
      <c r="F2522" s="11">
        <f>ROUND(АТС!E282*$F$791*$F$792/100,2)</f>
        <v>25.15</v>
      </c>
      <c r="G2522" s="11">
        <f>ROUND(АТС!E282*$G$791*$G$792/100,2)</f>
        <v>14.72</v>
      </c>
    </row>
    <row r="2523" spans="1:7" x14ac:dyDescent="0.25">
      <c r="A2523" s="258"/>
      <c r="B2523" s="118">
        <f t="shared" si="40"/>
        <v>43231.083330000001</v>
      </c>
      <c r="C2523" s="121">
        <v>2</v>
      </c>
      <c r="D2523" s="11">
        <f>ROUND(АТС!E283*$D$791*$D$792/100,2)</f>
        <v>152.88999999999999</v>
      </c>
      <c r="E2523" s="11">
        <f>ROUND(АТС!E283*$E$791*$E$792/100,2)</f>
        <v>140.51</v>
      </c>
      <c r="F2523" s="11">
        <f>ROUND(АТС!E283*$F$791*$F$792/100,2)</f>
        <v>95.64</v>
      </c>
      <c r="G2523" s="11">
        <f>ROUND(АТС!E283*$G$791*$G$792/100,2)</f>
        <v>55.97</v>
      </c>
    </row>
    <row r="2524" spans="1:7" x14ac:dyDescent="0.25">
      <c r="A2524" s="258"/>
      <c r="B2524" s="120">
        <f t="shared" si="40"/>
        <v>43231.125</v>
      </c>
      <c r="C2524" s="121">
        <v>3</v>
      </c>
      <c r="D2524" s="11">
        <f>ROUND(АТС!E284*$D$791*$D$792/100,2)</f>
        <v>0</v>
      </c>
      <c r="E2524" s="11">
        <f>ROUND(АТС!E284*$E$791*$E$792/100,2)</f>
        <v>0</v>
      </c>
      <c r="F2524" s="11">
        <f>ROUND(АТС!E284*$F$791*$F$792/100,2)</f>
        <v>0</v>
      </c>
      <c r="G2524" s="11">
        <f>ROUND(АТС!E284*$G$791*$G$792/100,2)</f>
        <v>0</v>
      </c>
    </row>
    <row r="2525" spans="1:7" x14ac:dyDescent="0.25">
      <c r="A2525" s="258"/>
      <c r="B2525" s="118">
        <f t="shared" si="40"/>
        <v>43231.166669999999</v>
      </c>
      <c r="C2525" s="121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58"/>
      <c r="B2526" s="120">
        <f t="shared" si="40"/>
        <v>43231.208330000001</v>
      </c>
      <c r="C2526" s="121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8"/>
      <c r="B2527" s="118">
        <f t="shared" si="40"/>
        <v>43231.25</v>
      </c>
      <c r="C2527" s="121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8"/>
      <c r="B2528" s="120">
        <f t="shared" si="40"/>
        <v>43231.291669999999</v>
      </c>
      <c r="C2528" s="121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8"/>
      <c r="B2529" s="118">
        <f t="shared" si="40"/>
        <v>43231.333330000001</v>
      </c>
      <c r="C2529" s="121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8"/>
      <c r="B2530" s="120">
        <f t="shared" si="40"/>
        <v>43231.375</v>
      </c>
      <c r="C2530" s="121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58"/>
      <c r="B2531" s="118">
        <f t="shared" si="40"/>
        <v>43231.416669999999</v>
      </c>
      <c r="C2531" s="121">
        <v>10</v>
      </c>
      <c r="D2531" s="11">
        <f>ROUND(АТС!E291*$D$791*$D$792/100,2)</f>
        <v>0</v>
      </c>
      <c r="E2531" s="11">
        <f>ROUND(АТС!E291*$E$791*$E$792/100,2)</f>
        <v>0</v>
      </c>
      <c r="F2531" s="11">
        <f>ROUND(АТС!E291*$F$791*$F$792/100,2)</f>
        <v>0</v>
      </c>
      <c r="G2531" s="11">
        <f>ROUND(АТС!E291*$G$791*$G$792/100,2)</f>
        <v>0</v>
      </c>
    </row>
    <row r="2532" spans="1:7" x14ac:dyDescent="0.25">
      <c r="A2532" s="258"/>
      <c r="B2532" s="120">
        <f t="shared" si="40"/>
        <v>43231.458330000001</v>
      </c>
      <c r="C2532" s="121">
        <v>11</v>
      </c>
      <c r="D2532" s="11">
        <f>ROUND(АТС!E292*$D$791*$D$792/100,2)</f>
        <v>15</v>
      </c>
      <c r="E2532" s="11">
        <f>ROUND(АТС!E292*$E$791*$E$792/100,2)</f>
        <v>13.78</v>
      </c>
      <c r="F2532" s="11">
        <f>ROUND(АТС!E292*$F$791*$F$792/100,2)</f>
        <v>9.3800000000000008</v>
      </c>
      <c r="G2532" s="11">
        <f>ROUND(АТС!E292*$G$791*$G$792/100,2)</f>
        <v>5.49</v>
      </c>
    </row>
    <row r="2533" spans="1:7" x14ac:dyDescent="0.25">
      <c r="A2533" s="258"/>
      <c r="B2533" s="118">
        <f t="shared" si="40"/>
        <v>43231.5</v>
      </c>
      <c r="C2533" s="121">
        <v>12</v>
      </c>
      <c r="D2533" s="11">
        <f>ROUND(АТС!E293*$D$791*$D$792/100,2)</f>
        <v>0</v>
      </c>
      <c r="E2533" s="11">
        <f>ROUND(АТС!E293*$E$791*$E$792/100,2)</f>
        <v>0</v>
      </c>
      <c r="F2533" s="11">
        <f>ROUND(АТС!E293*$F$791*$F$792/100,2)</f>
        <v>0</v>
      </c>
      <c r="G2533" s="11">
        <f>ROUND(АТС!E293*$G$791*$G$792/100,2)</f>
        <v>0</v>
      </c>
    </row>
    <row r="2534" spans="1:7" x14ac:dyDescent="0.25">
      <c r="A2534" s="258"/>
      <c r="B2534" s="120">
        <f t="shared" si="40"/>
        <v>43231.541669999999</v>
      </c>
      <c r="C2534" s="121">
        <v>13</v>
      </c>
      <c r="D2534" s="11">
        <f>ROUND(АТС!E294*$D$791*$D$792/100,2)</f>
        <v>20.23</v>
      </c>
      <c r="E2534" s="11">
        <f>ROUND(АТС!E294*$E$791*$E$792/100,2)</f>
        <v>18.59</v>
      </c>
      <c r="F2534" s="11">
        <f>ROUND(АТС!E294*$F$791*$F$792/100,2)</f>
        <v>12.66</v>
      </c>
      <c r="G2534" s="11">
        <f>ROUND(АТС!E294*$G$791*$G$792/100,2)</f>
        <v>7.41</v>
      </c>
    </row>
    <row r="2535" spans="1:7" x14ac:dyDescent="0.25">
      <c r="A2535" s="258"/>
      <c r="B2535" s="118">
        <f t="shared" si="40"/>
        <v>43231.583330000001</v>
      </c>
      <c r="C2535" s="121">
        <v>14</v>
      </c>
      <c r="D2535" s="11">
        <f>ROUND(АТС!E295*$D$791*$D$792/100,2)</f>
        <v>28.16</v>
      </c>
      <c r="E2535" s="11">
        <f>ROUND(АТС!E295*$E$791*$E$792/100,2)</f>
        <v>25.88</v>
      </c>
      <c r="F2535" s="11">
        <f>ROUND(АТС!E295*$F$791*$F$792/100,2)</f>
        <v>17.62</v>
      </c>
      <c r="G2535" s="11">
        <f>ROUND(АТС!E295*$G$791*$G$792/100,2)</f>
        <v>10.31</v>
      </c>
    </row>
    <row r="2536" spans="1:7" x14ac:dyDescent="0.25">
      <c r="A2536" s="258"/>
      <c r="B2536" s="120">
        <f t="shared" si="40"/>
        <v>43231.625</v>
      </c>
      <c r="C2536" s="121">
        <v>15</v>
      </c>
      <c r="D2536" s="11">
        <f>ROUND(АТС!E296*$D$791*$D$792/100,2)</f>
        <v>20.97</v>
      </c>
      <c r="E2536" s="11">
        <f>ROUND(АТС!E296*$E$791*$E$792/100,2)</f>
        <v>19.27</v>
      </c>
      <c r="F2536" s="11">
        <f>ROUND(АТС!E296*$F$791*$F$792/100,2)</f>
        <v>13.12</v>
      </c>
      <c r="G2536" s="11">
        <f>ROUND(АТС!E296*$G$791*$G$792/100,2)</f>
        <v>7.68</v>
      </c>
    </row>
    <row r="2537" spans="1:7" x14ac:dyDescent="0.25">
      <c r="A2537" s="258"/>
      <c r="B2537" s="118">
        <f t="shared" si="40"/>
        <v>43231.666669999999</v>
      </c>
      <c r="C2537" s="121">
        <v>16</v>
      </c>
      <c r="D2537" s="11">
        <f>ROUND(АТС!E297*$D$791*$D$792/100,2)</f>
        <v>72.150000000000006</v>
      </c>
      <c r="E2537" s="11">
        <f>ROUND(АТС!E297*$E$791*$E$792/100,2)</f>
        <v>66.31</v>
      </c>
      <c r="F2537" s="11">
        <f>ROUND(АТС!E297*$F$791*$F$792/100,2)</f>
        <v>45.13</v>
      </c>
      <c r="G2537" s="11">
        <f>ROUND(АТС!E297*$G$791*$G$792/100,2)</f>
        <v>26.41</v>
      </c>
    </row>
    <row r="2538" spans="1:7" x14ac:dyDescent="0.25">
      <c r="A2538" s="258"/>
      <c r="B2538" s="120">
        <f t="shared" si="40"/>
        <v>43231.708330000001</v>
      </c>
      <c r="C2538" s="121">
        <v>17</v>
      </c>
      <c r="D2538" s="11">
        <f>ROUND(АТС!E298*$D$791*$D$792/100,2)</f>
        <v>8.7200000000000006</v>
      </c>
      <c r="E2538" s="11">
        <f>ROUND(АТС!E298*$E$791*$E$792/100,2)</f>
        <v>8.02</v>
      </c>
      <c r="F2538" s="11">
        <f>ROUND(АТС!E298*$F$791*$F$792/100,2)</f>
        <v>5.46</v>
      </c>
      <c r="G2538" s="11">
        <f>ROUND(АТС!E298*$G$791*$G$792/100,2)</f>
        <v>3.19</v>
      </c>
    </row>
    <row r="2539" spans="1:7" x14ac:dyDescent="0.25">
      <c r="A2539" s="258"/>
      <c r="B2539" s="118">
        <f t="shared" si="40"/>
        <v>43231.75</v>
      </c>
      <c r="C2539" s="121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58"/>
      <c r="B2540" s="120">
        <f t="shared" si="40"/>
        <v>43231.791669999999</v>
      </c>
      <c r="C2540" s="121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58"/>
      <c r="B2541" s="118">
        <f t="shared" si="40"/>
        <v>43231.833330000001</v>
      </c>
      <c r="C2541" s="121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58"/>
      <c r="B2542" s="120">
        <f t="shared" si="40"/>
        <v>43231.875</v>
      </c>
      <c r="C2542" s="121">
        <v>21</v>
      </c>
      <c r="D2542" s="11">
        <f>ROUND(АТС!E302*$D$791*$D$792/100,2)</f>
        <v>41.49</v>
      </c>
      <c r="E2542" s="11">
        <f>ROUND(АТС!E302*$E$791*$E$792/100,2)</f>
        <v>38.14</v>
      </c>
      <c r="F2542" s="11">
        <f>ROUND(АТС!E302*$F$791*$F$792/100,2)</f>
        <v>25.96</v>
      </c>
      <c r="G2542" s="11">
        <f>ROUND(АТС!E302*$G$791*$G$792/100,2)</f>
        <v>15.19</v>
      </c>
    </row>
    <row r="2543" spans="1:7" x14ac:dyDescent="0.25">
      <c r="A2543" s="258"/>
      <c r="B2543" s="118">
        <f t="shared" si="40"/>
        <v>43231.916669999999</v>
      </c>
      <c r="C2543" s="121">
        <v>22</v>
      </c>
      <c r="D2543" s="11">
        <f>ROUND(АТС!E303*$D$791*$D$792/100,2)</f>
        <v>134.74</v>
      </c>
      <c r="E2543" s="11">
        <f>ROUND(АТС!E303*$E$791*$E$792/100,2)</f>
        <v>123.83</v>
      </c>
      <c r="F2543" s="11">
        <f>ROUND(АТС!E303*$F$791*$F$792/100,2)</f>
        <v>84.29</v>
      </c>
      <c r="G2543" s="11">
        <f>ROUND(АТС!E303*$G$791*$G$792/100,2)</f>
        <v>49.33</v>
      </c>
    </row>
    <row r="2544" spans="1:7" x14ac:dyDescent="0.25">
      <c r="A2544" s="258"/>
      <c r="B2544" s="120">
        <f t="shared" si="40"/>
        <v>43231.958330000001</v>
      </c>
      <c r="C2544" s="121">
        <v>23</v>
      </c>
      <c r="D2544" s="11">
        <f>ROUND(АТС!E304*$D$791*$D$792/100,2)</f>
        <v>67.17</v>
      </c>
      <c r="E2544" s="11">
        <f>ROUND(АТС!E304*$E$791*$E$792/100,2)</f>
        <v>61.74</v>
      </c>
      <c r="F2544" s="11">
        <f>ROUND(АТС!E304*$F$791*$F$792/100,2)</f>
        <v>42.02</v>
      </c>
      <c r="G2544" s="11">
        <f>ROUND(АТС!E304*$G$791*$G$792/100,2)</f>
        <v>24.59</v>
      </c>
    </row>
    <row r="2545" spans="1:7" x14ac:dyDescent="0.25">
      <c r="A2545" s="258"/>
      <c r="B2545" s="118">
        <f t="shared" si="40"/>
        <v>43232</v>
      </c>
      <c r="C2545" s="121">
        <v>0</v>
      </c>
      <c r="D2545" s="11">
        <f>ROUND(АТС!E305*$D$791*$D$792/100,2)</f>
        <v>19.12</v>
      </c>
      <c r="E2545" s="11">
        <f>ROUND(АТС!E305*$E$791*$E$792/100,2)</f>
        <v>17.57</v>
      </c>
      <c r="F2545" s="11">
        <f>ROUND(АТС!E305*$F$791*$F$792/100,2)</f>
        <v>11.96</v>
      </c>
      <c r="G2545" s="11">
        <f>ROUND(АТС!E305*$G$791*$G$792/100,2)</f>
        <v>7</v>
      </c>
    </row>
    <row r="2546" spans="1:7" x14ac:dyDescent="0.25">
      <c r="A2546" s="258"/>
      <c r="B2546" s="120">
        <f t="shared" si="40"/>
        <v>43232.041669999999</v>
      </c>
      <c r="C2546" s="121">
        <v>1</v>
      </c>
      <c r="D2546" s="11">
        <f>ROUND(АТС!E306*$D$791*$D$792/100,2)</f>
        <v>0.89</v>
      </c>
      <c r="E2546" s="11">
        <f>ROUND(АТС!E306*$E$791*$E$792/100,2)</f>
        <v>0.82</v>
      </c>
      <c r="F2546" s="11">
        <f>ROUND(АТС!E306*$F$791*$F$792/100,2)</f>
        <v>0.56000000000000005</v>
      </c>
      <c r="G2546" s="11">
        <f>ROUND(АТС!E306*$G$791*$G$792/100,2)</f>
        <v>0.33</v>
      </c>
    </row>
    <row r="2547" spans="1:7" x14ac:dyDescent="0.25">
      <c r="A2547" s="258"/>
      <c r="B2547" s="118">
        <f t="shared" si="40"/>
        <v>43232.083330000001</v>
      </c>
      <c r="C2547" s="121">
        <v>2</v>
      </c>
      <c r="D2547" s="11">
        <f>ROUND(АТС!E307*$D$791*$D$792/100,2)</f>
        <v>0</v>
      </c>
      <c r="E2547" s="11">
        <f>ROUND(АТС!E307*$E$791*$E$792/100,2)</f>
        <v>0</v>
      </c>
      <c r="F2547" s="11">
        <f>ROUND(АТС!E307*$F$791*$F$792/100,2)</f>
        <v>0</v>
      </c>
      <c r="G2547" s="11">
        <f>ROUND(АТС!E307*$G$791*$G$792/100,2)</f>
        <v>0</v>
      </c>
    </row>
    <row r="2548" spans="1:7" x14ac:dyDescent="0.25">
      <c r="A2548" s="258"/>
      <c r="B2548" s="120">
        <f t="shared" si="40"/>
        <v>43232.125</v>
      </c>
      <c r="C2548" s="121">
        <v>3</v>
      </c>
      <c r="D2548" s="11">
        <f>ROUND(АТС!E308*$D$791*$D$792/100,2)</f>
        <v>0</v>
      </c>
      <c r="E2548" s="11">
        <f>ROUND(АТС!E308*$E$791*$E$792/100,2)</f>
        <v>0</v>
      </c>
      <c r="F2548" s="11">
        <f>ROUND(АТС!E308*$F$791*$F$792/100,2)</f>
        <v>0</v>
      </c>
      <c r="G2548" s="11">
        <f>ROUND(АТС!E308*$G$791*$G$792/100,2)</f>
        <v>0</v>
      </c>
    </row>
    <row r="2549" spans="1:7" x14ac:dyDescent="0.25">
      <c r="A2549" s="258"/>
      <c r="B2549" s="118">
        <f t="shared" si="40"/>
        <v>43232.166669999999</v>
      </c>
      <c r="C2549" s="121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58"/>
      <c r="B2550" s="120">
        <f t="shared" si="40"/>
        <v>43232.208330000001</v>
      </c>
      <c r="C2550" s="121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8"/>
      <c r="B2551" s="118">
        <f t="shared" si="40"/>
        <v>43232.25</v>
      </c>
      <c r="C2551" s="121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8"/>
      <c r="B2552" s="120">
        <f t="shared" si="40"/>
        <v>43232.291669999999</v>
      </c>
      <c r="C2552" s="121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8"/>
      <c r="B2553" s="118">
        <f t="shared" si="40"/>
        <v>43232.333330000001</v>
      </c>
      <c r="C2553" s="121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58"/>
      <c r="B2554" s="120">
        <f t="shared" si="40"/>
        <v>43232.375</v>
      </c>
      <c r="C2554" s="121">
        <v>9</v>
      </c>
      <c r="D2554" s="11">
        <f>ROUND(АТС!E314*$D$791*$D$792/100,2)</f>
        <v>0</v>
      </c>
      <c r="E2554" s="11">
        <f>ROUND(АТС!E314*$E$791*$E$792/100,2)</f>
        <v>0</v>
      </c>
      <c r="F2554" s="11">
        <f>ROUND(АТС!E314*$F$791*$F$792/100,2)</f>
        <v>0</v>
      </c>
      <c r="G2554" s="11">
        <f>ROUND(АТС!E314*$G$791*$G$792/100,2)</f>
        <v>0</v>
      </c>
    </row>
    <row r="2555" spans="1:7" x14ac:dyDescent="0.25">
      <c r="A2555" s="258"/>
      <c r="B2555" s="118">
        <f t="shared" si="40"/>
        <v>43232.416669999999</v>
      </c>
      <c r="C2555" s="121">
        <v>10</v>
      </c>
      <c r="D2555" s="11">
        <f>ROUND(АТС!E315*$D$791*$D$792/100,2)</f>
        <v>0</v>
      </c>
      <c r="E2555" s="11">
        <f>ROUND(АТС!E315*$E$791*$E$792/100,2)</f>
        <v>0</v>
      </c>
      <c r="F2555" s="11">
        <f>ROUND(АТС!E315*$F$791*$F$792/100,2)</f>
        <v>0</v>
      </c>
      <c r="G2555" s="11">
        <f>ROUND(АТС!E315*$G$791*$G$792/100,2)</f>
        <v>0</v>
      </c>
    </row>
    <row r="2556" spans="1:7" x14ac:dyDescent="0.25">
      <c r="A2556" s="258"/>
      <c r="B2556" s="120">
        <f t="shared" si="40"/>
        <v>43232.458330000001</v>
      </c>
      <c r="C2556" s="121">
        <v>11</v>
      </c>
      <c r="D2556" s="11">
        <f>ROUND(АТС!E316*$D$791*$D$792/100,2)</f>
        <v>0</v>
      </c>
      <c r="E2556" s="11">
        <f>ROUND(АТС!E316*$E$791*$E$792/100,2)</f>
        <v>0</v>
      </c>
      <c r="F2556" s="11">
        <f>ROUND(АТС!E316*$F$791*$F$792/100,2)</f>
        <v>0</v>
      </c>
      <c r="G2556" s="11">
        <f>ROUND(АТС!E316*$G$791*$G$792/100,2)</f>
        <v>0</v>
      </c>
    </row>
    <row r="2557" spans="1:7" x14ac:dyDescent="0.25">
      <c r="A2557" s="258"/>
      <c r="B2557" s="118">
        <f t="shared" si="40"/>
        <v>43232.5</v>
      </c>
      <c r="C2557" s="121">
        <v>12</v>
      </c>
      <c r="D2557" s="11">
        <f>ROUND(АТС!E317*$D$791*$D$792/100,2)</f>
        <v>0.02</v>
      </c>
      <c r="E2557" s="11">
        <f>ROUND(АТС!E317*$E$791*$E$792/100,2)</f>
        <v>0.02</v>
      </c>
      <c r="F2557" s="11">
        <f>ROUND(АТС!E317*$F$791*$F$792/100,2)</f>
        <v>0.01</v>
      </c>
      <c r="G2557" s="11">
        <f>ROUND(АТС!E317*$G$791*$G$792/100,2)</f>
        <v>0.01</v>
      </c>
    </row>
    <row r="2558" spans="1:7" x14ac:dyDescent="0.25">
      <c r="A2558" s="258"/>
      <c r="B2558" s="120">
        <f t="shared" si="40"/>
        <v>43232.541669999999</v>
      </c>
      <c r="C2558" s="121">
        <v>13</v>
      </c>
      <c r="D2558" s="11">
        <f>ROUND(АТС!E318*$D$791*$D$792/100,2)</f>
        <v>0</v>
      </c>
      <c r="E2558" s="11">
        <f>ROUND(АТС!E318*$E$791*$E$792/100,2)</f>
        <v>0</v>
      </c>
      <c r="F2558" s="11">
        <f>ROUND(АТС!E318*$F$791*$F$792/100,2)</f>
        <v>0</v>
      </c>
      <c r="G2558" s="11">
        <f>ROUND(АТС!E318*$G$791*$G$792/100,2)</f>
        <v>0</v>
      </c>
    </row>
    <row r="2559" spans="1:7" x14ac:dyDescent="0.25">
      <c r="A2559" s="258"/>
      <c r="B2559" s="118">
        <f t="shared" si="40"/>
        <v>43232.583330000001</v>
      </c>
      <c r="C2559" s="121">
        <v>14</v>
      </c>
      <c r="D2559" s="11">
        <f>ROUND(АТС!E319*$D$791*$D$792/100,2)</f>
        <v>0</v>
      </c>
      <c r="E2559" s="11">
        <f>ROUND(АТС!E319*$E$791*$E$792/100,2)</f>
        <v>0</v>
      </c>
      <c r="F2559" s="11">
        <f>ROUND(АТС!E319*$F$791*$F$792/100,2)</f>
        <v>0</v>
      </c>
      <c r="G2559" s="11">
        <f>ROUND(АТС!E319*$G$791*$G$792/100,2)</f>
        <v>0</v>
      </c>
    </row>
    <row r="2560" spans="1:7" x14ac:dyDescent="0.25">
      <c r="A2560" s="258"/>
      <c r="B2560" s="120">
        <f t="shared" si="40"/>
        <v>43232.625</v>
      </c>
      <c r="C2560" s="121">
        <v>15</v>
      </c>
      <c r="D2560" s="11">
        <f>ROUND(АТС!E320*$D$791*$D$792/100,2)</f>
        <v>0</v>
      </c>
      <c r="E2560" s="11">
        <f>ROUND(АТС!E320*$E$791*$E$792/100,2)</f>
        <v>0</v>
      </c>
      <c r="F2560" s="11">
        <f>ROUND(АТС!E320*$F$791*$F$792/100,2)</f>
        <v>0</v>
      </c>
      <c r="G2560" s="11">
        <f>ROUND(АТС!E320*$G$791*$G$792/100,2)</f>
        <v>0</v>
      </c>
    </row>
    <row r="2561" spans="1:7" x14ac:dyDescent="0.25">
      <c r="A2561" s="258"/>
      <c r="B2561" s="118">
        <f t="shared" si="40"/>
        <v>43232.666669999999</v>
      </c>
      <c r="C2561" s="121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58"/>
      <c r="B2562" s="120">
        <f t="shared" ref="B2562:B2625" si="41">B2538+1</f>
        <v>43232.708330000001</v>
      </c>
      <c r="C2562" s="121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58"/>
      <c r="B2563" s="118">
        <f t="shared" si="41"/>
        <v>43232.75</v>
      </c>
      <c r="C2563" s="121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58"/>
      <c r="B2564" s="120">
        <f t="shared" si="41"/>
        <v>43232.791669999999</v>
      </c>
      <c r="C2564" s="121">
        <v>19</v>
      </c>
      <c r="D2564" s="11">
        <f>ROUND(АТС!E324*$D$791*$D$792/100,2)</f>
        <v>0</v>
      </c>
      <c r="E2564" s="11">
        <f>ROUND(АТС!E324*$E$791*$E$792/100,2)</f>
        <v>0</v>
      </c>
      <c r="F2564" s="11">
        <f>ROUND(АТС!E324*$F$791*$F$792/100,2)</f>
        <v>0</v>
      </c>
      <c r="G2564" s="11">
        <f>ROUND(АТС!E324*$G$791*$G$792/100,2)</f>
        <v>0</v>
      </c>
    </row>
    <row r="2565" spans="1:7" x14ac:dyDescent="0.25">
      <c r="A2565" s="258"/>
      <c r="B2565" s="118">
        <f t="shared" si="41"/>
        <v>43232.833330000001</v>
      </c>
      <c r="C2565" s="121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58"/>
      <c r="B2566" s="120">
        <f t="shared" si="41"/>
        <v>43232.875</v>
      </c>
      <c r="C2566" s="121">
        <v>21</v>
      </c>
      <c r="D2566" s="11">
        <f>ROUND(АТС!E326*$D$791*$D$792/100,2)</f>
        <v>66.38</v>
      </c>
      <c r="E2566" s="11">
        <f>ROUND(АТС!E326*$E$791*$E$792/100,2)</f>
        <v>61.01</v>
      </c>
      <c r="F2566" s="11">
        <f>ROUND(АТС!E326*$F$791*$F$792/100,2)</f>
        <v>41.53</v>
      </c>
      <c r="G2566" s="11">
        <f>ROUND(АТС!E326*$G$791*$G$792/100,2)</f>
        <v>24.3</v>
      </c>
    </row>
    <row r="2567" spans="1:7" x14ac:dyDescent="0.25">
      <c r="A2567" s="258"/>
      <c r="B2567" s="118">
        <f t="shared" si="41"/>
        <v>43232.916669999999</v>
      </c>
      <c r="C2567" s="121">
        <v>22</v>
      </c>
      <c r="D2567" s="11">
        <f>ROUND(АТС!E327*$D$791*$D$792/100,2)</f>
        <v>92.42</v>
      </c>
      <c r="E2567" s="11">
        <f>ROUND(АТС!E327*$E$791*$E$792/100,2)</f>
        <v>84.94</v>
      </c>
      <c r="F2567" s="11">
        <f>ROUND(АТС!E327*$F$791*$F$792/100,2)</f>
        <v>57.82</v>
      </c>
      <c r="G2567" s="11">
        <f>ROUND(АТС!E327*$G$791*$G$792/100,2)</f>
        <v>33.840000000000003</v>
      </c>
    </row>
    <row r="2568" spans="1:7" x14ac:dyDescent="0.25">
      <c r="A2568" s="258"/>
      <c r="B2568" s="120">
        <f t="shared" si="41"/>
        <v>43232.958330000001</v>
      </c>
      <c r="C2568" s="121">
        <v>23</v>
      </c>
      <c r="D2568" s="11">
        <f>ROUND(АТС!E328*$D$791*$D$792/100,2)</f>
        <v>58.66</v>
      </c>
      <c r="E2568" s="11">
        <f>ROUND(АТС!E328*$E$791*$E$792/100,2)</f>
        <v>53.91</v>
      </c>
      <c r="F2568" s="11">
        <f>ROUND(АТС!E328*$F$791*$F$792/100,2)</f>
        <v>36.700000000000003</v>
      </c>
      <c r="G2568" s="11">
        <f>ROUND(АТС!E328*$G$791*$G$792/100,2)</f>
        <v>21.48</v>
      </c>
    </row>
    <row r="2569" spans="1:7" x14ac:dyDescent="0.25">
      <c r="A2569" s="258"/>
      <c r="B2569" s="118">
        <f t="shared" si="41"/>
        <v>43233</v>
      </c>
      <c r="C2569" s="121">
        <v>0</v>
      </c>
      <c r="D2569" s="11">
        <f>ROUND(АТС!E329*$D$791*$D$792/100,2)</f>
        <v>132.72999999999999</v>
      </c>
      <c r="E2569" s="11">
        <f>ROUND(АТС!E329*$E$791*$E$792/100,2)</f>
        <v>121.99</v>
      </c>
      <c r="F2569" s="11">
        <f>ROUND(АТС!E329*$F$791*$F$792/100,2)</f>
        <v>83.03</v>
      </c>
      <c r="G2569" s="11">
        <f>ROUND(АТС!E329*$G$791*$G$792/100,2)</f>
        <v>48.59</v>
      </c>
    </row>
    <row r="2570" spans="1:7" x14ac:dyDescent="0.25">
      <c r="A2570" s="258"/>
      <c r="B2570" s="120">
        <f t="shared" si="41"/>
        <v>43233.041669999999</v>
      </c>
      <c r="C2570" s="121">
        <v>1</v>
      </c>
      <c r="D2570" s="11">
        <f>ROUND(АТС!E330*$D$791*$D$792/100,2)</f>
        <v>0</v>
      </c>
      <c r="E2570" s="11">
        <f>ROUND(АТС!E330*$E$791*$E$792/100,2)</f>
        <v>0</v>
      </c>
      <c r="F2570" s="11">
        <f>ROUND(АТС!E330*$F$791*$F$792/100,2)</f>
        <v>0</v>
      </c>
      <c r="G2570" s="11">
        <f>ROUND(АТС!E330*$G$791*$G$792/100,2)</f>
        <v>0</v>
      </c>
    </row>
    <row r="2571" spans="1:7" x14ac:dyDescent="0.25">
      <c r="A2571" s="258"/>
      <c r="B2571" s="118">
        <f t="shared" si="41"/>
        <v>43233.083330000001</v>
      </c>
      <c r="C2571" s="121">
        <v>2</v>
      </c>
      <c r="D2571" s="11">
        <f>ROUND(АТС!E331*$D$791*$D$792/100,2)</f>
        <v>0</v>
      </c>
      <c r="E2571" s="11">
        <f>ROUND(АТС!E331*$E$791*$E$792/100,2)</f>
        <v>0</v>
      </c>
      <c r="F2571" s="11">
        <f>ROUND(АТС!E331*$F$791*$F$792/100,2)</f>
        <v>0</v>
      </c>
      <c r="G2571" s="11">
        <f>ROUND(АТС!E331*$G$791*$G$792/100,2)</f>
        <v>0</v>
      </c>
    </row>
    <row r="2572" spans="1:7" x14ac:dyDescent="0.25">
      <c r="A2572" s="258"/>
      <c r="B2572" s="120">
        <f t="shared" si="41"/>
        <v>43233.125</v>
      </c>
      <c r="C2572" s="121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58"/>
      <c r="B2573" s="118">
        <f t="shared" si="41"/>
        <v>43233.166669999999</v>
      </c>
      <c r="C2573" s="121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58"/>
      <c r="B2574" s="120">
        <f t="shared" si="41"/>
        <v>43233.208330000001</v>
      </c>
      <c r="C2574" s="121">
        <v>5</v>
      </c>
      <c r="D2574" s="11">
        <f>ROUND(АТС!E334*$D$791*$D$792/100,2)</f>
        <v>1.17</v>
      </c>
      <c r="E2574" s="11">
        <f>ROUND(АТС!E334*$E$791*$E$792/100,2)</f>
        <v>1.08</v>
      </c>
      <c r="F2574" s="11">
        <f>ROUND(АТС!E334*$F$791*$F$792/100,2)</f>
        <v>0.73</v>
      </c>
      <c r="G2574" s="11">
        <f>ROUND(АТС!E334*$G$791*$G$792/100,2)</f>
        <v>0.43</v>
      </c>
    </row>
    <row r="2575" spans="1:7" x14ac:dyDescent="0.25">
      <c r="A2575" s="258"/>
      <c r="B2575" s="118">
        <f t="shared" si="41"/>
        <v>43233.25</v>
      </c>
      <c r="C2575" s="121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8"/>
      <c r="B2576" s="120">
        <f t="shared" si="41"/>
        <v>43233.291669999999</v>
      </c>
      <c r="C2576" s="121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8"/>
      <c r="B2577" s="118">
        <f t="shared" si="41"/>
        <v>43233.333330000001</v>
      </c>
      <c r="C2577" s="121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8"/>
      <c r="B2578" s="120">
        <f t="shared" si="41"/>
        <v>43233.375</v>
      </c>
      <c r="C2578" s="121">
        <v>9</v>
      </c>
      <c r="D2578" s="11">
        <f>ROUND(АТС!E338*$D$791*$D$792/100,2)</f>
        <v>20.51</v>
      </c>
      <c r="E2578" s="11">
        <f>ROUND(АТС!E338*$E$791*$E$792/100,2)</f>
        <v>18.850000000000001</v>
      </c>
      <c r="F2578" s="11">
        <f>ROUND(АТС!E338*$F$791*$F$792/100,2)</f>
        <v>12.83</v>
      </c>
      <c r="G2578" s="11">
        <f>ROUND(АТС!E338*$G$791*$G$792/100,2)</f>
        <v>7.51</v>
      </c>
    </row>
    <row r="2579" spans="1:7" x14ac:dyDescent="0.25">
      <c r="A2579" s="258"/>
      <c r="B2579" s="118">
        <f t="shared" si="41"/>
        <v>43233.416669999999</v>
      </c>
      <c r="C2579" s="121">
        <v>10</v>
      </c>
      <c r="D2579" s="11">
        <f>ROUND(АТС!E339*$D$791*$D$792/100,2)</f>
        <v>51.8</v>
      </c>
      <c r="E2579" s="11">
        <f>ROUND(АТС!E339*$E$791*$E$792/100,2)</f>
        <v>47.61</v>
      </c>
      <c r="F2579" s="11">
        <f>ROUND(АТС!E339*$F$791*$F$792/100,2)</f>
        <v>32.409999999999997</v>
      </c>
      <c r="G2579" s="11">
        <f>ROUND(АТС!E339*$G$791*$G$792/100,2)</f>
        <v>18.97</v>
      </c>
    </row>
    <row r="2580" spans="1:7" x14ac:dyDescent="0.25">
      <c r="A2580" s="258"/>
      <c r="B2580" s="120">
        <f t="shared" si="41"/>
        <v>43233.458330000001</v>
      </c>
      <c r="C2580" s="121">
        <v>11</v>
      </c>
      <c r="D2580" s="11">
        <f>ROUND(АТС!E340*$D$791*$D$792/100,2)</f>
        <v>36.299999999999997</v>
      </c>
      <c r="E2580" s="11">
        <f>ROUND(АТС!E340*$E$791*$E$792/100,2)</f>
        <v>33.369999999999997</v>
      </c>
      <c r="F2580" s="11">
        <f>ROUND(АТС!E340*$F$791*$F$792/100,2)</f>
        <v>22.71</v>
      </c>
      <c r="G2580" s="11">
        <f>ROUND(АТС!E340*$G$791*$G$792/100,2)</f>
        <v>13.29</v>
      </c>
    </row>
    <row r="2581" spans="1:7" x14ac:dyDescent="0.25">
      <c r="A2581" s="258"/>
      <c r="B2581" s="118">
        <f t="shared" si="41"/>
        <v>43233.5</v>
      </c>
      <c r="C2581" s="121">
        <v>12</v>
      </c>
      <c r="D2581" s="11">
        <f>ROUND(АТС!E341*$D$791*$D$792/100,2)</f>
        <v>20.28</v>
      </c>
      <c r="E2581" s="11">
        <f>ROUND(АТС!E341*$E$791*$E$792/100,2)</f>
        <v>18.64</v>
      </c>
      <c r="F2581" s="11">
        <f>ROUND(АТС!E341*$F$791*$F$792/100,2)</f>
        <v>12.69</v>
      </c>
      <c r="G2581" s="11">
        <f>ROUND(АТС!E341*$G$791*$G$792/100,2)</f>
        <v>7.43</v>
      </c>
    </row>
    <row r="2582" spans="1:7" x14ac:dyDescent="0.25">
      <c r="A2582" s="258"/>
      <c r="B2582" s="120">
        <f t="shared" si="41"/>
        <v>43233.541669999999</v>
      </c>
      <c r="C2582" s="121">
        <v>13</v>
      </c>
      <c r="D2582" s="11">
        <f>ROUND(АТС!E342*$D$791*$D$792/100,2)</f>
        <v>20.34</v>
      </c>
      <c r="E2582" s="11">
        <f>ROUND(АТС!E342*$E$791*$E$792/100,2)</f>
        <v>18.690000000000001</v>
      </c>
      <c r="F2582" s="11">
        <f>ROUND(АТС!E342*$F$791*$F$792/100,2)</f>
        <v>12.72</v>
      </c>
      <c r="G2582" s="11">
        <f>ROUND(АТС!E342*$G$791*$G$792/100,2)</f>
        <v>7.45</v>
      </c>
    </row>
    <row r="2583" spans="1:7" x14ac:dyDescent="0.25">
      <c r="A2583" s="258"/>
      <c r="B2583" s="118">
        <f t="shared" si="41"/>
        <v>43233.583330000001</v>
      </c>
      <c r="C2583" s="121">
        <v>14</v>
      </c>
      <c r="D2583" s="11">
        <f>ROUND(АТС!E343*$D$791*$D$792/100,2)</f>
        <v>63.8</v>
      </c>
      <c r="E2583" s="11">
        <f>ROUND(АТС!E343*$E$791*$E$792/100,2)</f>
        <v>58.64</v>
      </c>
      <c r="F2583" s="11">
        <f>ROUND(АТС!E343*$F$791*$F$792/100,2)</f>
        <v>39.909999999999997</v>
      </c>
      <c r="G2583" s="11">
        <f>ROUND(АТС!E343*$G$791*$G$792/100,2)</f>
        <v>23.36</v>
      </c>
    </row>
    <row r="2584" spans="1:7" x14ac:dyDescent="0.25">
      <c r="A2584" s="258"/>
      <c r="B2584" s="120">
        <f t="shared" si="41"/>
        <v>43233.625</v>
      </c>
      <c r="C2584" s="121">
        <v>15</v>
      </c>
      <c r="D2584" s="11">
        <f>ROUND(АТС!E344*$D$791*$D$792/100,2)</f>
        <v>14.91</v>
      </c>
      <c r="E2584" s="11">
        <f>ROUND(АТС!E344*$E$791*$E$792/100,2)</f>
        <v>13.7</v>
      </c>
      <c r="F2584" s="11">
        <f>ROUND(АТС!E344*$F$791*$F$792/100,2)</f>
        <v>9.33</v>
      </c>
      <c r="G2584" s="11">
        <f>ROUND(АТС!E344*$G$791*$G$792/100,2)</f>
        <v>5.46</v>
      </c>
    </row>
    <row r="2585" spans="1:7" x14ac:dyDescent="0.25">
      <c r="A2585" s="258"/>
      <c r="B2585" s="118">
        <f t="shared" si="41"/>
        <v>43233.666669999999</v>
      </c>
      <c r="C2585" s="121">
        <v>16</v>
      </c>
      <c r="D2585" s="11">
        <f>ROUND(АТС!E345*$D$791*$D$792/100,2)</f>
        <v>27.07</v>
      </c>
      <c r="E2585" s="11">
        <f>ROUND(АТС!E345*$E$791*$E$792/100,2)</f>
        <v>24.88</v>
      </c>
      <c r="F2585" s="11">
        <f>ROUND(АТС!E345*$F$791*$F$792/100,2)</f>
        <v>16.940000000000001</v>
      </c>
      <c r="G2585" s="11">
        <f>ROUND(АТС!E345*$G$791*$G$792/100,2)</f>
        <v>9.91</v>
      </c>
    </row>
    <row r="2586" spans="1:7" x14ac:dyDescent="0.25">
      <c r="A2586" s="258"/>
      <c r="B2586" s="120">
        <f t="shared" si="41"/>
        <v>43233.708330000001</v>
      </c>
      <c r="C2586" s="121">
        <v>17</v>
      </c>
      <c r="D2586" s="11">
        <f>ROUND(АТС!E346*$D$791*$D$792/100,2)</f>
        <v>23.23</v>
      </c>
      <c r="E2586" s="11">
        <f>ROUND(АТС!E346*$E$791*$E$792/100,2)</f>
        <v>21.35</v>
      </c>
      <c r="F2586" s="11">
        <f>ROUND(АТС!E346*$F$791*$F$792/100,2)</f>
        <v>14.53</v>
      </c>
      <c r="G2586" s="11">
        <f>ROUND(АТС!E346*$G$791*$G$792/100,2)</f>
        <v>8.51</v>
      </c>
    </row>
    <row r="2587" spans="1:7" x14ac:dyDescent="0.25">
      <c r="A2587" s="258"/>
      <c r="B2587" s="118">
        <f t="shared" si="41"/>
        <v>43233.75</v>
      </c>
      <c r="C2587" s="121">
        <v>18</v>
      </c>
      <c r="D2587" s="11">
        <f>ROUND(АТС!E347*$D$791*$D$792/100,2)</f>
        <v>13.66</v>
      </c>
      <c r="E2587" s="11">
        <f>ROUND(АТС!E347*$E$791*$E$792/100,2)</f>
        <v>12.55</v>
      </c>
      <c r="F2587" s="11">
        <f>ROUND(АТС!E347*$F$791*$F$792/100,2)</f>
        <v>8.5399999999999991</v>
      </c>
      <c r="G2587" s="11">
        <f>ROUND(АТС!E347*$G$791*$G$792/100,2)</f>
        <v>5</v>
      </c>
    </row>
    <row r="2588" spans="1:7" x14ac:dyDescent="0.25">
      <c r="A2588" s="258"/>
      <c r="B2588" s="120">
        <f t="shared" si="41"/>
        <v>43233.791669999999</v>
      </c>
      <c r="C2588" s="121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58"/>
      <c r="B2589" s="118">
        <f t="shared" si="41"/>
        <v>43233.833330000001</v>
      </c>
      <c r="C2589" s="121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58"/>
      <c r="B2590" s="120">
        <f t="shared" si="41"/>
        <v>43233.875</v>
      </c>
      <c r="C2590" s="121">
        <v>21</v>
      </c>
      <c r="D2590" s="11">
        <f>ROUND(АТС!E350*$D$791*$D$792/100,2)</f>
        <v>30.37</v>
      </c>
      <c r="E2590" s="11">
        <f>ROUND(АТС!E350*$E$791*$E$792/100,2)</f>
        <v>27.92</v>
      </c>
      <c r="F2590" s="11">
        <f>ROUND(АТС!E350*$F$791*$F$792/100,2)</f>
        <v>19</v>
      </c>
      <c r="G2590" s="11">
        <f>ROUND(АТС!E350*$G$791*$G$792/100,2)</f>
        <v>11.12</v>
      </c>
    </row>
    <row r="2591" spans="1:7" x14ac:dyDescent="0.25">
      <c r="A2591" s="258"/>
      <c r="B2591" s="118">
        <f t="shared" si="41"/>
        <v>43233.916669999999</v>
      </c>
      <c r="C2591" s="121">
        <v>22</v>
      </c>
      <c r="D2591" s="11">
        <f>ROUND(АТС!E351*$D$791*$D$792/100,2)</f>
        <v>59.55</v>
      </c>
      <c r="E2591" s="11">
        <f>ROUND(АТС!E351*$E$791*$E$792/100,2)</f>
        <v>54.73</v>
      </c>
      <c r="F2591" s="11">
        <f>ROUND(АТС!E351*$F$791*$F$792/100,2)</f>
        <v>37.25</v>
      </c>
      <c r="G2591" s="11">
        <f>ROUND(АТС!E351*$G$791*$G$792/100,2)</f>
        <v>21.8</v>
      </c>
    </row>
    <row r="2592" spans="1:7" x14ac:dyDescent="0.25">
      <c r="A2592" s="258"/>
      <c r="B2592" s="120">
        <f t="shared" si="41"/>
        <v>43233.958330000001</v>
      </c>
      <c r="C2592" s="121">
        <v>23</v>
      </c>
      <c r="D2592" s="11">
        <f>ROUND(АТС!E352*$D$791*$D$792/100,2)</f>
        <v>50.26</v>
      </c>
      <c r="E2592" s="11">
        <f>ROUND(АТС!E352*$E$791*$E$792/100,2)</f>
        <v>46.19</v>
      </c>
      <c r="F2592" s="11">
        <f>ROUND(АТС!E352*$F$791*$F$792/100,2)</f>
        <v>31.44</v>
      </c>
      <c r="G2592" s="11">
        <f>ROUND(АТС!E352*$G$791*$G$792/100,2)</f>
        <v>18.399999999999999</v>
      </c>
    </row>
    <row r="2593" spans="1:7" x14ac:dyDescent="0.25">
      <c r="A2593" s="258"/>
      <c r="B2593" s="118">
        <f t="shared" si="41"/>
        <v>43234</v>
      </c>
      <c r="C2593" s="121">
        <v>0</v>
      </c>
      <c r="D2593" s="11">
        <f>ROUND(АТС!E353*$D$791*$D$792/100,2)</f>
        <v>3.57</v>
      </c>
      <c r="E2593" s="11">
        <f>ROUND(АТС!E353*$E$791*$E$792/100,2)</f>
        <v>3.28</v>
      </c>
      <c r="F2593" s="11">
        <f>ROUND(АТС!E353*$F$791*$F$792/100,2)</f>
        <v>2.23</v>
      </c>
      <c r="G2593" s="11">
        <f>ROUND(АТС!E353*$G$791*$G$792/100,2)</f>
        <v>1.31</v>
      </c>
    </row>
    <row r="2594" spans="1:7" x14ac:dyDescent="0.25">
      <c r="A2594" s="258"/>
      <c r="B2594" s="120">
        <f t="shared" si="41"/>
        <v>43234.041669999999</v>
      </c>
      <c r="C2594" s="121">
        <v>1</v>
      </c>
      <c r="D2594" s="11">
        <f>ROUND(АТС!E354*$D$791*$D$792/100,2)</f>
        <v>16.010000000000002</v>
      </c>
      <c r="E2594" s="11">
        <f>ROUND(АТС!E354*$E$791*$E$792/100,2)</f>
        <v>14.71</v>
      </c>
      <c r="F2594" s="11">
        <f>ROUND(АТС!E354*$F$791*$F$792/100,2)</f>
        <v>10.02</v>
      </c>
      <c r="G2594" s="11">
        <f>ROUND(АТС!E354*$G$791*$G$792/100,2)</f>
        <v>5.86</v>
      </c>
    </row>
    <row r="2595" spans="1:7" x14ac:dyDescent="0.25">
      <c r="A2595" s="258"/>
      <c r="B2595" s="118">
        <f t="shared" si="41"/>
        <v>43234.083330000001</v>
      </c>
      <c r="C2595" s="121">
        <v>2</v>
      </c>
      <c r="D2595" s="11">
        <f>ROUND(АТС!E355*$D$791*$D$792/100,2)</f>
        <v>15.57</v>
      </c>
      <c r="E2595" s="11">
        <f>ROUND(АТС!E355*$E$791*$E$792/100,2)</f>
        <v>14.31</v>
      </c>
      <c r="F2595" s="11">
        <f>ROUND(АТС!E355*$F$791*$F$792/100,2)</f>
        <v>9.74</v>
      </c>
      <c r="G2595" s="11">
        <f>ROUND(АТС!E355*$G$791*$G$792/100,2)</f>
        <v>5.7</v>
      </c>
    </row>
    <row r="2596" spans="1:7" x14ac:dyDescent="0.25">
      <c r="A2596" s="258"/>
      <c r="B2596" s="120">
        <f t="shared" si="41"/>
        <v>43234.125</v>
      </c>
      <c r="C2596" s="121">
        <v>3</v>
      </c>
      <c r="D2596" s="11">
        <f>ROUND(АТС!E356*$D$791*$D$792/100,2)</f>
        <v>12.96</v>
      </c>
      <c r="E2596" s="11">
        <f>ROUND(АТС!E356*$E$791*$E$792/100,2)</f>
        <v>11.91</v>
      </c>
      <c r="F2596" s="11">
        <f>ROUND(АТС!E356*$F$791*$F$792/100,2)</f>
        <v>8.11</v>
      </c>
      <c r="G2596" s="11">
        <f>ROUND(АТС!E356*$G$791*$G$792/100,2)</f>
        <v>4.74</v>
      </c>
    </row>
    <row r="2597" spans="1:7" x14ac:dyDescent="0.25">
      <c r="A2597" s="258"/>
      <c r="B2597" s="118">
        <f t="shared" si="41"/>
        <v>43234.166669999999</v>
      </c>
      <c r="C2597" s="121">
        <v>4</v>
      </c>
      <c r="D2597" s="11">
        <f>ROUND(АТС!E357*$D$791*$D$792/100,2)</f>
        <v>13.22</v>
      </c>
      <c r="E2597" s="11">
        <f>ROUND(АТС!E357*$E$791*$E$792/100,2)</f>
        <v>12.15</v>
      </c>
      <c r="F2597" s="11">
        <f>ROUND(АТС!E357*$F$791*$F$792/100,2)</f>
        <v>8.27</v>
      </c>
      <c r="G2597" s="11">
        <f>ROUND(АТС!E357*$G$791*$G$792/100,2)</f>
        <v>4.84</v>
      </c>
    </row>
    <row r="2598" spans="1:7" x14ac:dyDescent="0.25">
      <c r="A2598" s="258"/>
      <c r="B2598" s="120">
        <f t="shared" si="41"/>
        <v>43234.208330000001</v>
      </c>
      <c r="C2598" s="121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8"/>
      <c r="B2599" s="118">
        <f t="shared" si="41"/>
        <v>43234.25</v>
      </c>
      <c r="C2599" s="121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8"/>
      <c r="B2600" s="120">
        <f t="shared" si="41"/>
        <v>43234.291669999999</v>
      </c>
      <c r="C2600" s="121">
        <v>7</v>
      </c>
      <c r="D2600" s="11">
        <f>ROUND(АТС!E360*$D$791*$D$792/100,2)</f>
        <v>30.55</v>
      </c>
      <c r="E2600" s="11">
        <f>ROUND(АТС!E360*$E$791*$E$792/100,2)</f>
        <v>28.08</v>
      </c>
      <c r="F2600" s="11">
        <f>ROUND(АТС!E360*$F$791*$F$792/100,2)</f>
        <v>19.11</v>
      </c>
      <c r="G2600" s="11">
        <f>ROUND(АТС!E360*$G$791*$G$792/100,2)</f>
        <v>11.19</v>
      </c>
    </row>
    <row r="2601" spans="1:7" x14ac:dyDescent="0.25">
      <c r="A2601" s="258"/>
      <c r="B2601" s="118">
        <f t="shared" si="41"/>
        <v>43234.333330000001</v>
      </c>
      <c r="C2601" s="121">
        <v>8</v>
      </c>
      <c r="D2601" s="11">
        <f>ROUND(АТС!E361*$D$791*$D$792/100,2)</f>
        <v>0.5</v>
      </c>
      <c r="E2601" s="11">
        <f>ROUND(АТС!E361*$E$791*$E$792/100,2)</f>
        <v>0.46</v>
      </c>
      <c r="F2601" s="11">
        <f>ROUND(АТС!E361*$F$791*$F$792/100,2)</f>
        <v>0.31</v>
      </c>
      <c r="G2601" s="11">
        <f>ROUND(АТС!E361*$G$791*$G$792/100,2)</f>
        <v>0.18</v>
      </c>
    </row>
    <row r="2602" spans="1:7" x14ac:dyDescent="0.25">
      <c r="A2602" s="258"/>
      <c r="B2602" s="120">
        <f t="shared" si="41"/>
        <v>43234.375</v>
      </c>
      <c r="C2602" s="121">
        <v>9</v>
      </c>
      <c r="D2602" s="11">
        <f>ROUND(АТС!E362*$D$791*$D$792/100,2)</f>
        <v>7.1</v>
      </c>
      <c r="E2602" s="11">
        <f>ROUND(АТС!E362*$E$791*$E$792/100,2)</f>
        <v>6.52</v>
      </c>
      <c r="F2602" s="11">
        <f>ROUND(АТС!E362*$F$791*$F$792/100,2)</f>
        <v>4.4400000000000004</v>
      </c>
      <c r="G2602" s="11">
        <f>ROUND(АТС!E362*$G$791*$G$792/100,2)</f>
        <v>2.6</v>
      </c>
    </row>
    <row r="2603" spans="1:7" x14ac:dyDescent="0.25">
      <c r="A2603" s="258"/>
      <c r="B2603" s="118">
        <f t="shared" si="41"/>
        <v>43234.416669999999</v>
      </c>
      <c r="C2603" s="121">
        <v>10</v>
      </c>
      <c r="D2603" s="11">
        <f>ROUND(АТС!E363*$D$791*$D$792/100,2)</f>
        <v>15.38</v>
      </c>
      <c r="E2603" s="11">
        <f>ROUND(АТС!E363*$E$791*$E$792/100,2)</f>
        <v>14.14</v>
      </c>
      <c r="F2603" s="11">
        <f>ROUND(АТС!E363*$F$791*$F$792/100,2)</f>
        <v>9.6199999999999992</v>
      </c>
      <c r="G2603" s="11">
        <f>ROUND(АТС!E363*$G$791*$G$792/100,2)</f>
        <v>5.63</v>
      </c>
    </row>
    <row r="2604" spans="1:7" x14ac:dyDescent="0.25">
      <c r="A2604" s="258"/>
      <c r="B2604" s="120">
        <f t="shared" si="41"/>
        <v>43234.458330000001</v>
      </c>
      <c r="C2604" s="121">
        <v>11</v>
      </c>
      <c r="D2604" s="11">
        <f>ROUND(АТС!E364*$D$791*$D$792/100,2)</f>
        <v>6.13</v>
      </c>
      <c r="E2604" s="11">
        <f>ROUND(АТС!E364*$E$791*$E$792/100,2)</f>
        <v>5.63</v>
      </c>
      <c r="F2604" s="11">
        <f>ROUND(АТС!E364*$F$791*$F$792/100,2)</f>
        <v>3.83</v>
      </c>
      <c r="G2604" s="11">
        <f>ROUND(АТС!E364*$G$791*$G$792/100,2)</f>
        <v>2.2400000000000002</v>
      </c>
    </row>
    <row r="2605" spans="1:7" x14ac:dyDescent="0.25">
      <c r="A2605" s="258"/>
      <c r="B2605" s="118">
        <f t="shared" si="41"/>
        <v>43234.5</v>
      </c>
      <c r="C2605" s="121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58"/>
      <c r="B2606" s="120">
        <f t="shared" si="41"/>
        <v>43234.541669999999</v>
      </c>
      <c r="C2606" s="121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58"/>
      <c r="B2607" s="118">
        <f t="shared" si="41"/>
        <v>43234.583330000001</v>
      </c>
      <c r="C2607" s="121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58"/>
      <c r="B2608" s="120">
        <f t="shared" si="41"/>
        <v>43234.625</v>
      </c>
      <c r="C2608" s="121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58"/>
      <c r="B2609" s="118">
        <f t="shared" si="41"/>
        <v>43234.666669999999</v>
      </c>
      <c r="C2609" s="121">
        <v>16</v>
      </c>
      <c r="D2609" s="11">
        <f>ROUND(АТС!E369*$D$791*$D$792/100,2)</f>
        <v>13.62</v>
      </c>
      <c r="E2609" s="11">
        <f>ROUND(АТС!E369*$E$791*$E$792/100,2)</f>
        <v>12.52</v>
      </c>
      <c r="F2609" s="11">
        <f>ROUND(АТС!E369*$F$791*$F$792/100,2)</f>
        <v>8.52</v>
      </c>
      <c r="G2609" s="11">
        <f>ROUND(АТС!E369*$G$791*$G$792/100,2)</f>
        <v>4.99</v>
      </c>
    </row>
    <row r="2610" spans="1:7" x14ac:dyDescent="0.25">
      <c r="A2610" s="258"/>
      <c r="B2610" s="120">
        <f t="shared" si="41"/>
        <v>43234.708330000001</v>
      </c>
      <c r="C2610" s="121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8"/>
      <c r="B2611" s="118">
        <f t="shared" si="41"/>
        <v>43234.75</v>
      </c>
      <c r="C2611" s="121">
        <v>18</v>
      </c>
      <c r="D2611" s="11">
        <f>ROUND(АТС!E371*$D$791*$D$792/100,2)</f>
        <v>10.29</v>
      </c>
      <c r="E2611" s="11">
        <f>ROUND(АТС!E371*$E$791*$E$792/100,2)</f>
        <v>9.4600000000000009</v>
      </c>
      <c r="F2611" s="11">
        <f>ROUND(АТС!E371*$F$791*$F$792/100,2)</f>
        <v>6.44</v>
      </c>
      <c r="G2611" s="11">
        <f>ROUND(АТС!E371*$G$791*$G$792/100,2)</f>
        <v>3.77</v>
      </c>
    </row>
    <row r="2612" spans="1:7" x14ac:dyDescent="0.25">
      <c r="A2612" s="258"/>
      <c r="B2612" s="120">
        <f t="shared" si="41"/>
        <v>43234.791669999999</v>
      </c>
      <c r="C2612" s="121">
        <v>19</v>
      </c>
      <c r="D2612" s="11">
        <f>ROUND(АТС!E372*$D$791*$D$792/100,2)</f>
        <v>31.37</v>
      </c>
      <c r="E2612" s="11">
        <f>ROUND(АТС!E372*$E$791*$E$792/100,2)</f>
        <v>28.83</v>
      </c>
      <c r="F2612" s="11">
        <f>ROUND(АТС!E372*$F$791*$F$792/100,2)</f>
        <v>19.63</v>
      </c>
      <c r="G2612" s="11">
        <f>ROUND(АТС!E372*$G$791*$G$792/100,2)</f>
        <v>11.49</v>
      </c>
    </row>
    <row r="2613" spans="1:7" x14ac:dyDescent="0.25">
      <c r="A2613" s="258"/>
      <c r="B2613" s="118">
        <f t="shared" si="41"/>
        <v>43234.833330000001</v>
      </c>
      <c r="C2613" s="121">
        <v>20</v>
      </c>
      <c r="D2613" s="11">
        <f>ROUND(АТС!E373*$D$791*$D$792/100,2)</f>
        <v>0.06</v>
      </c>
      <c r="E2613" s="11">
        <f>ROUND(АТС!E373*$E$791*$E$792/100,2)</f>
        <v>0.06</v>
      </c>
      <c r="F2613" s="11">
        <f>ROUND(АТС!E373*$F$791*$F$792/100,2)</f>
        <v>0.04</v>
      </c>
      <c r="G2613" s="11">
        <f>ROUND(АТС!E373*$G$791*$G$792/100,2)</f>
        <v>0.02</v>
      </c>
    </row>
    <row r="2614" spans="1:7" x14ac:dyDescent="0.25">
      <c r="A2614" s="258"/>
      <c r="B2614" s="120">
        <f t="shared" si="41"/>
        <v>43234.875</v>
      </c>
      <c r="C2614" s="121">
        <v>21</v>
      </c>
      <c r="D2614" s="11">
        <f>ROUND(АТС!E374*$D$791*$D$792/100,2)</f>
        <v>18.190000000000001</v>
      </c>
      <c r="E2614" s="11">
        <f>ROUND(АТС!E374*$E$791*$E$792/100,2)</f>
        <v>16.72</v>
      </c>
      <c r="F2614" s="11">
        <f>ROUND(АТС!E374*$F$791*$F$792/100,2)</f>
        <v>11.38</v>
      </c>
      <c r="G2614" s="11">
        <f>ROUND(АТС!E374*$G$791*$G$792/100,2)</f>
        <v>6.66</v>
      </c>
    </row>
    <row r="2615" spans="1:7" x14ac:dyDescent="0.25">
      <c r="A2615" s="258"/>
      <c r="B2615" s="118">
        <f t="shared" si="41"/>
        <v>43234.916669999999</v>
      </c>
      <c r="C2615" s="121">
        <v>22</v>
      </c>
      <c r="D2615" s="11">
        <f>ROUND(АТС!E375*$D$791*$D$792/100,2)</f>
        <v>129.21</v>
      </c>
      <c r="E2615" s="11">
        <f>ROUND(АТС!E375*$E$791*$E$792/100,2)</f>
        <v>118.75</v>
      </c>
      <c r="F2615" s="11">
        <f>ROUND(АТС!E375*$F$791*$F$792/100,2)</f>
        <v>80.83</v>
      </c>
      <c r="G2615" s="11">
        <f>ROUND(АТС!E375*$G$791*$G$792/100,2)</f>
        <v>47.31</v>
      </c>
    </row>
    <row r="2616" spans="1:7" x14ac:dyDescent="0.25">
      <c r="A2616" s="258"/>
      <c r="B2616" s="120">
        <f t="shared" si="41"/>
        <v>43234.958330000001</v>
      </c>
      <c r="C2616" s="121">
        <v>23</v>
      </c>
      <c r="D2616" s="11">
        <f>ROUND(АТС!E376*$D$791*$D$792/100,2)</f>
        <v>41.01</v>
      </c>
      <c r="E2616" s="11">
        <f>ROUND(АТС!E376*$E$791*$E$792/100,2)</f>
        <v>37.69</v>
      </c>
      <c r="F2616" s="11">
        <f>ROUND(АТС!E376*$F$791*$F$792/100,2)</f>
        <v>25.65</v>
      </c>
      <c r="G2616" s="11">
        <f>ROUND(АТС!E376*$G$791*$G$792/100,2)</f>
        <v>15.01</v>
      </c>
    </row>
    <row r="2617" spans="1:7" x14ac:dyDescent="0.25">
      <c r="A2617" s="258"/>
      <c r="B2617" s="118">
        <f t="shared" si="41"/>
        <v>43235</v>
      </c>
      <c r="C2617" s="121">
        <v>0</v>
      </c>
      <c r="D2617" s="11">
        <f>ROUND(АТС!E377*$D$791*$D$792/100,2)</f>
        <v>22.43</v>
      </c>
      <c r="E2617" s="11">
        <f>ROUND(АТС!E377*$E$791*$E$792/100,2)</f>
        <v>20.62</v>
      </c>
      <c r="F2617" s="11">
        <f>ROUND(АТС!E377*$F$791*$F$792/100,2)</f>
        <v>14.03</v>
      </c>
      <c r="G2617" s="11">
        <f>ROUND(АТС!E377*$G$791*$G$792/100,2)</f>
        <v>8.2100000000000009</v>
      </c>
    </row>
    <row r="2618" spans="1:7" x14ac:dyDescent="0.25">
      <c r="A2618" s="258"/>
      <c r="B2618" s="120">
        <f t="shared" si="41"/>
        <v>43235.041669999999</v>
      </c>
      <c r="C2618" s="121">
        <v>1</v>
      </c>
      <c r="D2618" s="11">
        <f>ROUND(АТС!E378*$D$791*$D$792/100,2)</f>
        <v>0</v>
      </c>
      <c r="E2618" s="11">
        <f>ROUND(АТС!E378*$E$791*$E$792/100,2)</f>
        <v>0</v>
      </c>
      <c r="F2618" s="11">
        <f>ROUND(АТС!E378*$F$791*$F$792/100,2)</f>
        <v>0</v>
      </c>
      <c r="G2618" s="11">
        <f>ROUND(АТС!E378*$G$791*$G$792/100,2)</f>
        <v>0</v>
      </c>
    </row>
    <row r="2619" spans="1:7" x14ac:dyDescent="0.25">
      <c r="A2619" s="258"/>
      <c r="B2619" s="118">
        <f t="shared" si="41"/>
        <v>43235.083330000001</v>
      </c>
      <c r="C2619" s="121">
        <v>2</v>
      </c>
      <c r="D2619" s="11">
        <f>ROUND(АТС!E379*$D$791*$D$792/100,2)</f>
        <v>0</v>
      </c>
      <c r="E2619" s="11">
        <f>ROUND(АТС!E379*$E$791*$E$792/100,2)</f>
        <v>0</v>
      </c>
      <c r="F2619" s="11">
        <f>ROUND(АТС!E379*$F$791*$F$792/100,2)</f>
        <v>0</v>
      </c>
      <c r="G2619" s="11">
        <f>ROUND(АТС!E379*$G$791*$G$792/100,2)</f>
        <v>0</v>
      </c>
    </row>
    <row r="2620" spans="1:7" x14ac:dyDescent="0.25">
      <c r="A2620" s="258"/>
      <c r="B2620" s="120">
        <f t="shared" si="41"/>
        <v>43235.125</v>
      </c>
      <c r="C2620" s="121">
        <v>3</v>
      </c>
      <c r="D2620" s="11">
        <f>ROUND(АТС!E380*$D$791*$D$792/100,2)</f>
        <v>0</v>
      </c>
      <c r="E2620" s="11">
        <f>ROUND(АТС!E380*$E$791*$E$792/100,2)</f>
        <v>0</v>
      </c>
      <c r="F2620" s="11">
        <f>ROUND(АТС!E380*$F$791*$F$792/100,2)</f>
        <v>0</v>
      </c>
      <c r="G2620" s="11">
        <f>ROUND(АТС!E380*$G$791*$G$792/100,2)</f>
        <v>0</v>
      </c>
    </row>
    <row r="2621" spans="1:7" x14ac:dyDescent="0.25">
      <c r="A2621" s="258"/>
      <c r="B2621" s="118">
        <f t="shared" si="41"/>
        <v>43235.166669999999</v>
      </c>
      <c r="C2621" s="121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58"/>
      <c r="B2622" s="120">
        <f t="shared" si="41"/>
        <v>43235.208330000001</v>
      </c>
      <c r="C2622" s="121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8"/>
      <c r="B2623" s="118">
        <f t="shared" si="41"/>
        <v>43235.25</v>
      </c>
      <c r="C2623" s="121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8"/>
      <c r="B2624" s="120">
        <f t="shared" si="41"/>
        <v>43235.291669999999</v>
      </c>
      <c r="C2624" s="121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8"/>
      <c r="B2625" s="118">
        <f t="shared" si="41"/>
        <v>43235.333330000001</v>
      </c>
      <c r="C2625" s="121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8"/>
      <c r="B2626" s="120">
        <f t="shared" ref="B2626:B2689" si="42">B2602+1</f>
        <v>43235.375</v>
      </c>
      <c r="C2626" s="121">
        <v>9</v>
      </c>
      <c r="D2626" s="11">
        <f>ROUND(АТС!E386*$D$791*$D$792/100,2)</f>
        <v>0</v>
      </c>
      <c r="E2626" s="11">
        <f>ROUND(АТС!E386*$E$791*$E$792/100,2)</f>
        <v>0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58"/>
      <c r="B2627" s="118">
        <f t="shared" si="42"/>
        <v>43235.416669999999</v>
      </c>
      <c r="C2627" s="121">
        <v>10</v>
      </c>
      <c r="D2627" s="11">
        <f>ROUND(АТС!E387*$D$791*$D$792/100,2)</f>
        <v>0</v>
      </c>
      <c r="E2627" s="11">
        <f>ROUND(АТС!E387*$E$791*$E$792/100,2)</f>
        <v>0</v>
      </c>
      <c r="F2627" s="11">
        <f>ROUND(АТС!E387*$F$791*$F$792/100,2)</f>
        <v>0</v>
      </c>
      <c r="G2627" s="11">
        <f>ROUND(АТС!E387*$G$791*$G$792/100,2)</f>
        <v>0</v>
      </c>
    </row>
    <row r="2628" spans="1:7" x14ac:dyDescent="0.25">
      <c r="A2628" s="258"/>
      <c r="B2628" s="120">
        <f t="shared" si="42"/>
        <v>43235.458330000001</v>
      </c>
      <c r="C2628" s="121">
        <v>11</v>
      </c>
      <c r="D2628" s="11">
        <f>ROUND(АТС!E388*$D$791*$D$792/100,2)</f>
        <v>0</v>
      </c>
      <c r="E2628" s="11">
        <f>ROUND(АТС!E388*$E$791*$E$792/100,2)</f>
        <v>0</v>
      </c>
      <c r="F2628" s="11">
        <f>ROUND(АТС!E388*$F$791*$F$792/100,2)</f>
        <v>0</v>
      </c>
      <c r="G2628" s="11">
        <f>ROUND(АТС!E388*$G$791*$G$792/100,2)</f>
        <v>0</v>
      </c>
    </row>
    <row r="2629" spans="1:7" x14ac:dyDescent="0.25">
      <c r="A2629" s="258"/>
      <c r="B2629" s="118">
        <f t="shared" si="42"/>
        <v>43235.5</v>
      </c>
      <c r="C2629" s="121">
        <v>12</v>
      </c>
      <c r="D2629" s="11">
        <f>ROUND(АТС!E389*$D$791*$D$792/100,2)</f>
        <v>0</v>
      </c>
      <c r="E2629" s="11">
        <f>ROUND(АТС!E389*$E$791*$E$792/100,2)</f>
        <v>0</v>
      </c>
      <c r="F2629" s="11">
        <f>ROUND(АТС!E389*$F$791*$F$792/100,2)</f>
        <v>0</v>
      </c>
      <c r="G2629" s="11">
        <f>ROUND(АТС!E389*$G$791*$G$792/100,2)</f>
        <v>0</v>
      </c>
    </row>
    <row r="2630" spans="1:7" x14ac:dyDescent="0.25">
      <c r="A2630" s="258"/>
      <c r="B2630" s="120">
        <f t="shared" si="42"/>
        <v>43235.541669999999</v>
      </c>
      <c r="C2630" s="121">
        <v>13</v>
      </c>
      <c r="D2630" s="11">
        <f>ROUND(АТС!E390*$D$791*$D$792/100,2)</f>
        <v>0</v>
      </c>
      <c r="E2630" s="11">
        <f>ROUND(АТС!E390*$E$791*$E$792/100,2)</f>
        <v>0</v>
      </c>
      <c r="F2630" s="11">
        <f>ROUND(АТС!E390*$F$791*$F$792/100,2)</f>
        <v>0</v>
      </c>
      <c r="G2630" s="11">
        <f>ROUND(АТС!E390*$G$791*$G$792/100,2)</f>
        <v>0</v>
      </c>
    </row>
    <row r="2631" spans="1:7" x14ac:dyDescent="0.25">
      <c r="A2631" s="258"/>
      <c r="B2631" s="118">
        <f t="shared" si="42"/>
        <v>43235.583330000001</v>
      </c>
      <c r="C2631" s="121">
        <v>14</v>
      </c>
      <c r="D2631" s="11">
        <f>ROUND(АТС!E391*$D$791*$D$792/100,2)</f>
        <v>0</v>
      </c>
      <c r="E2631" s="11">
        <f>ROUND(АТС!E391*$E$791*$E$792/100,2)</f>
        <v>0</v>
      </c>
      <c r="F2631" s="11">
        <f>ROUND(АТС!E391*$F$791*$F$792/100,2)</f>
        <v>0</v>
      </c>
      <c r="G2631" s="11">
        <f>ROUND(АТС!E391*$G$791*$G$792/100,2)</f>
        <v>0</v>
      </c>
    </row>
    <row r="2632" spans="1:7" x14ac:dyDescent="0.25">
      <c r="A2632" s="258"/>
      <c r="B2632" s="120">
        <f t="shared" si="42"/>
        <v>43235.625</v>
      </c>
      <c r="C2632" s="121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58"/>
      <c r="B2633" s="118">
        <f t="shared" si="42"/>
        <v>43235.666669999999</v>
      </c>
      <c r="C2633" s="121">
        <v>16</v>
      </c>
      <c r="D2633" s="11">
        <f>ROUND(АТС!E393*$D$791*$D$792/100,2)</f>
        <v>0</v>
      </c>
      <c r="E2633" s="11">
        <f>ROUND(АТС!E393*$E$791*$E$792/100,2)</f>
        <v>0</v>
      </c>
      <c r="F2633" s="11">
        <f>ROUND(АТС!E393*$F$791*$F$792/100,2)</f>
        <v>0</v>
      </c>
      <c r="G2633" s="11">
        <f>ROUND(АТС!E393*$G$791*$G$792/100,2)</f>
        <v>0</v>
      </c>
    </row>
    <row r="2634" spans="1:7" x14ac:dyDescent="0.25">
      <c r="A2634" s="258"/>
      <c r="B2634" s="120">
        <f t="shared" si="42"/>
        <v>43235.708330000001</v>
      </c>
      <c r="C2634" s="121">
        <v>17</v>
      </c>
      <c r="D2634" s="11">
        <f>ROUND(АТС!E394*$D$791*$D$792/100,2)</f>
        <v>0</v>
      </c>
      <c r="E2634" s="11">
        <f>ROUND(АТС!E394*$E$791*$E$792/100,2)</f>
        <v>0</v>
      </c>
      <c r="F2634" s="11">
        <f>ROUND(АТС!E394*$F$791*$F$792/100,2)</f>
        <v>0</v>
      </c>
      <c r="G2634" s="11">
        <f>ROUND(АТС!E394*$G$791*$G$792/100,2)</f>
        <v>0</v>
      </c>
    </row>
    <row r="2635" spans="1:7" x14ac:dyDescent="0.25">
      <c r="A2635" s="258"/>
      <c r="B2635" s="118">
        <f t="shared" si="42"/>
        <v>43235.75</v>
      </c>
      <c r="C2635" s="121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58"/>
      <c r="B2636" s="120">
        <f t="shared" si="42"/>
        <v>43235.791669999999</v>
      </c>
      <c r="C2636" s="121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58"/>
      <c r="B2637" s="118">
        <f t="shared" si="42"/>
        <v>43235.833330000001</v>
      </c>
      <c r="C2637" s="121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58"/>
      <c r="B2638" s="120">
        <f t="shared" si="42"/>
        <v>43235.875</v>
      </c>
      <c r="C2638" s="121">
        <v>21</v>
      </c>
      <c r="D2638" s="11">
        <f>ROUND(АТС!E398*$D$791*$D$792/100,2)</f>
        <v>41.33</v>
      </c>
      <c r="E2638" s="11">
        <f>ROUND(АТС!E398*$E$791*$E$792/100,2)</f>
        <v>37.979999999999997</v>
      </c>
      <c r="F2638" s="11">
        <f>ROUND(АТС!E398*$F$791*$F$792/100,2)</f>
        <v>25.85</v>
      </c>
      <c r="G2638" s="11">
        <f>ROUND(АТС!E398*$G$791*$G$792/100,2)</f>
        <v>15.13</v>
      </c>
    </row>
    <row r="2639" spans="1:7" x14ac:dyDescent="0.25">
      <c r="A2639" s="258"/>
      <c r="B2639" s="118">
        <f t="shared" si="42"/>
        <v>43235.916669999999</v>
      </c>
      <c r="C2639" s="121">
        <v>22</v>
      </c>
      <c r="D2639" s="11">
        <f>ROUND(АТС!E399*$D$791*$D$792/100,2)</f>
        <v>72.64</v>
      </c>
      <c r="E2639" s="11">
        <f>ROUND(АТС!E399*$E$791*$E$792/100,2)</f>
        <v>66.760000000000005</v>
      </c>
      <c r="F2639" s="11">
        <f>ROUND(АТС!E399*$F$791*$F$792/100,2)</f>
        <v>45.44</v>
      </c>
      <c r="G2639" s="11">
        <f>ROUND(АТС!E399*$G$791*$G$792/100,2)</f>
        <v>26.6</v>
      </c>
    </row>
    <row r="2640" spans="1:7" x14ac:dyDescent="0.25">
      <c r="A2640" s="258"/>
      <c r="B2640" s="120">
        <f t="shared" si="42"/>
        <v>43235.958330000001</v>
      </c>
      <c r="C2640" s="121">
        <v>23</v>
      </c>
      <c r="D2640" s="11">
        <f>ROUND(АТС!E400*$D$791*$D$792/100,2)</f>
        <v>273.11</v>
      </c>
      <c r="E2640" s="11">
        <f>ROUND(АТС!E400*$E$791*$E$792/100,2)</f>
        <v>251</v>
      </c>
      <c r="F2640" s="11">
        <f>ROUND(АТС!E400*$F$791*$F$792/100,2)</f>
        <v>170.85</v>
      </c>
      <c r="G2640" s="11">
        <f>ROUND(АТС!E400*$G$791*$G$792/100,2)</f>
        <v>99.99</v>
      </c>
    </row>
    <row r="2641" spans="1:7" x14ac:dyDescent="0.25">
      <c r="A2641" s="258"/>
      <c r="B2641" s="118">
        <f t="shared" si="42"/>
        <v>43236</v>
      </c>
      <c r="C2641" s="121">
        <v>0</v>
      </c>
      <c r="D2641" s="11">
        <f>ROUND(АТС!E401*$D$791*$D$792/100,2)</f>
        <v>70.92</v>
      </c>
      <c r="E2641" s="11">
        <f>ROUND(АТС!E401*$E$791*$E$792/100,2)</f>
        <v>65.180000000000007</v>
      </c>
      <c r="F2641" s="11">
        <f>ROUND(АТС!E401*$F$791*$F$792/100,2)</f>
        <v>44.37</v>
      </c>
      <c r="G2641" s="11">
        <f>ROUND(АТС!E401*$G$791*$G$792/100,2)</f>
        <v>25.97</v>
      </c>
    </row>
    <row r="2642" spans="1:7" x14ac:dyDescent="0.25">
      <c r="A2642" s="258"/>
      <c r="B2642" s="120">
        <f t="shared" si="42"/>
        <v>43236.041669999999</v>
      </c>
      <c r="C2642" s="121">
        <v>1</v>
      </c>
      <c r="D2642" s="11">
        <f>ROUND(АТС!E402*$D$791*$D$792/100,2)</f>
        <v>92.11</v>
      </c>
      <c r="E2642" s="11">
        <f>ROUND(АТС!E402*$E$791*$E$792/100,2)</f>
        <v>84.66</v>
      </c>
      <c r="F2642" s="11">
        <f>ROUND(АТС!E402*$F$791*$F$792/100,2)</f>
        <v>57.62</v>
      </c>
      <c r="G2642" s="11">
        <f>ROUND(АТС!E402*$G$791*$G$792/100,2)</f>
        <v>33.72</v>
      </c>
    </row>
    <row r="2643" spans="1:7" x14ac:dyDescent="0.25">
      <c r="A2643" s="258"/>
      <c r="B2643" s="118">
        <f t="shared" si="42"/>
        <v>43236.083330000001</v>
      </c>
      <c r="C2643" s="121">
        <v>2</v>
      </c>
      <c r="D2643" s="11">
        <f>ROUND(АТС!E403*$D$791*$D$792/100,2)</f>
        <v>42.47</v>
      </c>
      <c r="E2643" s="11">
        <f>ROUND(АТС!E403*$E$791*$E$792/100,2)</f>
        <v>39.03</v>
      </c>
      <c r="F2643" s="11">
        <f>ROUND(АТС!E403*$F$791*$F$792/100,2)</f>
        <v>26.57</v>
      </c>
      <c r="G2643" s="11">
        <f>ROUND(АТС!E403*$G$791*$G$792/100,2)</f>
        <v>15.55</v>
      </c>
    </row>
    <row r="2644" spans="1:7" x14ac:dyDescent="0.25">
      <c r="A2644" s="258"/>
      <c r="B2644" s="120">
        <f t="shared" si="42"/>
        <v>43236.125</v>
      </c>
      <c r="C2644" s="121">
        <v>3</v>
      </c>
      <c r="D2644" s="11">
        <f>ROUND(АТС!E404*$D$791*$D$792/100,2)</f>
        <v>66.150000000000006</v>
      </c>
      <c r="E2644" s="11">
        <f>ROUND(АТС!E404*$E$791*$E$792/100,2)</f>
        <v>60.8</v>
      </c>
      <c r="F2644" s="11">
        <f>ROUND(АТС!E404*$F$791*$F$792/100,2)</f>
        <v>41.38</v>
      </c>
      <c r="G2644" s="11">
        <f>ROUND(АТС!E404*$G$791*$G$792/100,2)</f>
        <v>24.22</v>
      </c>
    </row>
    <row r="2645" spans="1:7" x14ac:dyDescent="0.25">
      <c r="A2645" s="258"/>
      <c r="B2645" s="118">
        <f t="shared" si="42"/>
        <v>43236.166669999999</v>
      </c>
      <c r="C2645" s="121">
        <v>4</v>
      </c>
      <c r="D2645" s="11">
        <f>ROUND(АТС!E405*$D$791*$D$792/100,2)</f>
        <v>11.78</v>
      </c>
      <c r="E2645" s="11">
        <f>ROUND(АТС!E405*$E$791*$E$792/100,2)</f>
        <v>10.83</v>
      </c>
      <c r="F2645" s="11">
        <f>ROUND(АТС!E405*$F$791*$F$792/100,2)</f>
        <v>7.37</v>
      </c>
      <c r="G2645" s="11">
        <f>ROUND(АТС!E405*$G$791*$G$792/100,2)</f>
        <v>4.3099999999999996</v>
      </c>
    </row>
    <row r="2646" spans="1:7" x14ac:dyDescent="0.25">
      <c r="A2646" s="258"/>
      <c r="B2646" s="120">
        <f t="shared" si="42"/>
        <v>43236.208330000001</v>
      </c>
      <c r="C2646" s="121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8"/>
      <c r="B2647" s="118">
        <f t="shared" si="42"/>
        <v>43236.25</v>
      </c>
      <c r="C2647" s="121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8"/>
      <c r="B2648" s="120">
        <f t="shared" si="42"/>
        <v>43236.291669999999</v>
      </c>
      <c r="C2648" s="121">
        <v>7</v>
      </c>
      <c r="D2648" s="11">
        <f>ROUND(АТС!E408*$D$791*$D$792/100,2)</f>
        <v>9.65</v>
      </c>
      <c r="E2648" s="11">
        <f>ROUND(АТС!E408*$E$791*$E$792/100,2)</f>
        <v>8.8699999999999992</v>
      </c>
      <c r="F2648" s="11">
        <f>ROUND(АТС!E408*$F$791*$F$792/100,2)</f>
        <v>6.04</v>
      </c>
      <c r="G2648" s="11">
        <f>ROUND(АТС!E408*$G$791*$G$792/100,2)</f>
        <v>3.53</v>
      </c>
    </row>
    <row r="2649" spans="1:7" x14ac:dyDescent="0.25">
      <c r="A2649" s="258"/>
      <c r="B2649" s="118">
        <f t="shared" si="42"/>
        <v>43236.333330000001</v>
      </c>
      <c r="C2649" s="121">
        <v>8</v>
      </c>
      <c r="D2649" s="11">
        <f>ROUND(АТС!E409*$D$791*$D$792/100,2)</f>
        <v>33.97</v>
      </c>
      <c r="E2649" s="11">
        <f>ROUND(АТС!E409*$E$791*$E$792/100,2)</f>
        <v>31.22</v>
      </c>
      <c r="F2649" s="11">
        <f>ROUND(АТС!E409*$F$791*$F$792/100,2)</f>
        <v>21.25</v>
      </c>
      <c r="G2649" s="11">
        <f>ROUND(АТС!E409*$G$791*$G$792/100,2)</f>
        <v>12.44</v>
      </c>
    </row>
    <row r="2650" spans="1:7" x14ac:dyDescent="0.25">
      <c r="A2650" s="258"/>
      <c r="B2650" s="120">
        <f t="shared" si="42"/>
        <v>43236.375</v>
      </c>
      <c r="C2650" s="121">
        <v>9</v>
      </c>
      <c r="D2650" s="11">
        <f>ROUND(АТС!E410*$D$791*$D$792/100,2)</f>
        <v>37.96</v>
      </c>
      <c r="E2650" s="11">
        <f>ROUND(АТС!E410*$E$791*$E$792/100,2)</f>
        <v>34.89</v>
      </c>
      <c r="F2650" s="11">
        <f>ROUND(АТС!E410*$F$791*$F$792/100,2)</f>
        <v>23.75</v>
      </c>
      <c r="G2650" s="11">
        <f>ROUND(АТС!E410*$G$791*$G$792/100,2)</f>
        <v>13.9</v>
      </c>
    </row>
    <row r="2651" spans="1:7" x14ac:dyDescent="0.25">
      <c r="A2651" s="258"/>
      <c r="B2651" s="118">
        <f t="shared" si="42"/>
        <v>43236.416669999999</v>
      </c>
      <c r="C2651" s="121">
        <v>10</v>
      </c>
      <c r="D2651" s="11">
        <f>ROUND(АТС!E411*$D$791*$D$792/100,2)</f>
        <v>37.93</v>
      </c>
      <c r="E2651" s="11">
        <f>ROUND(АТС!E411*$E$791*$E$792/100,2)</f>
        <v>34.86</v>
      </c>
      <c r="F2651" s="11">
        <f>ROUND(АТС!E411*$F$791*$F$792/100,2)</f>
        <v>23.73</v>
      </c>
      <c r="G2651" s="11">
        <f>ROUND(АТС!E411*$G$791*$G$792/100,2)</f>
        <v>13.89</v>
      </c>
    </row>
    <row r="2652" spans="1:7" x14ac:dyDescent="0.25">
      <c r="A2652" s="258"/>
      <c r="B2652" s="120">
        <f t="shared" si="42"/>
        <v>43236.458330000001</v>
      </c>
      <c r="C2652" s="121">
        <v>11</v>
      </c>
      <c r="D2652" s="11">
        <f>ROUND(АТС!E412*$D$791*$D$792/100,2)</f>
        <v>58.7</v>
      </c>
      <c r="E2652" s="11">
        <f>ROUND(АТС!E412*$E$791*$E$792/100,2)</f>
        <v>53.95</v>
      </c>
      <c r="F2652" s="11">
        <f>ROUND(АТС!E412*$F$791*$F$792/100,2)</f>
        <v>36.72</v>
      </c>
      <c r="G2652" s="11">
        <f>ROUND(АТС!E412*$G$791*$G$792/100,2)</f>
        <v>21.49</v>
      </c>
    </row>
    <row r="2653" spans="1:7" x14ac:dyDescent="0.25">
      <c r="A2653" s="258"/>
      <c r="B2653" s="118">
        <f t="shared" si="42"/>
        <v>43236.5</v>
      </c>
      <c r="C2653" s="121">
        <v>12</v>
      </c>
      <c r="D2653" s="11">
        <f>ROUND(АТС!E413*$D$791*$D$792/100,2)</f>
        <v>64.58</v>
      </c>
      <c r="E2653" s="11">
        <f>ROUND(АТС!E413*$E$791*$E$792/100,2)</f>
        <v>59.35</v>
      </c>
      <c r="F2653" s="11">
        <f>ROUND(АТС!E413*$F$791*$F$792/100,2)</f>
        <v>40.4</v>
      </c>
      <c r="G2653" s="11">
        <f>ROUND(АТС!E413*$G$791*$G$792/100,2)</f>
        <v>23.64</v>
      </c>
    </row>
    <row r="2654" spans="1:7" x14ac:dyDescent="0.25">
      <c r="A2654" s="258"/>
      <c r="B2654" s="120">
        <f t="shared" si="42"/>
        <v>43236.541669999999</v>
      </c>
      <c r="C2654" s="121">
        <v>13</v>
      </c>
      <c r="D2654" s="11">
        <f>ROUND(АТС!E414*$D$791*$D$792/100,2)</f>
        <v>52.63</v>
      </c>
      <c r="E2654" s="11">
        <f>ROUND(АТС!E414*$E$791*$E$792/100,2)</f>
        <v>48.37</v>
      </c>
      <c r="F2654" s="11">
        <f>ROUND(АТС!E414*$F$791*$F$792/100,2)</f>
        <v>32.92</v>
      </c>
      <c r="G2654" s="11">
        <f>ROUND(АТС!E414*$G$791*$G$792/100,2)</f>
        <v>19.27</v>
      </c>
    </row>
    <row r="2655" spans="1:7" x14ac:dyDescent="0.25">
      <c r="A2655" s="258"/>
      <c r="B2655" s="118">
        <f t="shared" si="42"/>
        <v>43236.583330000001</v>
      </c>
      <c r="C2655" s="121">
        <v>14</v>
      </c>
      <c r="D2655" s="11">
        <f>ROUND(АТС!E415*$D$791*$D$792/100,2)</f>
        <v>54.47</v>
      </c>
      <c r="E2655" s="11">
        <f>ROUND(АТС!E415*$E$791*$E$792/100,2)</f>
        <v>50.06</v>
      </c>
      <c r="F2655" s="11">
        <f>ROUND(АТС!E415*$F$791*$F$792/100,2)</f>
        <v>34.07</v>
      </c>
      <c r="G2655" s="11">
        <f>ROUND(АТС!E415*$G$791*$G$792/100,2)</f>
        <v>19.940000000000001</v>
      </c>
    </row>
    <row r="2656" spans="1:7" x14ac:dyDescent="0.25">
      <c r="A2656" s="258"/>
      <c r="B2656" s="120">
        <f t="shared" si="42"/>
        <v>43236.625</v>
      </c>
      <c r="C2656" s="121">
        <v>15</v>
      </c>
      <c r="D2656" s="11">
        <f>ROUND(АТС!E416*$D$791*$D$792/100,2)</f>
        <v>50.51</v>
      </c>
      <c r="E2656" s="11">
        <f>ROUND(АТС!E416*$E$791*$E$792/100,2)</f>
        <v>46.42</v>
      </c>
      <c r="F2656" s="11">
        <f>ROUND(АТС!E416*$F$791*$F$792/100,2)</f>
        <v>31.6</v>
      </c>
      <c r="G2656" s="11">
        <f>ROUND(АТС!E416*$G$791*$G$792/100,2)</f>
        <v>18.489999999999998</v>
      </c>
    </row>
    <row r="2657" spans="1:7" x14ac:dyDescent="0.25">
      <c r="A2657" s="258"/>
      <c r="B2657" s="118">
        <f t="shared" si="42"/>
        <v>43236.666669999999</v>
      </c>
      <c r="C2657" s="121">
        <v>16</v>
      </c>
      <c r="D2657" s="11">
        <f>ROUND(АТС!E417*$D$791*$D$792/100,2)</f>
        <v>50.89</v>
      </c>
      <c r="E2657" s="11">
        <f>ROUND(АТС!E417*$E$791*$E$792/100,2)</f>
        <v>46.77</v>
      </c>
      <c r="F2657" s="11">
        <f>ROUND(АТС!E417*$F$791*$F$792/100,2)</f>
        <v>31.83</v>
      </c>
      <c r="G2657" s="11">
        <f>ROUND(АТС!E417*$G$791*$G$792/100,2)</f>
        <v>18.63</v>
      </c>
    </row>
    <row r="2658" spans="1:7" x14ac:dyDescent="0.25">
      <c r="A2658" s="258"/>
      <c r="B2658" s="120">
        <f t="shared" si="42"/>
        <v>43236.708330000001</v>
      </c>
      <c r="C2658" s="121">
        <v>17</v>
      </c>
      <c r="D2658" s="11">
        <f>ROUND(АТС!E418*$D$791*$D$792/100,2)</f>
        <v>54.15</v>
      </c>
      <c r="E2658" s="11">
        <f>ROUND(АТС!E418*$E$791*$E$792/100,2)</f>
        <v>49.76</v>
      </c>
      <c r="F2658" s="11">
        <f>ROUND(АТС!E418*$F$791*$F$792/100,2)</f>
        <v>33.869999999999997</v>
      </c>
      <c r="G2658" s="11">
        <f>ROUND(АТС!E418*$G$791*$G$792/100,2)</f>
        <v>19.82</v>
      </c>
    </row>
    <row r="2659" spans="1:7" x14ac:dyDescent="0.25">
      <c r="A2659" s="258"/>
      <c r="B2659" s="118">
        <f t="shared" si="42"/>
        <v>43236.75</v>
      </c>
      <c r="C2659" s="121">
        <v>18</v>
      </c>
      <c r="D2659" s="11">
        <f>ROUND(АТС!E419*$D$791*$D$792/100,2)</f>
        <v>52.36</v>
      </c>
      <c r="E2659" s="11">
        <f>ROUND(АТС!E419*$E$791*$E$792/100,2)</f>
        <v>48.12</v>
      </c>
      <c r="F2659" s="11">
        <f>ROUND(АТС!E419*$F$791*$F$792/100,2)</f>
        <v>32.76</v>
      </c>
      <c r="G2659" s="11">
        <f>ROUND(АТС!E419*$G$791*$G$792/100,2)</f>
        <v>19.170000000000002</v>
      </c>
    </row>
    <row r="2660" spans="1:7" x14ac:dyDescent="0.25">
      <c r="A2660" s="258"/>
      <c r="B2660" s="120">
        <f t="shared" si="42"/>
        <v>43236.791669999999</v>
      </c>
      <c r="C2660" s="121">
        <v>19</v>
      </c>
      <c r="D2660" s="11">
        <f>ROUND(АТС!E420*$D$791*$D$792/100,2)</f>
        <v>46.12</v>
      </c>
      <c r="E2660" s="11">
        <f>ROUND(АТС!E420*$E$791*$E$792/100,2)</f>
        <v>42.38</v>
      </c>
      <c r="F2660" s="11">
        <f>ROUND(АТС!E420*$F$791*$F$792/100,2)</f>
        <v>28.85</v>
      </c>
      <c r="G2660" s="11">
        <f>ROUND(АТС!E420*$G$791*$G$792/100,2)</f>
        <v>16.88</v>
      </c>
    </row>
    <row r="2661" spans="1:7" x14ac:dyDescent="0.25">
      <c r="A2661" s="258"/>
      <c r="B2661" s="118">
        <f t="shared" si="42"/>
        <v>43236.833330000001</v>
      </c>
      <c r="C2661" s="121">
        <v>20</v>
      </c>
      <c r="D2661" s="11">
        <f>ROUND(АТС!E421*$D$791*$D$792/100,2)</f>
        <v>18.739999999999998</v>
      </c>
      <c r="E2661" s="11">
        <f>ROUND(АТС!E421*$E$791*$E$792/100,2)</f>
        <v>17.22</v>
      </c>
      <c r="F2661" s="11">
        <f>ROUND(АТС!E421*$F$791*$F$792/100,2)</f>
        <v>11.72</v>
      </c>
      <c r="G2661" s="11">
        <f>ROUND(АТС!E421*$G$791*$G$792/100,2)</f>
        <v>6.86</v>
      </c>
    </row>
    <row r="2662" spans="1:7" x14ac:dyDescent="0.25">
      <c r="A2662" s="258"/>
      <c r="B2662" s="120">
        <f t="shared" si="42"/>
        <v>43236.875</v>
      </c>
      <c r="C2662" s="121">
        <v>21</v>
      </c>
      <c r="D2662" s="11">
        <f>ROUND(АТС!E422*$D$791*$D$792/100,2)</f>
        <v>72.22</v>
      </c>
      <c r="E2662" s="11">
        <f>ROUND(АТС!E422*$E$791*$E$792/100,2)</f>
        <v>66.37</v>
      </c>
      <c r="F2662" s="11">
        <f>ROUND(АТС!E422*$F$791*$F$792/100,2)</f>
        <v>45.18</v>
      </c>
      <c r="G2662" s="11">
        <f>ROUND(АТС!E422*$G$791*$G$792/100,2)</f>
        <v>26.44</v>
      </c>
    </row>
    <row r="2663" spans="1:7" x14ac:dyDescent="0.25">
      <c r="A2663" s="258"/>
      <c r="B2663" s="118">
        <f t="shared" si="42"/>
        <v>43236.916669999999</v>
      </c>
      <c r="C2663" s="121">
        <v>22</v>
      </c>
      <c r="D2663" s="11">
        <f>ROUND(АТС!E423*$D$791*$D$792/100,2)</f>
        <v>170.13</v>
      </c>
      <c r="E2663" s="11">
        <f>ROUND(АТС!E423*$E$791*$E$792/100,2)</f>
        <v>156.36000000000001</v>
      </c>
      <c r="F2663" s="11">
        <f>ROUND(АТС!E423*$F$791*$F$792/100,2)</f>
        <v>106.43</v>
      </c>
      <c r="G2663" s="11">
        <f>ROUND(АТС!E423*$G$791*$G$792/100,2)</f>
        <v>62.29</v>
      </c>
    </row>
    <row r="2664" spans="1:7" x14ac:dyDescent="0.25">
      <c r="A2664" s="258"/>
      <c r="B2664" s="120">
        <f t="shared" si="42"/>
        <v>43236.958330000001</v>
      </c>
      <c r="C2664" s="121">
        <v>23</v>
      </c>
      <c r="D2664" s="11">
        <f>ROUND(АТС!E424*$D$791*$D$792/100,2)</f>
        <v>170.77</v>
      </c>
      <c r="E2664" s="11">
        <f>ROUND(АТС!E424*$E$791*$E$792/100,2)</f>
        <v>156.94999999999999</v>
      </c>
      <c r="F2664" s="11">
        <f>ROUND(АТС!E424*$F$791*$F$792/100,2)</f>
        <v>106.83</v>
      </c>
      <c r="G2664" s="11">
        <f>ROUND(АТС!E424*$G$791*$G$792/100,2)</f>
        <v>62.52</v>
      </c>
    </row>
    <row r="2665" spans="1:7" x14ac:dyDescent="0.25">
      <c r="A2665" s="258"/>
      <c r="B2665" s="118">
        <f t="shared" si="42"/>
        <v>43237</v>
      </c>
      <c r="C2665" s="121">
        <v>0</v>
      </c>
      <c r="D2665" s="11">
        <f>ROUND(АТС!E425*$D$791*$D$792/100,2)</f>
        <v>26.58</v>
      </c>
      <c r="E2665" s="11">
        <f>ROUND(АТС!E425*$E$791*$E$792/100,2)</f>
        <v>24.43</v>
      </c>
      <c r="F2665" s="11">
        <f>ROUND(АТС!E425*$F$791*$F$792/100,2)</f>
        <v>16.63</v>
      </c>
      <c r="G2665" s="11">
        <f>ROUND(АТС!E425*$G$791*$G$792/100,2)</f>
        <v>9.73</v>
      </c>
    </row>
    <row r="2666" spans="1:7" x14ac:dyDescent="0.25">
      <c r="A2666" s="258"/>
      <c r="B2666" s="120">
        <f t="shared" si="42"/>
        <v>43237.041669999999</v>
      </c>
      <c r="C2666" s="121">
        <v>1</v>
      </c>
      <c r="D2666" s="11">
        <f>ROUND(АТС!E426*$D$791*$D$792/100,2)</f>
        <v>1.82</v>
      </c>
      <c r="E2666" s="11">
        <f>ROUND(АТС!E426*$E$791*$E$792/100,2)</f>
        <v>1.67</v>
      </c>
      <c r="F2666" s="11">
        <f>ROUND(АТС!E426*$F$791*$F$792/100,2)</f>
        <v>1.1399999999999999</v>
      </c>
      <c r="G2666" s="11">
        <f>ROUND(АТС!E426*$G$791*$G$792/100,2)</f>
        <v>0.66</v>
      </c>
    </row>
    <row r="2667" spans="1:7" x14ac:dyDescent="0.25">
      <c r="A2667" s="258"/>
      <c r="B2667" s="118">
        <f t="shared" si="42"/>
        <v>43237.083330000001</v>
      </c>
      <c r="C2667" s="121">
        <v>2</v>
      </c>
      <c r="D2667" s="11">
        <f>ROUND(АТС!E427*$D$791*$D$792/100,2)</f>
        <v>0</v>
      </c>
      <c r="E2667" s="11">
        <f>ROUND(АТС!E427*$E$791*$E$792/100,2)</f>
        <v>0</v>
      </c>
      <c r="F2667" s="11">
        <f>ROUND(АТС!E427*$F$791*$F$792/100,2)</f>
        <v>0</v>
      </c>
      <c r="G2667" s="11">
        <f>ROUND(АТС!E427*$G$791*$G$792/100,2)</f>
        <v>0</v>
      </c>
    </row>
    <row r="2668" spans="1:7" x14ac:dyDescent="0.25">
      <c r="A2668" s="258"/>
      <c r="B2668" s="120">
        <f t="shared" si="42"/>
        <v>43237.125</v>
      </c>
      <c r="C2668" s="121">
        <v>3</v>
      </c>
      <c r="D2668" s="11">
        <f>ROUND(АТС!E428*$D$791*$D$792/100,2)</f>
        <v>0</v>
      </c>
      <c r="E2668" s="11">
        <f>ROUND(АТС!E428*$E$791*$E$792/100,2)</f>
        <v>0</v>
      </c>
      <c r="F2668" s="11">
        <f>ROUND(АТС!E428*$F$791*$F$792/100,2)</f>
        <v>0</v>
      </c>
      <c r="G2668" s="11">
        <f>ROUND(АТС!E428*$G$791*$G$792/100,2)</f>
        <v>0</v>
      </c>
    </row>
    <row r="2669" spans="1:7" x14ac:dyDescent="0.25">
      <c r="A2669" s="258"/>
      <c r="B2669" s="118">
        <f t="shared" si="42"/>
        <v>43237.166669999999</v>
      </c>
      <c r="C2669" s="121">
        <v>4</v>
      </c>
      <c r="D2669" s="11">
        <f>ROUND(АТС!E429*$D$791*$D$792/100,2)</f>
        <v>0</v>
      </c>
      <c r="E2669" s="11">
        <f>ROUND(АТС!E429*$E$791*$E$792/100,2)</f>
        <v>0</v>
      </c>
      <c r="F2669" s="11">
        <f>ROUND(АТС!E429*$F$791*$F$792/100,2)</f>
        <v>0</v>
      </c>
      <c r="G2669" s="11">
        <f>ROUND(АТС!E429*$G$791*$G$792/100,2)</f>
        <v>0</v>
      </c>
    </row>
    <row r="2670" spans="1:7" x14ac:dyDescent="0.25">
      <c r="A2670" s="258"/>
      <c r="B2670" s="120">
        <f t="shared" si="42"/>
        <v>43237.208330000001</v>
      </c>
      <c r="C2670" s="121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8"/>
      <c r="B2671" s="118">
        <f t="shared" si="42"/>
        <v>43237.25</v>
      </c>
      <c r="C2671" s="121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8"/>
      <c r="B2672" s="120">
        <f t="shared" si="42"/>
        <v>43237.291669999999</v>
      </c>
      <c r="C2672" s="121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8"/>
      <c r="B2673" s="118">
        <f t="shared" si="42"/>
        <v>43237.333330000001</v>
      </c>
      <c r="C2673" s="121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8"/>
      <c r="B2674" s="120">
        <f t="shared" si="42"/>
        <v>43237.375</v>
      </c>
      <c r="C2674" s="121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58"/>
      <c r="B2675" s="118">
        <f t="shared" si="42"/>
        <v>43237.416669999999</v>
      </c>
      <c r="C2675" s="121">
        <v>10</v>
      </c>
      <c r="D2675" s="11">
        <f>ROUND(АТС!E435*$D$791*$D$792/100,2)</f>
        <v>2.31</v>
      </c>
      <c r="E2675" s="11">
        <f>ROUND(АТС!E435*$E$791*$E$792/100,2)</f>
        <v>2.12</v>
      </c>
      <c r="F2675" s="11">
        <f>ROUND(АТС!E435*$F$791*$F$792/100,2)</f>
        <v>1.44</v>
      </c>
      <c r="G2675" s="11">
        <f>ROUND(АТС!E435*$G$791*$G$792/100,2)</f>
        <v>0.85</v>
      </c>
    </row>
    <row r="2676" spans="1:7" x14ac:dyDescent="0.25">
      <c r="A2676" s="258"/>
      <c r="B2676" s="120">
        <f t="shared" si="42"/>
        <v>43237.458330000001</v>
      </c>
      <c r="C2676" s="121">
        <v>11</v>
      </c>
      <c r="D2676" s="11">
        <f>ROUND(АТС!E436*$D$791*$D$792/100,2)</f>
        <v>0</v>
      </c>
      <c r="E2676" s="11">
        <f>ROUND(АТС!E436*$E$791*$E$792/100,2)</f>
        <v>0</v>
      </c>
      <c r="F2676" s="11">
        <f>ROUND(АТС!E436*$F$791*$F$792/100,2)</f>
        <v>0</v>
      </c>
      <c r="G2676" s="11">
        <f>ROUND(АТС!E436*$G$791*$G$792/100,2)</f>
        <v>0</v>
      </c>
    </row>
    <row r="2677" spans="1:7" x14ac:dyDescent="0.25">
      <c r="A2677" s="258"/>
      <c r="B2677" s="118">
        <f t="shared" si="42"/>
        <v>43237.5</v>
      </c>
      <c r="C2677" s="121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58"/>
      <c r="B2678" s="120">
        <f t="shared" si="42"/>
        <v>43237.541669999999</v>
      </c>
      <c r="C2678" s="121">
        <v>13</v>
      </c>
      <c r="D2678" s="11">
        <f>ROUND(АТС!E438*$D$791*$D$792/100,2)</f>
        <v>0</v>
      </c>
      <c r="E2678" s="11">
        <f>ROUND(АТС!E438*$E$791*$E$792/100,2)</f>
        <v>0</v>
      </c>
      <c r="F2678" s="11">
        <f>ROUND(АТС!E438*$F$791*$F$792/100,2)</f>
        <v>0</v>
      </c>
      <c r="G2678" s="11">
        <f>ROUND(АТС!E438*$G$791*$G$792/100,2)</f>
        <v>0</v>
      </c>
    </row>
    <row r="2679" spans="1:7" x14ac:dyDescent="0.25">
      <c r="A2679" s="258"/>
      <c r="B2679" s="118">
        <f t="shared" si="42"/>
        <v>43237.583330000001</v>
      </c>
      <c r="C2679" s="121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58"/>
      <c r="B2680" s="120">
        <f t="shared" si="42"/>
        <v>43237.625</v>
      </c>
      <c r="C2680" s="121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58"/>
      <c r="B2681" s="118">
        <f t="shared" si="42"/>
        <v>43237.666669999999</v>
      </c>
      <c r="C2681" s="121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8"/>
      <c r="B2682" s="120">
        <f t="shared" si="42"/>
        <v>43237.708330000001</v>
      </c>
      <c r="C2682" s="121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8"/>
      <c r="B2683" s="118">
        <f t="shared" si="42"/>
        <v>43237.75</v>
      </c>
      <c r="C2683" s="121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58"/>
      <c r="B2684" s="120">
        <f t="shared" si="42"/>
        <v>43237.791669999999</v>
      </c>
      <c r="C2684" s="121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58"/>
      <c r="B2685" s="118">
        <f t="shared" si="42"/>
        <v>43237.833330000001</v>
      </c>
      <c r="C2685" s="121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58"/>
      <c r="B2686" s="120">
        <f t="shared" si="42"/>
        <v>43237.875</v>
      </c>
      <c r="C2686" s="121">
        <v>21</v>
      </c>
      <c r="D2686" s="11">
        <f>ROUND(АТС!E446*$D$791*$D$792/100,2)</f>
        <v>18.11</v>
      </c>
      <c r="E2686" s="11">
        <f>ROUND(АТС!E446*$E$791*$E$792/100,2)</f>
        <v>16.64</v>
      </c>
      <c r="F2686" s="11">
        <f>ROUND(АТС!E446*$F$791*$F$792/100,2)</f>
        <v>11.33</v>
      </c>
      <c r="G2686" s="11">
        <f>ROUND(АТС!E446*$G$791*$G$792/100,2)</f>
        <v>6.63</v>
      </c>
    </row>
    <row r="2687" spans="1:7" x14ac:dyDescent="0.25">
      <c r="A2687" s="258"/>
      <c r="B2687" s="118">
        <f t="shared" si="42"/>
        <v>43237.916669999999</v>
      </c>
      <c r="C2687" s="121">
        <v>22</v>
      </c>
      <c r="D2687" s="11">
        <f>ROUND(АТС!E447*$D$791*$D$792/100,2)</f>
        <v>130.24</v>
      </c>
      <c r="E2687" s="11">
        <f>ROUND(АТС!E447*$E$791*$E$792/100,2)</f>
        <v>119.7</v>
      </c>
      <c r="F2687" s="11">
        <f>ROUND(АТС!E447*$F$791*$F$792/100,2)</f>
        <v>81.47</v>
      </c>
      <c r="G2687" s="11">
        <f>ROUND(АТС!E447*$G$791*$G$792/100,2)</f>
        <v>47.68</v>
      </c>
    </row>
    <row r="2688" spans="1:7" x14ac:dyDescent="0.25">
      <c r="A2688" s="258"/>
      <c r="B2688" s="120">
        <f t="shared" si="42"/>
        <v>43237.958330000001</v>
      </c>
      <c r="C2688" s="121">
        <v>23</v>
      </c>
      <c r="D2688" s="11">
        <f>ROUND(АТС!E448*$D$791*$D$792/100,2)</f>
        <v>76.67</v>
      </c>
      <c r="E2688" s="11">
        <f>ROUND(АТС!E448*$E$791*$E$792/100,2)</f>
        <v>70.47</v>
      </c>
      <c r="F2688" s="11">
        <f>ROUND(АТС!E448*$F$791*$F$792/100,2)</f>
        <v>47.96</v>
      </c>
      <c r="G2688" s="11">
        <f>ROUND(АТС!E448*$G$791*$G$792/100,2)</f>
        <v>28.07</v>
      </c>
    </row>
    <row r="2689" spans="1:7" x14ac:dyDescent="0.25">
      <c r="A2689" s="258"/>
      <c r="B2689" s="118">
        <f t="shared" si="42"/>
        <v>43238</v>
      </c>
      <c r="C2689" s="121">
        <v>0</v>
      </c>
      <c r="D2689" s="11">
        <f>ROUND(АТС!E449*$D$791*$D$792/100,2)</f>
        <v>22.83</v>
      </c>
      <c r="E2689" s="11">
        <f>ROUND(АТС!E449*$E$791*$E$792/100,2)</f>
        <v>20.99</v>
      </c>
      <c r="F2689" s="11">
        <f>ROUND(АТС!E449*$F$791*$F$792/100,2)</f>
        <v>14.28</v>
      </c>
      <c r="G2689" s="11">
        <f>ROUND(АТС!E449*$G$791*$G$792/100,2)</f>
        <v>8.36</v>
      </c>
    </row>
    <row r="2690" spans="1:7" x14ac:dyDescent="0.25">
      <c r="A2690" s="258"/>
      <c r="B2690" s="120">
        <f t="shared" ref="B2690:B2753" si="43">B2666+1</f>
        <v>43238.041669999999</v>
      </c>
      <c r="C2690" s="121">
        <v>1</v>
      </c>
      <c r="D2690" s="11">
        <f>ROUND(АТС!E450*$D$791*$D$792/100,2)</f>
        <v>5.15</v>
      </c>
      <c r="E2690" s="11">
        <f>ROUND(АТС!E450*$E$791*$E$792/100,2)</f>
        <v>4.7300000000000004</v>
      </c>
      <c r="F2690" s="11">
        <f>ROUND(АТС!E450*$F$791*$F$792/100,2)</f>
        <v>3.22</v>
      </c>
      <c r="G2690" s="11">
        <f>ROUND(АТС!E450*$G$791*$G$792/100,2)</f>
        <v>1.89</v>
      </c>
    </row>
    <row r="2691" spans="1:7" x14ac:dyDescent="0.25">
      <c r="A2691" s="258"/>
      <c r="B2691" s="118">
        <f t="shared" si="43"/>
        <v>43238.083330000001</v>
      </c>
      <c r="C2691" s="121">
        <v>2</v>
      </c>
      <c r="D2691" s="11">
        <f>ROUND(АТС!E451*$D$791*$D$792/100,2)</f>
        <v>13.59</v>
      </c>
      <c r="E2691" s="11">
        <f>ROUND(АТС!E451*$E$791*$E$792/100,2)</f>
        <v>12.49</v>
      </c>
      <c r="F2691" s="11">
        <f>ROUND(АТС!E451*$F$791*$F$792/100,2)</f>
        <v>8.5</v>
      </c>
      <c r="G2691" s="11">
        <f>ROUND(АТС!E451*$G$791*$G$792/100,2)</f>
        <v>4.9800000000000004</v>
      </c>
    </row>
    <row r="2692" spans="1:7" x14ac:dyDescent="0.25">
      <c r="A2692" s="258"/>
      <c r="B2692" s="120">
        <f t="shared" si="43"/>
        <v>43238.125</v>
      </c>
      <c r="C2692" s="121">
        <v>3</v>
      </c>
      <c r="D2692" s="11">
        <f>ROUND(АТС!E452*$D$791*$D$792/100,2)</f>
        <v>0</v>
      </c>
      <c r="E2692" s="11">
        <f>ROUND(АТС!E452*$E$791*$E$792/100,2)</f>
        <v>0</v>
      </c>
      <c r="F2692" s="11">
        <f>ROUND(АТС!E452*$F$791*$F$792/100,2)</f>
        <v>0</v>
      </c>
      <c r="G2692" s="11">
        <f>ROUND(АТС!E452*$G$791*$G$792/100,2)</f>
        <v>0</v>
      </c>
    </row>
    <row r="2693" spans="1:7" x14ac:dyDescent="0.25">
      <c r="A2693" s="258"/>
      <c r="B2693" s="118">
        <f t="shared" si="43"/>
        <v>43238.166669999999</v>
      </c>
      <c r="C2693" s="121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8"/>
      <c r="B2694" s="120">
        <f t="shared" si="43"/>
        <v>43238.208330000001</v>
      </c>
      <c r="C2694" s="121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8"/>
      <c r="B2695" s="118">
        <f t="shared" si="43"/>
        <v>43238.25</v>
      </c>
      <c r="C2695" s="121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8"/>
      <c r="B2696" s="120">
        <f t="shared" si="43"/>
        <v>43238.291669999999</v>
      </c>
      <c r="C2696" s="121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8"/>
      <c r="B2697" s="118">
        <f t="shared" si="43"/>
        <v>43238.333330000001</v>
      </c>
      <c r="C2697" s="121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8"/>
      <c r="B2698" s="120">
        <f t="shared" si="43"/>
        <v>43238.375</v>
      </c>
      <c r="C2698" s="121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8"/>
      <c r="B2699" s="118">
        <f t="shared" si="43"/>
        <v>43238.416669999999</v>
      </c>
      <c r="C2699" s="121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58"/>
      <c r="B2700" s="120">
        <f t="shared" si="43"/>
        <v>43238.458330000001</v>
      </c>
      <c r="C2700" s="121">
        <v>11</v>
      </c>
      <c r="D2700" s="11">
        <f>ROUND(АТС!E460*$D$791*$D$792/100,2)</f>
        <v>0</v>
      </c>
      <c r="E2700" s="11">
        <f>ROUND(АТС!E460*$E$791*$E$792/100,2)</f>
        <v>0</v>
      </c>
      <c r="F2700" s="11">
        <f>ROUND(АТС!E460*$F$791*$F$792/100,2)</f>
        <v>0</v>
      </c>
      <c r="G2700" s="11">
        <f>ROUND(АТС!E460*$G$791*$G$792/100,2)</f>
        <v>0</v>
      </c>
    </row>
    <row r="2701" spans="1:7" x14ac:dyDescent="0.25">
      <c r="A2701" s="258"/>
      <c r="B2701" s="118">
        <f t="shared" si="43"/>
        <v>43238.5</v>
      </c>
      <c r="C2701" s="121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58"/>
      <c r="B2702" s="120">
        <f t="shared" si="43"/>
        <v>43238.541669999999</v>
      </c>
      <c r="C2702" s="121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58"/>
      <c r="B2703" s="118">
        <f t="shared" si="43"/>
        <v>43238.583330000001</v>
      </c>
      <c r="C2703" s="121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58"/>
      <c r="B2704" s="120">
        <f t="shared" si="43"/>
        <v>43238.625</v>
      </c>
      <c r="C2704" s="121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8"/>
      <c r="B2705" s="118">
        <f t="shared" si="43"/>
        <v>43238.666669999999</v>
      </c>
      <c r="C2705" s="121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58"/>
      <c r="B2706" s="120">
        <f t="shared" si="43"/>
        <v>43238.708330000001</v>
      </c>
      <c r="C2706" s="121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8"/>
      <c r="B2707" s="118">
        <f t="shared" si="43"/>
        <v>43238.75</v>
      </c>
      <c r="C2707" s="121">
        <v>18</v>
      </c>
      <c r="D2707" s="11">
        <f>ROUND(АТС!E467*$D$791*$D$792/100,2)</f>
        <v>15.31</v>
      </c>
      <c r="E2707" s="11">
        <f>ROUND(АТС!E467*$E$791*$E$792/100,2)</f>
        <v>14.07</v>
      </c>
      <c r="F2707" s="11">
        <f>ROUND(АТС!E467*$F$791*$F$792/100,2)</f>
        <v>9.58</v>
      </c>
      <c r="G2707" s="11">
        <f>ROUND(АТС!E467*$G$791*$G$792/100,2)</f>
        <v>5.61</v>
      </c>
    </row>
    <row r="2708" spans="1:7" x14ac:dyDescent="0.25">
      <c r="A2708" s="258"/>
      <c r="B2708" s="120">
        <f t="shared" si="43"/>
        <v>43238.791669999999</v>
      </c>
      <c r="C2708" s="121">
        <v>19</v>
      </c>
      <c r="D2708" s="11">
        <f>ROUND(АТС!E468*$D$791*$D$792/100,2)</f>
        <v>1.26</v>
      </c>
      <c r="E2708" s="11">
        <f>ROUND(АТС!E468*$E$791*$E$792/100,2)</f>
        <v>1.1499999999999999</v>
      </c>
      <c r="F2708" s="11">
        <f>ROUND(АТС!E468*$F$791*$F$792/100,2)</f>
        <v>0.79</v>
      </c>
      <c r="G2708" s="11">
        <f>ROUND(АТС!E468*$G$791*$G$792/100,2)</f>
        <v>0.46</v>
      </c>
    </row>
    <row r="2709" spans="1:7" x14ac:dyDescent="0.25">
      <c r="A2709" s="258"/>
      <c r="B2709" s="118">
        <f t="shared" si="43"/>
        <v>43238.833330000001</v>
      </c>
      <c r="C2709" s="121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58"/>
      <c r="B2710" s="120">
        <f t="shared" si="43"/>
        <v>43238.875</v>
      </c>
      <c r="C2710" s="121">
        <v>21</v>
      </c>
      <c r="D2710" s="11">
        <f>ROUND(АТС!E470*$D$791*$D$792/100,2)</f>
        <v>28.22</v>
      </c>
      <c r="E2710" s="11">
        <f>ROUND(АТС!E470*$E$791*$E$792/100,2)</f>
        <v>25.93</v>
      </c>
      <c r="F2710" s="11">
        <f>ROUND(АТС!E470*$F$791*$F$792/100,2)</f>
        <v>17.649999999999999</v>
      </c>
      <c r="G2710" s="11">
        <f>ROUND(АТС!E470*$G$791*$G$792/100,2)</f>
        <v>10.33</v>
      </c>
    </row>
    <row r="2711" spans="1:7" x14ac:dyDescent="0.25">
      <c r="A2711" s="258"/>
      <c r="B2711" s="118">
        <f t="shared" si="43"/>
        <v>43238.916669999999</v>
      </c>
      <c r="C2711" s="121">
        <v>22</v>
      </c>
      <c r="D2711" s="11">
        <f>ROUND(АТС!E471*$D$791*$D$792/100,2)</f>
        <v>108.49</v>
      </c>
      <c r="E2711" s="11">
        <f>ROUND(АТС!E471*$E$791*$E$792/100,2)</f>
        <v>99.71</v>
      </c>
      <c r="F2711" s="11">
        <f>ROUND(АТС!E471*$F$791*$F$792/100,2)</f>
        <v>67.87</v>
      </c>
      <c r="G2711" s="11">
        <f>ROUND(АТС!E471*$G$791*$G$792/100,2)</f>
        <v>39.72</v>
      </c>
    </row>
    <row r="2712" spans="1:7" x14ac:dyDescent="0.25">
      <c r="A2712" s="258"/>
      <c r="B2712" s="120">
        <f t="shared" si="43"/>
        <v>43238.958330000001</v>
      </c>
      <c r="C2712" s="121">
        <v>23</v>
      </c>
      <c r="D2712" s="11">
        <f>ROUND(АТС!E472*$D$791*$D$792/100,2)</f>
        <v>119.44</v>
      </c>
      <c r="E2712" s="11">
        <f>ROUND(АТС!E472*$E$791*$E$792/100,2)</f>
        <v>109.77</v>
      </c>
      <c r="F2712" s="11">
        <f>ROUND(АТС!E472*$F$791*$F$792/100,2)</f>
        <v>74.72</v>
      </c>
      <c r="G2712" s="11">
        <f>ROUND(АТС!E472*$G$791*$G$792/100,2)</f>
        <v>43.73</v>
      </c>
    </row>
    <row r="2713" spans="1:7" x14ac:dyDescent="0.25">
      <c r="A2713" s="258"/>
      <c r="B2713" s="118">
        <f t="shared" si="43"/>
        <v>43239</v>
      </c>
      <c r="C2713" s="121">
        <v>0</v>
      </c>
      <c r="D2713" s="11">
        <f>ROUND(АТС!E473*$D$791*$D$792/100,2)</f>
        <v>17.989999999999998</v>
      </c>
      <c r="E2713" s="11">
        <f>ROUND(АТС!E473*$E$791*$E$792/100,2)</f>
        <v>16.54</v>
      </c>
      <c r="F2713" s="11">
        <f>ROUND(АТС!E473*$F$791*$F$792/100,2)</f>
        <v>11.26</v>
      </c>
      <c r="G2713" s="11">
        <f>ROUND(АТС!E473*$G$791*$G$792/100,2)</f>
        <v>6.59</v>
      </c>
    </row>
    <row r="2714" spans="1:7" x14ac:dyDescent="0.25">
      <c r="A2714" s="258"/>
      <c r="B2714" s="120">
        <f t="shared" si="43"/>
        <v>43239.041669999999</v>
      </c>
      <c r="C2714" s="121">
        <v>1</v>
      </c>
      <c r="D2714" s="11">
        <f>ROUND(АТС!E474*$D$791*$D$792/100,2)</f>
        <v>2.2599999999999998</v>
      </c>
      <c r="E2714" s="11">
        <f>ROUND(АТС!E474*$E$791*$E$792/100,2)</f>
        <v>2.08</v>
      </c>
      <c r="F2714" s="11">
        <f>ROUND(АТС!E474*$F$791*$F$792/100,2)</f>
        <v>1.42</v>
      </c>
      <c r="G2714" s="11">
        <f>ROUND(АТС!E474*$G$791*$G$792/100,2)</f>
        <v>0.83</v>
      </c>
    </row>
    <row r="2715" spans="1:7" x14ac:dyDescent="0.25">
      <c r="A2715" s="258"/>
      <c r="B2715" s="118">
        <f t="shared" si="43"/>
        <v>43239.083330000001</v>
      </c>
      <c r="C2715" s="121">
        <v>2</v>
      </c>
      <c r="D2715" s="11">
        <f>ROUND(АТС!E475*$D$791*$D$792/100,2)</f>
        <v>0</v>
      </c>
      <c r="E2715" s="11">
        <f>ROUND(АТС!E475*$E$791*$E$792/100,2)</f>
        <v>0</v>
      </c>
      <c r="F2715" s="11">
        <f>ROUND(АТС!E475*$F$791*$F$792/100,2)</f>
        <v>0</v>
      </c>
      <c r="G2715" s="11">
        <f>ROUND(АТС!E475*$G$791*$G$792/100,2)</f>
        <v>0</v>
      </c>
    </row>
    <row r="2716" spans="1:7" x14ac:dyDescent="0.25">
      <c r="A2716" s="258"/>
      <c r="B2716" s="120">
        <f t="shared" si="43"/>
        <v>43239.125</v>
      </c>
      <c r="C2716" s="121">
        <v>3</v>
      </c>
      <c r="D2716" s="11">
        <f>ROUND(АТС!E476*$D$791*$D$792/100,2)</f>
        <v>1.04</v>
      </c>
      <c r="E2716" s="11">
        <f>ROUND(АТС!E476*$E$791*$E$792/100,2)</f>
        <v>0.95</v>
      </c>
      <c r="F2716" s="11">
        <f>ROUND(АТС!E476*$F$791*$F$792/100,2)</f>
        <v>0.65</v>
      </c>
      <c r="G2716" s="11">
        <f>ROUND(АТС!E476*$G$791*$G$792/100,2)</f>
        <v>0.38</v>
      </c>
    </row>
    <row r="2717" spans="1:7" x14ac:dyDescent="0.25">
      <c r="A2717" s="258"/>
      <c r="B2717" s="118">
        <f t="shared" si="43"/>
        <v>43239.166669999999</v>
      </c>
      <c r="C2717" s="121">
        <v>4</v>
      </c>
      <c r="D2717" s="11">
        <f>ROUND(АТС!E477*$D$791*$D$792/100,2)</f>
        <v>9.0299999999999994</v>
      </c>
      <c r="E2717" s="11">
        <f>ROUND(АТС!E477*$E$791*$E$792/100,2)</f>
        <v>8.3000000000000007</v>
      </c>
      <c r="F2717" s="11">
        <f>ROUND(АТС!E477*$F$791*$F$792/100,2)</f>
        <v>5.65</v>
      </c>
      <c r="G2717" s="11">
        <f>ROUND(АТС!E477*$G$791*$G$792/100,2)</f>
        <v>3.3</v>
      </c>
    </row>
    <row r="2718" spans="1:7" x14ac:dyDescent="0.25">
      <c r="A2718" s="258"/>
      <c r="B2718" s="120">
        <f t="shared" si="43"/>
        <v>43239.208330000001</v>
      </c>
      <c r="C2718" s="121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8"/>
      <c r="B2719" s="118">
        <f t="shared" si="43"/>
        <v>43239.25</v>
      </c>
      <c r="C2719" s="121">
        <v>6</v>
      </c>
      <c r="D2719" s="11">
        <f>ROUND(АТС!E479*$D$791*$D$792/100,2)</f>
        <v>4.3099999999999996</v>
      </c>
      <c r="E2719" s="11">
        <f>ROUND(АТС!E479*$E$791*$E$792/100,2)</f>
        <v>3.96</v>
      </c>
      <c r="F2719" s="11">
        <f>ROUND(АТС!E479*$F$791*$F$792/100,2)</f>
        <v>2.7</v>
      </c>
      <c r="G2719" s="11">
        <f>ROUND(АТС!E479*$G$791*$G$792/100,2)</f>
        <v>1.58</v>
      </c>
    </row>
    <row r="2720" spans="1:7" x14ac:dyDescent="0.25">
      <c r="A2720" s="258"/>
      <c r="B2720" s="120">
        <f t="shared" si="43"/>
        <v>43239.291669999999</v>
      </c>
      <c r="C2720" s="121">
        <v>7</v>
      </c>
      <c r="D2720" s="11">
        <f>ROUND(АТС!E480*$D$791*$D$792/100,2)</f>
        <v>12.16</v>
      </c>
      <c r="E2720" s="11">
        <f>ROUND(АТС!E480*$E$791*$E$792/100,2)</f>
        <v>11.18</v>
      </c>
      <c r="F2720" s="11">
        <f>ROUND(АТС!E480*$F$791*$F$792/100,2)</f>
        <v>7.61</v>
      </c>
      <c r="G2720" s="11">
        <f>ROUND(АТС!E480*$G$791*$G$792/100,2)</f>
        <v>4.45</v>
      </c>
    </row>
    <row r="2721" spans="1:7" x14ac:dyDescent="0.25">
      <c r="A2721" s="258"/>
      <c r="B2721" s="118">
        <f t="shared" si="43"/>
        <v>43239.333330000001</v>
      </c>
      <c r="C2721" s="121">
        <v>8</v>
      </c>
      <c r="D2721" s="11">
        <f>ROUND(АТС!E481*$D$791*$D$792/100,2)</f>
        <v>27.32</v>
      </c>
      <c r="E2721" s="11">
        <f>ROUND(АТС!E481*$E$791*$E$792/100,2)</f>
        <v>25.11</v>
      </c>
      <c r="F2721" s="11">
        <f>ROUND(АТС!E481*$F$791*$F$792/100,2)</f>
        <v>17.09</v>
      </c>
      <c r="G2721" s="11">
        <f>ROUND(АТС!E481*$G$791*$G$792/100,2)</f>
        <v>10</v>
      </c>
    </row>
    <row r="2722" spans="1:7" x14ac:dyDescent="0.25">
      <c r="A2722" s="258"/>
      <c r="B2722" s="120">
        <f t="shared" si="43"/>
        <v>43239.375</v>
      </c>
      <c r="C2722" s="121">
        <v>9</v>
      </c>
      <c r="D2722" s="11">
        <f>ROUND(АТС!E482*$D$791*$D$792/100,2)</f>
        <v>30.22</v>
      </c>
      <c r="E2722" s="11">
        <f>ROUND(АТС!E482*$E$791*$E$792/100,2)</f>
        <v>27.77</v>
      </c>
      <c r="F2722" s="11">
        <f>ROUND(АТС!E482*$F$791*$F$792/100,2)</f>
        <v>18.899999999999999</v>
      </c>
      <c r="G2722" s="11">
        <f>ROUND(АТС!E482*$G$791*$G$792/100,2)</f>
        <v>11.06</v>
      </c>
    </row>
    <row r="2723" spans="1:7" x14ac:dyDescent="0.25">
      <c r="A2723" s="258"/>
      <c r="B2723" s="118">
        <f t="shared" si="43"/>
        <v>43239.416669999999</v>
      </c>
      <c r="C2723" s="121">
        <v>10</v>
      </c>
      <c r="D2723" s="11">
        <f>ROUND(АТС!E483*$D$791*$D$792/100,2)</f>
        <v>40.51</v>
      </c>
      <c r="E2723" s="11">
        <f>ROUND(АТС!E483*$E$791*$E$792/100,2)</f>
        <v>37.229999999999997</v>
      </c>
      <c r="F2723" s="11">
        <f>ROUND(АТС!E483*$F$791*$F$792/100,2)</f>
        <v>25.34</v>
      </c>
      <c r="G2723" s="11">
        <f>ROUND(АТС!E483*$G$791*$G$792/100,2)</f>
        <v>14.83</v>
      </c>
    </row>
    <row r="2724" spans="1:7" x14ac:dyDescent="0.25">
      <c r="A2724" s="258"/>
      <c r="B2724" s="120">
        <f t="shared" si="43"/>
        <v>43239.458330000001</v>
      </c>
      <c r="C2724" s="121">
        <v>11</v>
      </c>
      <c r="D2724" s="11">
        <f>ROUND(АТС!E484*$D$791*$D$792/100,2)</f>
        <v>38.07</v>
      </c>
      <c r="E2724" s="11">
        <f>ROUND(АТС!E484*$E$791*$E$792/100,2)</f>
        <v>34.99</v>
      </c>
      <c r="F2724" s="11">
        <f>ROUND(АТС!E484*$F$791*$F$792/100,2)</f>
        <v>23.82</v>
      </c>
      <c r="G2724" s="11">
        <f>ROUND(АТС!E484*$G$791*$G$792/100,2)</f>
        <v>13.94</v>
      </c>
    </row>
    <row r="2725" spans="1:7" x14ac:dyDescent="0.25">
      <c r="A2725" s="258"/>
      <c r="B2725" s="118">
        <f t="shared" si="43"/>
        <v>43239.5</v>
      </c>
      <c r="C2725" s="121">
        <v>12</v>
      </c>
      <c r="D2725" s="11">
        <f>ROUND(АТС!E485*$D$791*$D$792/100,2)</f>
        <v>32.72</v>
      </c>
      <c r="E2725" s="11">
        <f>ROUND(АТС!E485*$E$791*$E$792/100,2)</f>
        <v>30.07</v>
      </c>
      <c r="F2725" s="11">
        <f>ROUND(АТС!E485*$F$791*$F$792/100,2)</f>
        <v>20.47</v>
      </c>
      <c r="G2725" s="11">
        <f>ROUND(АТС!E485*$G$791*$G$792/100,2)</f>
        <v>11.98</v>
      </c>
    </row>
    <row r="2726" spans="1:7" x14ac:dyDescent="0.25">
      <c r="A2726" s="258"/>
      <c r="B2726" s="120">
        <f t="shared" si="43"/>
        <v>43239.541669999999</v>
      </c>
      <c r="C2726" s="121">
        <v>13</v>
      </c>
      <c r="D2726" s="11">
        <f>ROUND(АТС!E486*$D$791*$D$792/100,2)</f>
        <v>20.95</v>
      </c>
      <c r="E2726" s="11">
        <f>ROUND(АТС!E486*$E$791*$E$792/100,2)</f>
        <v>19.25</v>
      </c>
      <c r="F2726" s="11">
        <f>ROUND(АТС!E486*$F$791*$F$792/100,2)</f>
        <v>13.1</v>
      </c>
      <c r="G2726" s="11">
        <f>ROUND(АТС!E486*$G$791*$G$792/100,2)</f>
        <v>7.67</v>
      </c>
    </row>
    <row r="2727" spans="1:7" x14ac:dyDescent="0.25">
      <c r="A2727" s="258"/>
      <c r="B2727" s="118">
        <f t="shared" si="43"/>
        <v>43239.583330000001</v>
      </c>
      <c r="C2727" s="121">
        <v>14</v>
      </c>
      <c r="D2727" s="11">
        <f>ROUND(АТС!E487*$D$791*$D$792/100,2)</f>
        <v>20.92</v>
      </c>
      <c r="E2727" s="11">
        <f>ROUND(АТС!E487*$E$791*$E$792/100,2)</f>
        <v>19.23</v>
      </c>
      <c r="F2727" s="11">
        <f>ROUND(АТС!E487*$F$791*$F$792/100,2)</f>
        <v>13.09</v>
      </c>
      <c r="G2727" s="11">
        <f>ROUND(АТС!E487*$G$791*$G$792/100,2)</f>
        <v>7.66</v>
      </c>
    </row>
    <row r="2728" spans="1:7" x14ac:dyDescent="0.25">
      <c r="A2728" s="258"/>
      <c r="B2728" s="120">
        <f t="shared" si="43"/>
        <v>43239.625</v>
      </c>
      <c r="C2728" s="121">
        <v>15</v>
      </c>
      <c r="D2728" s="11">
        <f>ROUND(АТС!E488*$D$791*$D$792/100,2)</f>
        <v>12.5</v>
      </c>
      <c r="E2728" s="11">
        <f>ROUND(АТС!E488*$E$791*$E$792/100,2)</f>
        <v>11.49</v>
      </c>
      <c r="F2728" s="11">
        <f>ROUND(АТС!E488*$F$791*$F$792/100,2)</f>
        <v>7.82</v>
      </c>
      <c r="G2728" s="11">
        <f>ROUND(АТС!E488*$G$791*$G$792/100,2)</f>
        <v>4.58</v>
      </c>
    </row>
    <row r="2729" spans="1:7" x14ac:dyDescent="0.25">
      <c r="A2729" s="258"/>
      <c r="B2729" s="118">
        <f t="shared" si="43"/>
        <v>43239.666669999999</v>
      </c>
      <c r="C2729" s="121">
        <v>16</v>
      </c>
      <c r="D2729" s="11">
        <f>ROUND(АТС!E489*$D$791*$D$792/100,2)</f>
        <v>6.96</v>
      </c>
      <c r="E2729" s="11">
        <f>ROUND(АТС!E489*$E$791*$E$792/100,2)</f>
        <v>6.4</v>
      </c>
      <c r="F2729" s="11">
        <f>ROUND(АТС!E489*$F$791*$F$792/100,2)</f>
        <v>4.3499999999999996</v>
      </c>
      <c r="G2729" s="11">
        <f>ROUND(АТС!E489*$G$791*$G$792/100,2)</f>
        <v>2.5499999999999998</v>
      </c>
    </row>
    <row r="2730" spans="1:7" x14ac:dyDescent="0.25">
      <c r="A2730" s="258"/>
      <c r="B2730" s="120">
        <f t="shared" si="43"/>
        <v>43239.708330000001</v>
      </c>
      <c r="C2730" s="121">
        <v>17</v>
      </c>
      <c r="D2730" s="11">
        <f>ROUND(АТС!E490*$D$791*$D$792/100,2)</f>
        <v>29.7</v>
      </c>
      <c r="E2730" s="11">
        <f>ROUND(АТС!E490*$E$791*$E$792/100,2)</f>
        <v>27.3</v>
      </c>
      <c r="F2730" s="11">
        <f>ROUND(АТС!E490*$F$791*$F$792/100,2)</f>
        <v>18.579999999999998</v>
      </c>
      <c r="G2730" s="11">
        <f>ROUND(АТС!E490*$G$791*$G$792/100,2)</f>
        <v>10.87</v>
      </c>
    </row>
    <row r="2731" spans="1:7" x14ac:dyDescent="0.25">
      <c r="A2731" s="258"/>
      <c r="B2731" s="118">
        <f t="shared" si="43"/>
        <v>43239.75</v>
      </c>
      <c r="C2731" s="121">
        <v>18</v>
      </c>
      <c r="D2731" s="11">
        <f>ROUND(АТС!E491*$D$791*$D$792/100,2)</f>
        <v>8.67</v>
      </c>
      <c r="E2731" s="11">
        <f>ROUND(АТС!E491*$E$791*$E$792/100,2)</f>
        <v>7.96</v>
      </c>
      <c r="F2731" s="11">
        <f>ROUND(АТС!E491*$F$791*$F$792/100,2)</f>
        <v>5.42</v>
      </c>
      <c r="G2731" s="11">
        <f>ROUND(АТС!E491*$G$791*$G$792/100,2)</f>
        <v>3.17</v>
      </c>
    </row>
    <row r="2732" spans="1:7" x14ac:dyDescent="0.25">
      <c r="A2732" s="258"/>
      <c r="B2732" s="120">
        <f t="shared" si="43"/>
        <v>43239.791669999999</v>
      </c>
      <c r="C2732" s="121">
        <v>19</v>
      </c>
      <c r="D2732" s="11">
        <f>ROUND(АТС!E492*$D$791*$D$792/100,2)</f>
        <v>9.33</v>
      </c>
      <c r="E2732" s="11">
        <f>ROUND(АТС!E492*$E$791*$E$792/100,2)</f>
        <v>8.57</v>
      </c>
      <c r="F2732" s="11">
        <f>ROUND(АТС!E492*$F$791*$F$792/100,2)</f>
        <v>5.84</v>
      </c>
      <c r="G2732" s="11">
        <f>ROUND(АТС!E492*$G$791*$G$792/100,2)</f>
        <v>3.42</v>
      </c>
    </row>
    <row r="2733" spans="1:7" x14ac:dyDescent="0.25">
      <c r="A2733" s="258"/>
      <c r="B2733" s="118">
        <f t="shared" si="43"/>
        <v>43239.833330000001</v>
      </c>
      <c r="C2733" s="121">
        <v>20</v>
      </c>
      <c r="D2733" s="11">
        <f>ROUND(АТС!E493*$D$791*$D$792/100,2)</f>
        <v>2.82</v>
      </c>
      <c r="E2733" s="11">
        <f>ROUND(АТС!E493*$E$791*$E$792/100,2)</f>
        <v>2.59</v>
      </c>
      <c r="F2733" s="11">
        <f>ROUND(АТС!E493*$F$791*$F$792/100,2)</f>
        <v>1.76</v>
      </c>
      <c r="G2733" s="11">
        <f>ROUND(АТС!E493*$G$791*$G$792/100,2)</f>
        <v>1.03</v>
      </c>
    </row>
    <row r="2734" spans="1:7" x14ac:dyDescent="0.25">
      <c r="A2734" s="258"/>
      <c r="B2734" s="120">
        <f t="shared" si="43"/>
        <v>43239.875</v>
      </c>
      <c r="C2734" s="121">
        <v>21</v>
      </c>
      <c r="D2734" s="11">
        <f>ROUND(АТС!E494*$D$791*$D$792/100,2)</f>
        <v>52.33</v>
      </c>
      <c r="E2734" s="11">
        <f>ROUND(АТС!E494*$E$791*$E$792/100,2)</f>
        <v>48.1</v>
      </c>
      <c r="F2734" s="11">
        <f>ROUND(АТС!E494*$F$791*$F$792/100,2)</f>
        <v>32.74</v>
      </c>
      <c r="G2734" s="11">
        <f>ROUND(АТС!E494*$G$791*$G$792/100,2)</f>
        <v>19.16</v>
      </c>
    </row>
    <row r="2735" spans="1:7" x14ac:dyDescent="0.25">
      <c r="A2735" s="258"/>
      <c r="B2735" s="118">
        <f t="shared" si="43"/>
        <v>43239.916669999999</v>
      </c>
      <c r="C2735" s="121">
        <v>22</v>
      </c>
      <c r="D2735" s="11">
        <f>ROUND(АТС!E495*$D$791*$D$792/100,2)</f>
        <v>139.86000000000001</v>
      </c>
      <c r="E2735" s="11">
        <f>ROUND(АТС!E495*$E$791*$E$792/100,2)</f>
        <v>128.54</v>
      </c>
      <c r="F2735" s="11">
        <f>ROUND(АТС!E495*$F$791*$F$792/100,2)</f>
        <v>87.49</v>
      </c>
      <c r="G2735" s="11">
        <f>ROUND(АТС!E495*$G$791*$G$792/100,2)</f>
        <v>51.2</v>
      </c>
    </row>
    <row r="2736" spans="1:7" x14ac:dyDescent="0.25">
      <c r="A2736" s="258"/>
      <c r="B2736" s="120">
        <f t="shared" si="43"/>
        <v>43239.958330000001</v>
      </c>
      <c r="C2736" s="121">
        <v>23</v>
      </c>
      <c r="D2736" s="11">
        <f>ROUND(АТС!E496*$D$791*$D$792/100,2)</f>
        <v>84.56</v>
      </c>
      <c r="E2736" s="11">
        <f>ROUND(АТС!E496*$E$791*$E$792/100,2)</f>
        <v>77.72</v>
      </c>
      <c r="F2736" s="11">
        <f>ROUND(АТС!E496*$F$791*$F$792/100,2)</f>
        <v>52.9</v>
      </c>
      <c r="G2736" s="11">
        <f>ROUND(АТС!E496*$G$791*$G$792/100,2)</f>
        <v>30.96</v>
      </c>
    </row>
    <row r="2737" spans="1:7" x14ac:dyDescent="0.25">
      <c r="A2737" s="258"/>
      <c r="B2737" s="118">
        <f t="shared" si="43"/>
        <v>43240</v>
      </c>
      <c r="C2737" s="121">
        <v>0</v>
      </c>
      <c r="D2737" s="11">
        <f>ROUND(АТС!E497*$D$791*$D$792/100,2)</f>
        <v>11.92</v>
      </c>
      <c r="E2737" s="11">
        <f>ROUND(АТС!E497*$E$791*$E$792/100,2)</f>
        <v>10.95</v>
      </c>
      <c r="F2737" s="11">
        <f>ROUND(АТС!E497*$F$791*$F$792/100,2)</f>
        <v>7.46</v>
      </c>
      <c r="G2737" s="11">
        <f>ROUND(АТС!E497*$G$791*$G$792/100,2)</f>
        <v>4.3600000000000003</v>
      </c>
    </row>
    <row r="2738" spans="1:7" x14ac:dyDescent="0.25">
      <c r="A2738" s="258"/>
      <c r="B2738" s="120">
        <f t="shared" si="43"/>
        <v>43240.041669999999</v>
      </c>
      <c r="C2738" s="121">
        <v>1</v>
      </c>
      <c r="D2738" s="11">
        <f>ROUND(АТС!E498*$D$791*$D$792/100,2)</f>
        <v>17.57</v>
      </c>
      <c r="E2738" s="11">
        <f>ROUND(АТС!E498*$E$791*$E$792/100,2)</f>
        <v>16.149999999999999</v>
      </c>
      <c r="F2738" s="11">
        <f>ROUND(АТС!E498*$F$791*$F$792/100,2)</f>
        <v>10.99</v>
      </c>
      <c r="G2738" s="11">
        <f>ROUND(АТС!E498*$G$791*$G$792/100,2)</f>
        <v>6.43</v>
      </c>
    </row>
    <row r="2739" spans="1:7" x14ac:dyDescent="0.25">
      <c r="A2739" s="258"/>
      <c r="B2739" s="118">
        <f t="shared" si="43"/>
        <v>43240.083330000001</v>
      </c>
      <c r="C2739" s="121">
        <v>2</v>
      </c>
      <c r="D2739" s="11">
        <f>ROUND(АТС!E499*$D$791*$D$792/100,2)</f>
        <v>6.32</v>
      </c>
      <c r="E2739" s="11">
        <f>ROUND(АТС!E499*$E$791*$E$792/100,2)</f>
        <v>5.8</v>
      </c>
      <c r="F2739" s="11">
        <f>ROUND(АТС!E499*$F$791*$F$792/100,2)</f>
        <v>3.95</v>
      </c>
      <c r="G2739" s="11">
        <f>ROUND(АТС!E499*$G$791*$G$792/100,2)</f>
        <v>2.31</v>
      </c>
    </row>
    <row r="2740" spans="1:7" x14ac:dyDescent="0.25">
      <c r="A2740" s="258"/>
      <c r="B2740" s="120">
        <f t="shared" si="43"/>
        <v>43240.125</v>
      </c>
      <c r="C2740" s="121">
        <v>3</v>
      </c>
      <c r="D2740" s="11">
        <f>ROUND(АТС!E500*$D$791*$D$792/100,2)</f>
        <v>16.03</v>
      </c>
      <c r="E2740" s="11">
        <f>ROUND(АТС!E500*$E$791*$E$792/100,2)</f>
        <v>14.74</v>
      </c>
      <c r="F2740" s="11">
        <f>ROUND(АТС!E500*$F$791*$F$792/100,2)</f>
        <v>10.029999999999999</v>
      </c>
      <c r="G2740" s="11">
        <f>ROUND(АТС!E500*$G$791*$G$792/100,2)</f>
        <v>5.87</v>
      </c>
    </row>
    <row r="2741" spans="1:7" x14ac:dyDescent="0.25">
      <c r="A2741" s="258"/>
      <c r="B2741" s="118">
        <f t="shared" si="43"/>
        <v>43240.166669999999</v>
      </c>
      <c r="C2741" s="121">
        <v>4</v>
      </c>
      <c r="D2741" s="11">
        <f>ROUND(АТС!E501*$D$791*$D$792/100,2)</f>
        <v>134.43</v>
      </c>
      <c r="E2741" s="11">
        <f>ROUND(АТС!E501*$E$791*$E$792/100,2)</f>
        <v>123.55</v>
      </c>
      <c r="F2741" s="11">
        <f>ROUND(АТС!E501*$F$791*$F$792/100,2)</f>
        <v>84.1</v>
      </c>
      <c r="G2741" s="11">
        <f>ROUND(АТС!E501*$G$791*$G$792/100,2)</f>
        <v>49.22</v>
      </c>
    </row>
    <row r="2742" spans="1:7" x14ac:dyDescent="0.25">
      <c r="A2742" s="258"/>
      <c r="B2742" s="120">
        <f t="shared" si="43"/>
        <v>43240.208330000001</v>
      </c>
      <c r="C2742" s="121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8"/>
      <c r="B2743" s="118">
        <f t="shared" si="43"/>
        <v>43240.25</v>
      </c>
      <c r="C2743" s="121">
        <v>6</v>
      </c>
      <c r="D2743" s="11">
        <f>ROUND(АТС!E503*$D$791*$D$792/100,2)</f>
        <v>0.06</v>
      </c>
      <c r="E2743" s="11">
        <f>ROUND(АТС!E503*$E$791*$E$792/100,2)</f>
        <v>0.05</v>
      </c>
      <c r="F2743" s="11">
        <f>ROUND(АТС!E503*$F$791*$F$792/100,2)</f>
        <v>0.04</v>
      </c>
      <c r="G2743" s="11">
        <f>ROUND(АТС!E503*$G$791*$G$792/100,2)</f>
        <v>0.02</v>
      </c>
    </row>
    <row r="2744" spans="1:7" x14ac:dyDescent="0.25">
      <c r="A2744" s="258"/>
      <c r="B2744" s="120">
        <f t="shared" si="43"/>
        <v>43240.291669999999</v>
      </c>
      <c r="C2744" s="121">
        <v>7</v>
      </c>
      <c r="D2744" s="11">
        <f>ROUND(АТС!E504*$D$791*$D$792/100,2)</f>
        <v>0.08</v>
      </c>
      <c r="E2744" s="11">
        <f>ROUND(АТС!E504*$E$791*$E$792/100,2)</f>
        <v>7.0000000000000007E-2</v>
      </c>
      <c r="F2744" s="11">
        <f>ROUND(АТС!E504*$F$791*$F$792/100,2)</f>
        <v>0.05</v>
      </c>
      <c r="G2744" s="11">
        <f>ROUND(АТС!E504*$G$791*$G$792/100,2)</f>
        <v>0.03</v>
      </c>
    </row>
    <row r="2745" spans="1:7" x14ac:dyDescent="0.25">
      <c r="A2745" s="258"/>
      <c r="B2745" s="118">
        <f t="shared" si="43"/>
        <v>43240.333330000001</v>
      </c>
      <c r="C2745" s="121">
        <v>8</v>
      </c>
      <c r="D2745" s="11">
        <f>ROUND(АТС!E505*$D$791*$D$792/100,2)</f>
        <v>10.37</v>
      </c>
      <c r="E2745" s="11">
        <f>ROUND(АТС!E505*$E$791*$E$792/100,2)</f>
        <v>9.5299999999999994</v>
      </c>
      <c r="F2745" s="11">
        <f>ROUND(АТС!E505*$F$791*$F$792/100,2)</f>
        <v>6.49</v>
      </c>
      <c r="G2745" s="11">
        <f>ROUND(АТС!E505*$G$791*$G$792/100,2)</f>
        <v>3.8</v>
      </c>
    </row>
    <row r="2746" spans="1:7" x14ac:dyDescent="0.25">
      <c r="A2746" s="258"/>
      <c r="B2746" s="120">
        <f t="shared" si="43"/>
        <v>43240.375</v>
      </c>
      <c r="C2746" s="121">
        <v>9</v>
      </c>
      <c r="D2746" s="11">
        <f>ROUND(АТС!E506*$D$791*$D$792/100,2)</f>
        <v>21.42</v>
      </c>
      <c r="E2746" s="11">
        <f>ROUND(АТС!E506*$E$791*$E$792/100,2)</f>
        <v>19.68</v>
      </c>
      <c r="F2746" s="11">
        <f>ROUND(АТС!E506*$F$791*$F$792/100,2)</f>
        <v>13.4</v>
      </c>
      <c r="G2746" s="11">
        <f>ROUND(АТС!E506*$G$791*$G$792/100,2)</f>
        <v>7.84</v>
      </c>
    </row>
    <row r="2747" spans="1:7" x14ac:dyDescent="0.25">
      <c r="A2747" s="258"/>
      <c r="B2747" s="118">
        <f t="shared" si="43"/>
        <v>43240.416669999999</v>
      </c>
      <c r="C2747" s="121">
        <v>10</v>
      </c>
      <c r="D2747" s="11">
        <f>ROUND(АТС!E507*$D$791*$D$792/100,2)</f>
        <v>39.81</v>
      </c>
      <c r="E2747" s="11">
        <f>ROUND(АТС!E507*$E$791*$E$792/100,2)</f>
        <v>36.58</v>
      </c>
      <c r="F2747" s="11">
        <f>ROUND(АТС!E507*$F$791*$F$792/100,2)</f>
        <v>24.9</v>
      </c>
      <c r="G2747" s="11">
        <f>ROUND(АТС!E507*$G$791*$G$792/100,2)</f>
        <v>14.57</v>
      </c>
    </row>
    <row r="2748" spans="1:7" x14ac:dyDescent="0.25">
      <c r="A2748" s="258"/>
      <c r="B2748" s="120">
        <f t="shared" si="43"/>
        <v>43240.458330000001</v>
      </c>
      <c r="C2748" s="121">
        <v>11</v>
      </c>
      <c r="D2748" s="11">
        <f>ROUND(АТС!E508*$D$791*$D$792/100,2)</f>
        <v>28.95</v>
      </c>
      <c r="E2748" s="11">
        <f>ROUND(АТС!E508*$E$791*$E$792/100,2)</f>
        <v>26.6</v>
      </c>
      <c r="F2748" s="11">
        <f>ROUND(АТС!E508*$F$791*$F$792/100,2)</f>
        <v>18.11</v>
      </c>
      <c r="G2748" s="11">
        <f>ROUND(АТС!E508*$G$791*$G$792/100,2)</f>
        <v>10.6</v>
      </c>
    </row>
    <row r="2749" spans="1:7" x14ac:dyDescent="0.25">
      <c r="A2749" s="258"/>
      <c r="B2749" s="118">
        <f t="shared" si="43"/>
        <v>43240.5</v>
      </c>
      <c r="C2749" s="121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58"/>
      <c r="B2750" s="120">
        <f t="shared" si="43"/>
        <v>43240.541669999999</v>
      </c>
      <c r="C2750" s="121">
        <v>13</v>
      </c>
      <c r="D2750" s="11">
        <f>ROUND(АТС!E510*$D$791*$D$792/100,2)</f>
        <v>0.01</v>
      </c>
      <c r="E2750" s="11">
        <f>ROUND(АТС!E510*$E$791*$E$792/100,2)</f>
        <v>0.01</v>
      </c>
      <c r="F2750" s="11">
        <f>ROUND(АТС!E510*$F$791*$F$792/100,2)</f>
        <v>0.01</v>
      </c>
      <c r="G2750" s="11">
        <f>ROUND(АТС!E510*$G$791*$G$792/100,2)</f>
        <v>0</v>
      </c>
    </row>
    <row r="2751" spans="1:7" x14ac:dyDescent="0.25">
      <c r="A2751" s="258"/>
      <c r="B2751" s="118">
        <f t="shared" si="43"/>
        <v>43240.583330000001</v>
      </c>
      <c r="C2751" s="121">
        <v>14</v>
      </c>
      <c r="D2751" s="11">
        <f>ROUND(АТС!E511*$D$791*$D$792/100,2)</f>
        <v>21.59</v>
      </c>
      <c r="E2751" s="11">
        <f>ROUND(АТС!E511*$E$791*$E$792/100,2)</f>
        <v>19.84</v>
      </c>
      <c r="F2751" s="11">
        <f>ROUND(АТС!E511*$F$791*$F$792/100,2)</f>
        <v>13.5</v>
      </c>
      <c r="G2751" s="11">
        <f>ROUND(АТС!E511*$G$791*$G$792/100,2)</f>
        <v>7.9</v>
      </c>
    </row>
    <row r="2752" spans="1:7" x14ac:dyDescent="0.25">
      <c r="A2752" s="258"/>
      <c r="B2752" s="120">
        <f t="shared" si="43"/>
        <v>43240.625</v>
      </c>
      <c r="C2752" s="121">
        <v>15</v>
      </c>
      <c r="D2752" s="11">
        <f>ROUND(АТС!E512*$D$791*$D$792/100,2)</f>
        <v>0</v>
      </c>
      <c r="E2752" s="11">
        <f>ROUND(АТС!E512*$E$791*$E$792/100,2)</f>
        <v>0</v>
      </c>
      <c r="F2752" s="11">
        <f>ROUND(АТС!E512*$F$791*$F$792/100,2)</f>
        <v>0</v>
      </c>
      <c r="G2752" s="11">
        <f>ROUND(АТС!E512*$G$791*$G$792/100,2)</f>
        <v>0</v>
      </c>
    </row>
    <row r="2753" spans="1:7" x14ac:dyDescent="0.25">
      <c r="A2753" s="258"/>
      <c r="B2753" s="118">
        <f t="shared" si="43"/>
        <v>43240.666669999999</v>
      </c>
      <c r="C2753" s="121">
        <v>16</v>
      </c>
      <c r="D2753" s="11">
        <f>ROUND(АТС!E513*$D$791*$D$792/100,2)</f>
        <v>3.7</v>
      </c>
      <c r="E2753" s="11">
        <f>ROUND(АТС!E513*$E$791*$E$792/100,2)</f>
        <v>3.4</v>
      </c>
      <c r="F2753" s="11">
        <f>ROUND(АТС!E513*$F$791*$F$792/100,2)</f>
        <v>2.3199999999999998</v>
      </c>
      <c r="G2753" s="11">
        <f>ROUND(АТС!E513*$G$791*$G$792/100,2)</f>
        <v>1.36</v>
      </c>
    </row>
    <row r="2754" spans="1:7" x14ac:dyDescent="0.25">
      <c r="A2754" s="258"/>
      <c r="B2754" s="120">
        <f t="shared" ref="B2754:B2817" si="44">B2730+1</f>
        <v>43240.708330000001</v>
      </c>
      <c r="C2754" s="121">
        <v>17</v>
      </c>
      <c r="D2754" s="11">
        <f>ROUND(АТС!E514*$D$791*$D$792/100,2)</f>
        <v>14.32</v>
      </c>
      <c r="E2754" s="11">
        <f>ROUND(АТС!E514*$E$791*$E$792/100,2)</f>
        <v>13.16</v>
      </c>
      <c r="F2754" s="11">
        <f>ROUND(АТС!E514*$F$791*$F$792/100,2)</f>
        <v>8.9600000000000009</v>
      </c>
      <c r="G2754" s="11">
        <f>ROUND(АТС!E514*$G$791*$G$792/100,2)</f>
        <v>5.24</v>
      </c>
    </row>
    <row r="2755" spans="1:7" x14ac:dyDescent="0.25">
      <c r="A2755" s="258"/>
      <c r="B2755" s="118">
        <f t="shared" si="44"/>
        <v>43240.75</v>
      </c>
      <c r="C2755" s="121">
        <v>18</v>
      </c>
      <c r="D2755" s="11">
        <f>ROUND(АТС!E515*$D$791*$D$792/100,2)</f>
        <v>8.52</v>
      </c>
      <c r="E2755" s="11">
        <f>ROUND(АТС!E515*$E$791*$E$792/100,2)</f>
        <v>7.83</v>
      </c>
      <c r="F2755" s="11">
        <f>ROUND(АТС!E515*$F$791*$F$792/100,2)</f>
        <v>5.33</v>
      </c>
      <c r="G2755" s="11">
        <f>ROUND(АТС!E515*$G$791*$G$792/100,2)</f>
        <v>3.12</v>
      </c>
    </row>
    <row r="2756" spans="1:7" x14ac:dyDescent="0.25">
      <c r="A2756" s="258"/>
      <c r="B2756" s="120">
        <f t="shared" si="44"/>
        <v>43240.791669999999</v>
      </c>
      <c r="C2756" s="121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58"/>
      <c r="B2757" s="118">
        <f t="shared" si="44"/>
        <v>43240.833330000001</v>
      </c>
      <c r="C2757" s="121">
        <v>20</v>
      </c>
      <c r="D2757" s="11">
        <f>ROUND(АТС!E517*$D$791*$D$792/100,2)</f>
        <v>0</v>
      </c>
      <c r="E2757" s="11">
        <f>ROUND(АТС!E517*$E$791*$E$792/100,2)</f>
        <v>0</v>
      </c>
      <c r="F2757" s="11">
        <f>ROUND(АТС!E517*$F$791*$F$792/100,2)</f>
        <v>0</v>
      </c>
      <c r="G2757" s="11">
        <f>ROUND(АТС!E517*$G$791*$G$792/100,2)</f>
        <v>0</v>
      </c>
    </row>
    <row r="2758" spans="1:7" x14ac:dyDescent="0.25">
      <c r="A2758" s="258"/>
      <c r="B2758" s="120">
        <f t="shared" si="44"/>
        <v>43240.875</v>
      </c>
      <c r="C2758" s="121">
        <v>21</v>
      </c>
      <c r="D2758" s="11">
        <f>ROUND(АТС!E518*$D$791*$D$792/100,2)</f>
        <v>19.489999999999998</v>
      </c>
      <c r="E2758" s="11">
        <f>ROUND(АТС!E518*$E$791*$E$792/100,2)</f>
        <v>17.91</v>
      </c>
      <c r="F2758" s="11">
        <f>ROUND(АТС!E518*$F$791*$F$792/100,2)</f>
        <v>12.19</v>
      </c>
      <c r="G2758" s="11">
        <f>ROUND(АТС!E518*$G$791*$G$792/100,2)</f>
        <v>7.13</v>
      </c>
    </row>
    <row r="2759" spans="1:7" x14ac:dyDescent="0.25">
      <c r="A2759" s="258"/>
      <c r="B2759" s="118">
        <f t="shared" si="44"/>
        <v>43240.916669999999</v>
      </c>
      <c r="C2759" s="121">
        <v>22</v>
      </c>
      <c r="D2759" s="11">
        <f>ROUND(АТС!E519*$D$791*$D$792/100,2)</f>
        <v>81.709999999999994</v>
      </c>
      <c r="E2759" s="11">
        <f>ROUND(АТС!E519*$E$791*$E$792/100,2)</f>
        <v>75.099999999999994</v>
      </c>
      <c r="F2759" s="11">
        <f>ROUND(АТС!E519*$F$791*$F$792/100,2)</f>
        <v>51.12</v>
      </c>
      <c r="G2759" s="11">
        <f>ROUND(АТС!E519*$G$791*$G$792/100,2)</f>
        <v>29.92</v>
      </c>
    </row>
    <row r="2760" spans="1:7" x14ac:dyDescent="0.25">
      <c r="A2760" s="258"/>
      <c r="B2760" s="120">
        <f t="shared" si="44"/>
        <v>43240.958330000001</v>
      </c>
      <c r="C2760" s="121">
        <v>23</v>
      </c>
      <c r="D2760" s="11">
        <f>ROUND(АТС!E520*$D$791*$D$792/100,2)</f>
        <v>50.51</v>
      </c>
      <c r="E2760" s="11">
        <f>ROUND(АТС!E520*$E$791*$E$792/100,2)</f>
        <v>46.42</v>
      </c>
      <c r="F2760" s="11">
        <f>ROUND(АТС!E520*$F$791*$F$792/100,2)</f>
        <v>31.6</v>
      </c>
      <c r="G2760" s="11">
        <f>ROUND(АТС!E520*$G$791*$G$792/100,2)</f>
        <v>18.489999999999998</v>
      </c>
    </row>
    <row r="2761" spans="1:7" x14ac:dyDescent="0.25">
      <c r="A2761" s="258"/>
      <c r="B2761" s="118">
        <f t="shared" si="44"/>
        <v>43241</v>
      </c>
      <c r="C2761" s="121">
        <v>0</v>
      </c>
      <c r="D2761" s="11">
        <f>ROUND(АТС!E521*$D$791*$D$792/100,2)</f>
        <v>38.36</v>
      </c>
      <c r="E2761" s="11">
        <f>ROUND(АТС!E521*$E$791*$E$792/100,2)</f>
        <v>35.25</v>
      </c>
      <c r="F2761" s="11">
        <f>ROUND(АТС!E521*$F$791*$F$792/100,2)</f>
        <v>24</v>
      </c>
      <c r="G2761" s="11">
        <f>ROUND(АТС!E521*$G$791*$G$792/100,2)</f>
        <v>14.04</v>
      </c>
    </row>
    <row r="2762" spans="1:7" x14ac:dyDescent="0.25">
      <c r="A2762" s="258"/>
      <c r="B2762" s="120">
        <f t="shared" si="44"/>
        <v>43241.041669999999</v>
      </c>
      <c r="C2762" s="121">
        <v>1</v>
      </c>
      <c r="D2762" s="11">
        <f>ROUND(АТС!E522*$D$791*$D$792/100,2)</f>
        <v>22.08</v>
      </c>
      <c r="E2762" s="11">
        <f>ROUND(АТС!E522*$E$791*$E$792/100,2)</f>
        <v>20.29</v>
      </c>
      <c r="F2762" s="11">
        <f>ROUND(АТС!E522*$F$791*$F$792/100,2)</f>
        <v>13.81</v>
      </c>
      <c r="G2762" s="11">
        <f>ROUND(АТС!E522*$G$791*$G$792/100,2)</f>
        <v>8.08</v>
      </c>
    </row>
    <row r="2763" spans="1:7" x14ac:dyDescent="0.25">
      <c r="A2763" s="258"/>
      <c r="B2763" s="118">
        <f t="shared" si="44"/>
        <v>43241.083330000001</v>
      </c>
      <c r="C2763" s="121">
        <v>2</v>
      </c>
      <c r="D2763" s="11">
        <f>ROUND(АТС!E523*$D$791*$D$792/100,2)</f>
        <v>94.05</v>
      </c>
      <c r="E2763" s="11">
        <f>ROUND(АТС!E523*$E$791*$E$792/100,2)</f>
        <v>86.44</v>
      </c>
      <c r="F2763" s="11">
        <f>ROUND(АТС!E523*$F$791*$F$792/100,2)</f>
        <v>58.84</v>
      </c>
      <c r="G2763" s="11">
        <f>ROUND(АТС!E523*$G$791*$G$792/100,2)</f>
        <v>34.43</v>
      </c>
    </row>
    <row r="2764" spans="1:7" x14ac:dyDescent="0.25">
      <c r="A2764" s="258"/>
      <c r="B2764" s="120">
        <f t="shared" si="44"/>
        <v>43241.125</v>
      </c>
      <c r="C2764" s="121">
        <v>3</v>
      </c>
      <c r="D2764" s="11">
        <f>ROUND(АТС!E524*$D$791*$D$792/100,2)</f>
        <v>50.26</v>
      </c>
      <c r="E2764" s="11">
        <f>ROUND(АТС!E524*$E$791*$E$792/100,2)</f>
        <v>46.19</v>
      </c>
      <c r="F2764" s="11">
        <f>ROUND(АТС!E524*$F$791*$F$792/100,2)</f>
        <v>31.44</v>
      </c>
      <c r="G2764" s="11">
        <f>ROUND(АТС!E524*$G$791*$G$792/100,2)</f>
        <v>18.399999999999999</v>
      </c>
    </row>
    <row r="2765" spans="1:7" x14ac:dyDescent="0.25">
      <c r="A2765" s="258"/>
      <c r="B2765" s="118">
        <f t="shared" si="44"/>
        <v>43241.166669999999</v>
      </c>
      <c r="C2765" s="121">
        <v>4</v>
      </c>
      <c r="D2765" s="11">
        <f>ROUND(АТС!E525*$D$791*$D$792/100,2)</f>
        <v>175.35</v>
      </c>
      <c r="E2765" s="11">
        <f>ROUND(АТС!E525*$E$791*$E$792/100,2)</f>
        <v>161.16</v>
      </c>
      <c r="F2765" s="11">
        <f>ROUND(АТС!E525*$F$791*$F$792/100,2)</f>
        <v>109.69</v>
      </c>
      <c r="G2765" s="11">
        <f>ROUND(АТС!E525*$G$791*$G$792/100,2)</f>
        <v>64.2</v>
      </c>
    </row>
    <row r="2766" spans="1:7" x14ac:dyDescent="0.25">
      <c r="A2766" s="258"/>
      <c r="B2766" s="120">
        <f t="shared" si="44"/>
        <v>43241.208330000001</v>
      </c>
      <c r="C2766" s="121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8"/>
      <c r="B2767" s="118">
        <f t="shared" si="44"/>
        <v>43241.25</v>
      </c>
      <c r="C2767" s="121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8"/>
      <c r="B2768" s="120">
        <f t="shared" si="44"/>
        <v>43241.291669999999</v>
      </c>
      <c r="C2768" s="121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8"/>
      <c r="B2769" s="118">
        <f t="shared" si="44"/>
        <v>43241.333330000001</v>
      </c>
      <c r="C2769" s="121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8"/>
      <c r="B2770" s="120">
        <f t="shared" si="44"/>
        <v>43241.375</v>
      </c>
      <c r="C2770" s="121">
        <v>9</v>
      </c>
      <c r="D2770" s="11">
        <f>ROUND(АТС!E530*$D$791*$D$792/100,2)</f>
        <v>9.51</v>
      </c>
      <c r="E2770" s="11">
        <f>ROUND(АТС!E530*$E$791*$E$792/100,2)</f>
        <v>8.74</v>
      </c>
      <c r="F2770" s="11">
        <f>ROUND(АТС!E530*$F$791*$F$792/100,2)</f>
        <v>5.95</v>
      </c>
      <c r="G2770" s="11">
        <f>ROUND(АТС!E530*$G$791*$G$792/100,2)</f>
        <v>3.48</v>
      </c>
    </row>
    <row r="2771" spans="1:7" x14ac:dyDescent="0.25">
      <c r="A2771" s="258"/>
      <c r="B2771" s="118">
        <f t="shared" si="44"/>
        <v>43241.416669999999</v>
      </c>
      <c r="C2771" s="121">
        <v>10</v>
      </c>
      <c r="D2771" s="11">
        <f>ROUND(АТС!E531*$D$791*$D$792/100,2)</f>
        <v>2.17</v>
      </c>
      <c r="E2771" s="11">
        <f>ROUND(АТС!E531*$E$791*$E$792/100,2)</f>
        <v>1.99</v>
      </c>
      <c r="F2771" s="11">
        <f>ROUND(АТС!E531*$F$791*$F$792/100,2)</f>
        <v>1.36</v>
      </c>
      <c r="G2771" s="11">
        <f>ROUND(АТС!E531*$G$791*$G$792/100,2)</f>
        <v>0.79</v>
      </c>
    </row>
    <row r="2772" spans="1:7" x14ac:dyDescent="0.25">
      <c r="A2772" s="258"/>
      <c r="B2772" s="120">
        <f t="shared" si="44"/>
        <v>43241.458330000001</v>
      </c>
      <c r="C2772" s="121">
        <v>11</v>
      </c>
      <c r="D2772" s="11">
        <f>ROUND(АТС!E532*$D$791*$D$792/100,2)</f>
        <v>23.65</v>
      </c>
      <c r="E2772" s="11">
        <f>ROUND(АТС!E532*$E$791*$E$792/100,2)</f>
        <v>21.73</v>
      </c>
      <c r="F2772" s="11">
        <f>ROUND(АТС!E532*$F$791*$F$792/100,2)</f>
        <v>14.79</v>
      </c>
      <c r="G2772" s="11">
        <f>ROUND(АТС!E532*$G$791*$G$792/100,2)</f>
        <v>8.66</v>
      </c>
    </row>
    <row r="2773" spans="1:7" x14ac:dyDescent="0.25">
      <c r="A2773" s="258"/>
      <c r="B2773" s="118">
        <f t="shared" si="44"/>
        <v>43241.5</v>
      </c>
      <c r="C2773" s="121">
        <v>12</v>
      </c>
      <c r="D2773" s="11">
        <f>ROUND(АТС!E533*$D$791*$D$792/100,2)</f>
        <v>0</v>
      </c>
      <c r="E2773" s="11">
        <f>ROUND(АТС!E533*$E$791*$E$792/100,2)</f>
        <v>0</v>
      </c>
      <c r="F2773" s="11">
        <f>ROUND(АТС!E533*$F$791*$F$792/100,2)</f>
        <v>0</v>
      </c>
      <c r="G2773" s="11">
        <f>ROUND(АТС!E533*$G$791*$G$792/100,2)</f>
        <v>0</v>
      </c>
    </row>
    <row r="2774" spans="1:7" x14ac:dyDescent="0.25">
      <c r="A2774" s="258"/>
      <c r="B2774" s="120">
        <f t="shared" si="44"/>
        <v>43241.541669999999</v>
      </c>
      <c r="C2774" s="121">
        <v>13</v>
      </c>
      <c r="D2774" s="11">
        <f>ROUND(АТС!E534*$D$791*$D$792/100,2)</f>
        <v>0</v>
      </c>
      <c r="E2774" s="11">
        <f>ROUND(АТС!E534*$E$791*$E$792/100,2)</f>
        <v>0</v>
      </c>
      <c r="F2774" s="11">
        <f>ROUND(АТС!E534*$F$791*$F$792/100,2)</f>
        <v>0</v>
      </c>
      <c r="G2774" s="11">
        <f>ROUND(АТС!E534*$G$791*$G$792/100,2)</f>
        <v>0</v>
      </c>
    </row>
    <row r="2775" spans="1:7" x14ac:dyDescent="0.25">
      <c r="A2775" s="258"/>
      <c r="B2775" s="118">
        <f t="shared" si="44"/>
        <v>43241.583330000001</v>
      </c>
      <c r="C2775" s="121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58"/>
      <c r="B2776" s="120">
        <f t="shared" si="44"/>
        <v>43241.625</v>
      </c>
      <c r="C2776" s="121">
        <v>15</v>
      </c>
      <c r="D2776" s="11">
        <f>ROUND(АТС!E536*$D$791*$D$792/100,2)</f>
        <v>72.09</v>
      </c>
      <c r="E2776" s="11">
        <f>ROUND(АТС!E536*$E$791*$E$792/100,2)</f>
        <v>66.260000000000005</v>
      </c>
      <c r="F2776" s="11">
        <f>ROUND(АТС!E536*$F$791*$F$792/100,2)</f>
        <v>45.1</v>
      </c>
      <c r="G2776" s="11">
        <f>ROUND(АТС!E536*$G$791*$G$792/100,2)</f>
        <v>26.39</v>
      </c>
    </row>
    <row r="2777" spans="1:7" x14ac:dyDescent="0.25">
      <c r="A2777" s="258"/>
      <c r="B2777" s="118">
        <f t="shared" si="44"/>
        <v>43241.666669999999</v>
      </c>
      <c r="C2777" s="121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58"/>
      <c r="B2778" s="120">
        <f t="shared" si="44"/>
        <v>43241.708330000001</v>
      </c>
      <c r="C2778" s="121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8"/>
      <c r="B2779" s="118">
        <f t="shared" si="44"/>
        <v>43241.75</v>
      </c>
      <c r="C2779" s="121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58"/>
      <c r="B2780" s="120">
        <f t="shared" si="44"/>
        <v>43241.791669999999</v>
      </c>
      <c r="C2780" s="121">
        <v>19</v>
      </c>
      <c r="D2780" s="11">
        <f>ROUND(АТС!E540*$D$791*$D$792/100,2)</f>
        <v>1.04</v>
      </c>
      <c r="E2780" s="11">
        <f>ROUND(АТС!E540*$E$791*$E$792/100,2)</f>
        <v>0.96</v>
      </c>
      <c r="F2780" s="11">
        <f>ROUND(АТС!E540*$F$791*$F$792/100,2)</f>
        <v>0.65</v>
      </c>
      <c r="G2780" s="11">
        <f>ROUND(АТС!E540*$G$791*$G$792/100,2)</f>
        <v>0.38</v>
      </c>
    </row>
    <row r="2781" spans="1:7" x14ac:dyDescent="0.25">
      <c r="A2781" s="258"/>
      <c r="B2781" s="118">
        <f t="shared" si="44"/>
        <v>43241.833330000001</v>
      </c>
      <c r="C2781" s="121">
        <v>20</v>
      </c>
      <c r="D2781" s="11">
        <f>ROUND(АТС!E541*$D$791*$D$792/100,2)</f>
        <v>29.78</v>
      </c>
      <c r="E2781" s="11">
        <f>ROUND(АТС!E541*$E$791*$E$792/100,2)</f>
        <v>27.37</v>
      </c>
      <c r="F2781" s="11">
        <f>ROUND(АТС!E541*$F$791*$F$792/100,2)</f>
        <v>18.63</v>
      </c>
      <c r="G2781" s="11">
        <f>ROUND(АТС!E541*$G$791*$G$792/100,2)</f>
        <v>10.9</v>
      </c>
    </row>
    <row r="2782" spans="1:7" x14ac:dyDescent="0.25">
      <c r="A2782" s="258"/>
      <c r="B2782" s="120">
        <f t="shared" si="44"/>
        <v>43241.875</v>
      </c>
      <c r="C2782" s="121">
        <v>21</v>
      </c>
      <c r="D2782" s="11">
        <f>ROUND(АТС!E542*$D$791*$D$792/100,2)</f>
        <v>105.67</v>
      </c>
      <c r="E2782" s="11">
        <f>ROUND(АТС!E542*$E$791*$E$792/100,2)</f>
        <v>97.12</v>
      </c>
      <c r="F2782" s="11">
        <f>ROUND(АТС!E542*$F$791*$F$792/100,2)</f>
        <v>66.099999999999994</v>
      </c>
      <c r="G2782" s="11">
        <f>ROUND(АТС!E542*$G$791*$G$792/100,2)</f>
        <v>38.69</v>
      </c>
    </row>
    <row r="2783" spans="1:7" x14ac:dyDescent="0.25">
      <c r="A2783" s="258"/>
      <c r="B2783" s="118">
        <f t="shared" si="44"/>
        <v>43241.916669999999</v>
      </c>
      <c r="C2783" s="121">
        <v>22</v>
      </c>
      <c r="D2783" s="11">
        <f>ROUND(АТС!E543*$D$791*$D$792/100,2)</f>
        <v>84.65</v>
      </c>
      <c r="E2783" s="11">
        <f>ROUND(АТС!E543*$E$791*$E$792/100,2)</f>
        <v>77.8</v>
      </c>
      <c r="F2783" s="11">
        <f>ROUND(АТС!E543*$F$791*$F$792/100,2)</f>
        <v>52.95</v>
      </c>
      <c r="G2783" s="11">
        <f>ROUND(АТС!E543*$G$791*$G$792/100,2)</f>
        <v>30.99</v>
      </c>
    </row>
    <row r="2784" spans="1:7" x14ac:dyDescent="0.25">
      <c r="A2784" s="258"/>
      <c r="B2784" s="120">
        <f t="shared" si="44"/>
        <v>43241.958330000001</v>
      </c>
      <c r="C2784" s="121">
        <v>23</v>
      </c>
      <c r="D2784" s="11">
        <f>ROUND(АТС!E544*$D$791*$D$792/100,2)</f>
        <v>179.78</v>
      </c>
      <c r="E2784" s="11">
        <f>ROUND(АТС!E544*$E$791*$E$792/100,2)</f>
        <v>165.23</v>
      </c>
      <c r="F2784" s="11">
        <f>ROUND(АТС!E544*$F$791*$F$792/100,2)</f>
        <v>112.47</v>
      </c>
      <c r="G2784" s="11">
        <f>ROUND(АТС!E544*$G$791*$G$792/100,2)</f>
        <v>65.819999999999993</v>
      </c>
    </row>
    <row r="2785" spans="1:7" x14ac:dyDescent="0.25">
      <c r="A2785" s="258"/>
      <c r="B2785" s="118">
        <f t="shared" si="44"/>
        <v>43242</v>
      </c>
      <c r="C2785" s="121">
        <v>0</v>
      </c>
      <c r="D2785" s="11">
        <f>ROUND(АТС!E545*$D$791*$D$792/100,2)</f>
        <v>17.7</v>
      </c>
      <c r="E2785" s="11">
        <f>ROUND(АТС!E545*$E$791*$E$792/100,2)</f>
        <v>16.260000000000002</v>
      </c>
      <c r="F2785" s="11">
        <f>ROUND(АТС!E545*$F$791*$F$792/100,2)</f>
        <v>11.07</v>
      </c>
      <c r="G2785" s="11">
        <f>ROUND(АТС!E545*$G$791*$G$792/100,2)</f>
        <v>6.48</v>
      </c>
    </row>
    <row r="2786" spans="1:7" x14ac:dyDescent="0.25">
      <c r="A2786" s="258"/>
      <c r="B2786" s="120">
        <f t="shared" si="44"/>
        <v>43242.041669999999</v>
      </c>
      <c r="C2786" s="121">
        <v>1</v>
      </c>
      <c r="D2786" s="11">
        <f>ROUND(АТС!E546*$D$791*$D$792/100,2)</f>
        <v>2.36</v>
      </c>
      <c r="E2786" s="11">
        <f>ROUND(АТС!E546*$E$791*$E$792/100,2)</f>
        <v>2.17</v>
      </c>
      <c r="F2786" s="11">
        <f>ROUND(АТС!E546*$F$791*$F$792/100,2)</f>
        <v>1.48</v>
      </c>
      <c r="G2786" s="11">
        <f>ROUND(АТС!E546*$G$791*$G$792/100,2)</f>
        <v>0.86</v>
      </c>
    </row>
    <row r="2787" spans="1:7" x14ac:dyDescent="0.25">
      <c r="A2787" s="258"/>
      <c r="B2787" s="118">
        <f t="shared" si="44"/>
        <v>43242.083330000001</v>
      </c>
      <c r="C2787" s="121">
        <v>2</v>
      </c>
      <c r="D2787" s="11">
        <f>ROUND(АТС!E547*$D$791*$D$792/100,2)</f>
        <v>0</v>
      </c>
      <c r="E2787" s="11">
        <f>ROUND(АТС!E547*$E$791*$E$792/100,2)</f>
        <v>0</v>
      </c>
      <c r="F2787" s="11">
        <f>ROUND(АТС!E547*$F$791*$F$792/100,2)</f>
        <v>0</v>
      </c>
      <c r="G2787" s="11">
        <f>ROUND(АТС!E547*$G$791*$G$792/100,2)</f>
        <v>0</v>
      </c>
    </row>
    <row r="2788" spans="1:7" x14ac:dyDescent="0.25">
      <c r="A2788" s="258"/>
      <c r="B2788" s="120">
        <f t="shared" si="44"/>
        <v>43242.125</v>
      </c>
      <c r="C2788" s="121">
        <v>3</v>
      </c>
      <c r="D2788" s="11">
        <f>ROUND(АТС!E548*$D$791*$D$792/100,2)</f>
        <v>138.11000000000001</v>
      </c>
      <c r="E2788" s="11">
        <f>ROUND(АТС!E548*$E$791*$E$792/100,2)</f>
        <v>126.94</v>
      </c>
      <c r="F2788" s="11">
        <f>ROUND(АТС!E548*$F$791*$F$792/100,2)</f>
        <v>86.4</v>
      </c>
      <c r="G2788" s="11">
        <f>ROUND(АТС!E548*$G$791*$G$792/100,2)</f>
        <v>50.57</v>
      </c>
    </row>
    <row r="2789" spans="1:7" x14ac:dyDescent="0.25">
      <c r="A2789" s="258"/>
      <c r="B2789" s="118">
        <f t="shared" si="44"/>
        <v>43242.166669999999</v>
      </c>
      <c r="C2789" s="121">
        <v>4</v>
      </c>
      <c r="D2789" s="11">
        <f>ROUND(АТС!E549*$D$791*$D$792/100,2)</f>
        <v>3.77</v>
      </c>
      <c r="E2789" s="11">
        <f>ROUND(АТС!E549*$E$791*$E$792/100,2)</f>
        <v>3.47</v>
      </c>
      <c r="F2789" s="11">
        <f>ROUND(АТС!E549*$F$791*$F$792/100,2)</f>
        <v>2.36</v>
      </c>
      <c r="G2789" s="11">
        <f>ROUND(АТС!E549*$G$791*$G$792/100,2)</f>
        <v>1.38</v>
      </c>
    </row>
    <row r="2790" spans="1:7" x14ac:dyDescent="0.25">
      <c r="A2790" s="258"/>
      <c r="B2790" s="120">
        <f t="shared" si="44"/>
        <v>43242.208330000001</v>
      </c>
      <c r="C2790" s="121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8"/>
      <c r="B2791" s="118">
        <f t="shared" si="44"/>
        <v>43242.25</v>
      </c>
      <c r="C2791" s="121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8"/>
      <c r="B2792" s="120">
        <f t="shared" si="44"/>
        <v>43242.291669999999</v>
      </c>
      <c r="C2792" s="121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8"/>
      <c r="B2793" s="118">
        <f t="shared" si="44"/>
        <v>43242.333330000001</v>
      </c>
      <c r="C2793" s="121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8"/>
      <c r="B2794" s="120">
        <f t="shared" si="44"/>
        <v>43242.375</v>
      </c>
      <c r="C2794" s="121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58"/>
      <c r="B2795" s="118">
        <f t="shared" si="44"/>
        <v>43242.416669999999</v>
      </c>
      <c r="C2795" s="121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8"/>
      <c r="B2796" s="120">
        <f t="shared" si="44"/>
        <v>43242.458330000001</v>
      </c>
      <c r="C2796" s="121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58"/>
      <c r="B2797" s="118">
        <f t="shared" si="44"/>
        <v>43242.5</v>
      </c>
      <c r="C2797" s="121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58"/>
      <c r="B2798" s="120">
        <f t="shared" si="44"/>
        <v>43242.541669999999</v>
      </c>
      <c r="C2798" s="121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58"/>
      <c r="B2799" s="118">
        <f t="shared" si="44"/>
        <v>43242.583330000001</v>
      </c>
      <c r="C2799" s="121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58"/>
      <c r="B2800" s="120">
        <f t="shared" si="44"/>
        <v>43242.625</v>
      </c>
      <c r="C2800" s="121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58"/>
      <c r="B2801" s="118">
        <f t="shared" si="44"/>
        <v>43242.666669999999</v>
      </c>
      <c r="C2801" s="121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58"/>
      <c r="B2802" s="120">
        <f t="shared" si="44"/>
        <v>43242.708330000001</v>
      </c>
      <c r="C2802" s="121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58"/>
      <c r="B2803" s="118">
        <f t="shared" si="44"/>
        <v>43242.75</v>
      </c>
      <c r="C2803" s="121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58"/>
      <c r="B2804" s="120">
        <f t="shared" si="44"/>
        <v>43242.791669999999</v>
      </c>
      <c r="C2804" s="121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8"/>
      <c r="B2805" s="118">
        <f t="shared" si="44"/>
        <v>43242.833330000001</v>
      </c>
      <c r="C2805" s="121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58"/>
      <c r="B2806" s="120">
        <f t="shared" si="44"/>
        <v>43242.875</v>
      </c>
      <c r="C2806" s="121">
        <v>21</v>
      </c>
      <c r="D2806" s="11">
        <f>ROUND(АТС!E566*$D$791*$D$792/100,2)</f>
        <v>10.37</v>
      </c>
      <c r="E2806" s="11">
        <f>ROUND(АТС!E566*$E$791*$E$792/100,2)</f>
        <v>9.5299999999999994</v>
      </c>
      <c r="F2806" s="11">
        <f>ROUND(АТС!E566*$F$791*$F$792/100,2)</f>
        <v>6.49</v>
      </c>
      <c r="G2806" s="11">
        <f>ROUND(АТС!E566*$G$791*$G$792/100,2)</f>
        <v>3.8</v>
      </c>
    </row>
    <row r="2807" spans="1:7" x14ac:dyDescent="0.25">
      <c r="A2807" s="258"/>
      <c r="B2807" s="118">
        <f t="shared" si="44"/>
        <v>43242.916669999999</v>
      </c>
      <c r="C2807" s="121">
        <v>22</v>
      </c>
      <c r="D2807" s="11">
        <f>ROUND(АТС!E567*$D$791*$D$792/100,2)</f>
        <v>46.99</v>
      </c>
      <c r="E2807" s="11">
        <f>ROUND(АТС!E567*$E$791*$E$792/100,2)</f>
        <v>43.19</v>
      </c>
      <c r="F2807" s="11">
        <f>ROUND(АТС!E567*$F$791*$F$792/100,2)</f>
        <v>29.39</v>
      </c>
      <c r="G2807" s="11">
        <f>ROUND(АТС!E567*$G$791*$G$792/100,2)</f>
        <v>17.2</v>
      </c>
    </row>
    <row r="2808" spans="1:7" x14ac:dyDescent="0.25">
      <c r="A2808" s="258"/>
      <c r="B2808" s="120">
        <f t="shared" si="44"/>
        <v>43242.958330000001</v>
      </c>
      <c r="C2808" s="121">
        <v>23</v>
      </c>
      <c r="D2808" s="11">
        <f>ROUND(АТС!E568*$D$791*$D$792/100,2)</f>
        <v>10.38</v>
      </c>
      <c r="E2808" s="11">
        <f>ROUND(АТС!E568*$E$791*$E$792/100,2)</f>
        <v>9.5399999999999991</v>
      </c>
      <c r="F2808" s="11">
        <f>ROUND(АТС!E568*$F$791*$F$792/100,2)</f>
        <v>6.5</v>
      </c>
      <c r="G2808" s="11">
        <f>ROUND(АТС!E568*$G$791*$G$792/100,2)</f>
        <v>3.8</v>
      </c>
    </row>
    <row r="2809" spans="1:7" x14ac:dyDescent="0.25">
      <c r="A2809" s="258"/>
      <c r="B2809" s="118">
        <f t="shared" si="44"/>
        <v>43243</v>
      </c>
      <c r="C2809" s="121">
        <v>0</v>
      </c>
      <c r="D2809" s="11">
        <f>ROUND(АТС!E569*$D$791*$D$792/100,2)</f>
        <v>17.21</v>
      </c>
      <c r="E2809" s="11">
        <f>ROUND(АТС!E569*$E$791*$E$792/100,2)</f>
        <v>15.82</v>
      </c>
      <c r="F2809" s="11">
        <f>ROUND(АТС!E569*$F$791*$F$792/100,2)</f>
        <v>10.77</v>
      </c>
      <c r="G2809" s="11">
        <f>ROUND(АТС!E569*$G$791*$G$792/100,2)</f>
        <v>6.3</v>
      </c>
    </row>
    <row r="2810" spans="1:7" x14ac:dyDescent="0.25">
      <c r="A2810" s="258"/>
      <c r="B2810" s="120">
        <f t="shared" si="44"/>
        <v>43243.041669999999</v>
      </c>
      <c r="C2810" s="121">
        <v>1</v>
      </c>
      <c r="D2810" s="11">
        <f>ROUND(АТС!E570*$D$791*$D$792/100,2)</f>
        <v>0</v>
      </c>
      <c r="E2810" s="11">
        <f>ROUND(АТС!E570*$E$791*$E$792/100,2)</f>
        <v>0</v>
      </c>
      <c r="F2810" s="11">
        <f>ROUND(АТС!E570*$F$791*$F$792/100,2)</f>
        <v>0</v>
      </c>
      <c r="G2810" s="11">
        <f>ROUND(АТС!E570*$G$791*$G$792/100,2)</f>
        <v>0</v>
      </c>
    </row>
    <row r="2811" spans="1:7" x14ac:dyDescent="0.25">
      <c r="A2811" s="258"/>
      <c r="B2811" s="118">
        <f t="shared" si="44"/>
        <v>43243.083330000001</v>
      </c>
      <c r="C2811" s="121">
        <v>2</v>
      </c>
      <c r="D2811" s="11">
        <f>ROUND(АТС!E571*$D$791*$D$792/100,2)</f>
        <v>0</v>
      </c>
      <c r="E2811" s="11">
        <f>ROUND(АТС!E571*$E$791*$E$792/100,2)</f>
        <v>0</v>
      </c>
      <c r="F2811" s="11">
        <f>ROUND(АТС!E571*$F$791*$F$792/100,2)</f>
        <v>0</v>
      </c>
      <c r="G2811" s="11">
        <f>ROUND(АТС!E571*$G$791*$G$792/100,2)</f>
        <v>0</v>
      </c>
    </row>
    <row r="2812" spans="1:7" x14ac:dyDescent="0.25">
      <c r="A2812" s="258"/>
      <c r="B2812" s="120">
        <f t="shared" si="44"/>
        <v>43243.125</v>
      </c>
      <c r="C2812" s="121">
        <v>3</v>
      </c>
      <c r="D2812" s="11">
        <f>ROUND(АТС!E572*$D$791*$D$792/100,2)</f>
        <v>11.61</v>
      </c>
      <c r="E2812" s="11">
        <f>ROUND(АТС!E572*$E$791*$E$792/100,2)</f>
        <v>10.67</v>
      </c>
      <c r="F2812" s="11">
        <f>ROUND(АТС!E572*$F$791*$F$792/100,2)</f>
        <v>7.26</v>
      </c>
      <c r="G2812" s="11">
        <f>ROUND(АТС!E572*$G$791*$G$792/100,2)</f>
        <v>4.25</v>
      </c>
    </row>
    <row r="2813" spans="1:7" x14ac:dyDescent="0.25">
      <c r="A2813" s="258"/>
      <c r="B2813" s="118">
        <f t="shared" si="44"/>
        <v>43243.166669999999</v>
      </c>
      <c r="C2813" s="121">
        <v>4</v>
      </c>
      <c r="D2813" s="11">
        <f>ROUND(АТС!E573*$D$791*$D$792/100,2)</f>
        <v>19.399999999999999</v>
      </c>
      <c r="E2813" s="11">
        <f>ROUND(АТС!E573*$E$791*$E$792/100,2)</f>
        <v>17.829999999999998</v>
      </c>
      <c r="F2813" s="11">
        <f>ROUND(АТС!E573*$F$791*$F$792/100,2)</f>
        <v>12.14</v>
      </c>
      <c r="G2813" s="11">
        <f>ROUND(АТС!E573*$G$791*$G$792/100,2)</f>
        <v>7.1</v>
      </c>
    </row>
    <row r="2814" spans="1:7" x14ac:dyDescent="0.25">
      <c r="A2814" s="258"/>
      <c r="B2814" s="120">
        <f t="shared" si="44"/>
        <v>43243.208330000001</v>
      </c>
      <c r="C2814" s="121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8"/>
      <c r="B2815" s="118">
        <f t="shared" si="44"/>
        <v>43243.25</v>
      </c>
      <c r="C2815" s="121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8"/>
      <c r="B2816" s="120">
        <f t="shared" si="44"/>
        <v>43243.291669999999</v>
      </c>
      <c r="C2816" s="121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8"/>
      <c r="B2817" s="118">
        <f t="shared" si="44"/>
        <v>43243.333330000001</v>
      </c>
      <c r="C2817" s="121">
        <v>8</v>
      </c>
      <c r="D2817" s="11">
        <f>ROUND(АТС!E577*$D$791*$D$792/100,2)</f>
        <v>198.79</v>
      </c>
      <c r="E2817" s="11">
        <f>ROUND(АТС!E577*$E$791*$E$792/100,2)</f>
        <v>182.7</v>
      </c>
      <c r="F2817" s="11">
        <f>ROUND(АТС!E577*$F$791*$F$792/100,2)</f>
        <v>124.36</v>
      </c>
      <c r="G2817" s="11">
        <f>ROUND(АТС!E577*$G$791*$G$792/100,2)</f>
        <v>72.78</v>
      </c>
    </row>
    <row r="2818" spans="1:7" x14ac:dyDescent="0.25">
      <c r="A2818" s="258"/>
      <c r="B2818" s="120">
        <f t="shared" ref="B2818:B2881" si="45">B2794+1</f>
        <v>43243.375</v>
      </c>
      <c r="C2818" s="121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58"/>
      <c r="B2819" s="118">
        <f t="shared" si="45"/>
        <v>43243.416669999999</v>
      </c>
      <c r="C2819" s="121">
        <v>10</v>
      </c>
      <c r="D2819" s="11">
        <f>ROUND(АТС!E579*$D$791*$D$792/100,2)</f>
        <v>4.91</v>
      </c>
      <c r="E2819" s="11">
        <f>ROUND(АТС!E579*$E$791*$E$792/100,2)</f>
        <v>4.51</v>
      </c>
      <c r="F2819" s="11">
        <f>ROUND(АТС!E579*$F$791*$F$792/100,2)</f>
        <v>3.07</v>
      </c>
      <c r="G2819" s="11">
        <f>ROUND(АТС!E579*$G$791*$G$792/100,2)</f>
        <v>1.8</v>
      </c>
    </row>
    <row r="2820" spans="1:7" x14ac:dyDescent="0.25">
      <c r="A2820" s="258"/>
      <c r="B2820" s="120">
        <f t="shared" si="45"/>
        <v>43243.458330000001</v>
      </c>
      <c r="C2820" s="121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58"/>
      <c r="B2821" s="118">
        <f t="shared" si="45"/>
        <v>43243.5</v>
      </c>
      <c r="C2821" s="121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58"/>
      <c r="B2822" s="120">
        <f t="shared" si="45"/>
        <v>43243.541669999999</v>
      </c>
      <c r="C2822" s="121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58"/>
      <c r="B2823" s="118">
        <f t="shared" si="45"/>
        <v>43243.583330000001</v>
      </c>
      <c r="C2823" s="121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8"/>
      <c r="B2824" s="120">
        <f t="shared" si="45"/>
        <v>43243.625</v>
      </c>
      <c r="C2824" s="121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58"/>
      <c r="B2825" s="118">
        <f t="shared" si="45"/>
        <v>43243.666669999999</v>
      </c>
      <c r="C2825" s="121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58"/>
      <c r="B2826" s="120">
        <f t="shared" si="45"/>
        <v>43243.708330000001</v>
      </c>
      <c r="C2826" s="121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58"/>
      <c r="B2827" s="118">
        <f t="shared" si="45"/>
        <v>43243.75</v>
      </c>
      <c r="C2827" s="121">
        <v>18</v>
      </c>
      <c r="D2827" s="11">
        <f>ROUND(АТС!E587*$D$791*$D$792/100,2)</f>
        <v>33.840000000000003</v>
      </c>
      <c r="E2827" s="11">
        <f>ROUND(АТС!E587*$E$791*$E$792/100,2)</f>
        <v>31.1</v>
      </c>
      <c r="F2827" s="11">
        <f>ROUND(АТС!E587*$F$791*$F$792/100,2)</f>
        <v>21.17</v>
      </c>
      <c r="G2827" s="11">
        <f>ROUND(АТС!E587*$G$791*$G$792/100,2)</f>
        <v>12.39</v>
      </c>
    </row>
    <row r="2828" spans="1:7" x14ac:dyDescent="0.25">
      <c r="A2828" s="258"/>
      <c r="B2828" s="120">
        <f t="shared" si="45"/>
        <v>43243.791669999999</v>
      </c>
      <c r="C2828" s="121">
        <v>19</v>
      </c>
      <c r="D2828" s="11">
        <f>ROUND(АТС!E588*$D$791*$D$792/100,2)</f>
        <v>5.15</v>
      </c>
      <c r="E2828" s="11">
        <f>ROUND(АТС!E588*$E$791*$E$792/100,2)</f>
        <v>4.7300000000000004</v>
      </c>
      <c r="F2828" s="11">
        <f>ROUND(АТС!E588*$F$791*$F$792/100,2)</f>
        <v>3.22</v>
      </c>
      <c r="G2828" s="11">
        <f>ROUND(АТС!E588*$G$791*$G$792/100,2)</f>
        <v>1.89</v>
      </c>
    </row>
    <row r="2829" spans="1:7" x14ac:dyDescent="0.25">
      <c r="A2829" s="258"/>
      <c r="B2829" s="118">
        <f t="shared" si="45"/>
        <v>43243.833330000001</v>
      </c>
      <c r="C2829" s="121">
        <v>20</v>
      </c>
      <c r="D2829" s="11">
        <f>ROUND(АТС!E589*$D$791*$D$792/100,2)</f>
        <v>0</v>
      </c>
      <c r="E2829" s="11">
        <f>ROUND(АТС!E589*$E$791*$E$792/100,2)</f>
        <v>0</v>
      </c>
      <c r="F2829" s="11">
        <f>ROUND(АТС!E589*$F$791*$F$792/100,2)</f>
        <v>0</v>
      </c>
      <c r="G2829" s="11">
        <f>ROUND(АТС!E589*$G$791*$G$792/100,2)</f>
        <v>0</v>
      </c>
    </row>
    <row r="2830" spans="1:7" x14ac:dyDescent="0.25">
      <c r="A2830" s="258"/>
      <c r="B2830" s="120">
        <f t="shared" si="45"/>
        <v>43243.875</v>
      </c>
      <c r="C2830" s="121">
        <v>21</v>
      </c>
      <c r="D2830" s="11">
        <f>ROUND(АТС!E590*$D$791*$D$792/100,2)</f>
        <v>161.57</v>
      </c>
      <c r="E2830" s="11">
        <f>ROUND(АТС!E590*$E$791*$E$792/100,2)</f>
        <v>148.5</v>
      </c>
      <c r="F2830" s="11">
        <f>ROUND(АТС!E590*$F$791*$F$792/100,2)</f>
        <v>101.08</v>
      </c>
      <c r="G2830" s="11">
        <f>ROUND(АТС!E590*$G$791*$G$792/100,2)</f>
        <v>59.15</v>
      </c>
    </row>
    <row r="2831" spans="1:7" x14ac:dyDescent="0.25">
      <c r="A2831" s="258"/>
      <c r="B2831" s="118">
        <f t="shared" si="45"/>
        <v>43243.916669999999</v>
      </c>
      <c r="C2831" s="121">
        <v>22</v>
      </c>
      <c r="D2831" s="11">
        <f>ROUND(АТС!E591*$D$791*$D$792/100,2)</f>
        <v>153.52000000000001</v>
      </c>
      <c r="E2831" s="11">
        <f>ROUND(АТС!E591*$E$791*$E$792/100,2)</f>
        <v>141.1</v>
      </c>
      <c r="F2831" s="11">
        <f>ROUND(АТС!E591*$F$791*$F$792/100,2)</f>
        <v>96.04</v>
      </c>
      <c r="G2831" s="11">
        <f>ROUND(АТС!E591*$G$791*$G$792/100,2)</f>
        <v>56.21</v>
      </c>
    </row>
    <row r="2832" spans="1:7" x14ac:dyDescent="0.25">
      <c r="A2832" s="258"/>
      <c r="B2832" s="120">
        <f t="shared" si="45"/>
        <v>43243.958330000001</v>
      </c>
      <c r="C2832" s="121">
        <v>23</v>
      </c>
      <c r="D2832" s="11">
        <f>ROUND(АТС!E592*$D$791*$D$792/100,2)</f>
        <v>125.96</v>
      </c>
      <c r="E2832" s="11">
        <f>ROUND(АТС!E592*$E$791*$E$792/100,2)</f>
        <v>115.77</v>
      </c>
      <c r="F2832" s="11">
        <f>ROUND(АТС!E592*$F$791*$F$792/100,2)</f>
        <v>78.8</v>
      </c>
      <c r="G2832" s="11">
        <f>ROUND(АТС!E592*$G$791*$G$792/100,2)</f>
        <v>46.12</v>
      </c>
    </row>
    <row r="2833" spans="1:7" x14ac:dyDescent="0.25">
      <c r="A2833" s="258"/>
      <c r="B2833" s="118">
        <f t="shared" si="45"/>
        <v>43244</v>
      </c>
      <c r="C2833" s="121">
        <v>0</v>
      </c>
      <c r="D2833" s="11">
        <f>ROUND(АТС!E593*$D$791*$D$792/100,2)</f>
        <v>14.41</v>
      </c>
      <c r="E2833" s="11">
        <f>ROUND(АТС!E593*$E$791*$E$792/100,2)</f>
        <v>13.24</v>
      </c>
      <c r="F2833" s="11">
        <f>ROUND(АТС!E593*$F$791*$F$792/100,2)</f>
        <v>9.01</v>
      </c>
      <c r="G2833" s="11">
        <f>ROUND(АТС!E593*$G$791*$G$792/100,2)</f>
        <v>5.28</v>
      </c>
    </row>
    <row r="2834" spans="1:7" x14ac:dyDescent="0.25">
      <c r="A2834" s="258"/>
      <c r="B2834" s="120">
        <f t="shared" si="45"/>
        <v>43244.041669999999</v>
      </c>
      <c r="C2834" s="121">
        <v>1</v>
      </c>
      <c r="D2834" s="11">
        <f>ROUND(АТС!E594*$D$791*$D$792/100,2)</f>
        <v>70.55</v>
      </c>
      <c r="E2834" s="11">
        <f>ROUND(АТС!E594*$E$791*$E$792/100,2)</f>
        <v>64.84</v>
      </c>
      <c r="F2834" s="11">
        <f>ROUND(АТС!E594*$F$791*$F$792/100,2)</f>
        <v>44.13</v>
      </c>
      <c r="G2834" s="11">
        <f>ROUND(АТС!E594*$G$791*$G$792/100,2)</f>
        <v>25.83</v>
      </c>
    </row>
    <row r="2835" spans="1:7" x14ac:dyDescent="0.25">
      <c r="A2835" s="258"/>
      <c r="B2835" s="118">
        <f t="shared" si="45"/>
        <v>43244.083330000001</v>
      </c>
      <c r="C2835" s="121">
        <v>2</v>
      </c>
      <c r="D2835" s="11">
        <f>ROUND(АТС!E595*$D$791*$D$792/100,2)</f>
        <v>53.1</v>
      </c>
      <c r="E2835" s="11">
        <f>ROUND(АТС!E595*$E$791*$E$792/100,2)</f>
        <v>48.8</v>
      </c>
      <c r="F2835" s="11">
        <f>ROUND(АТС!E595*$F$791*$F$792/100,2)</f>
        <v>33.22</v>
      </c>
      <c r="G2835" s="11">
        <f>ROUND(АТС!E595*$G$791*$G$792/100,2)</f>
        <v>19.440000000000001</v>
      </c>
    </row>
    <row r="2836" spans="1:7" x14ac:dyDescent="0.25">
      <c r="A2836" s="258"/>
      <c r="B2836" s="120">
        <f t="shared" si="45"/>
        <v>43244.125</v>
      </c>
      <c r="C2836" s="121">
        <v>3</v>
      </c>
      <c r="D2836" s="11">
        <f>ROUND(АТС!E596*$D$791*$D$792/100,2)</f>
        <v>121.64</v>
      </c>
      <c r="E2836" s="11">
        <f>ROUND(АТС!E596*$E$791*$E$792/100,2)</f>
        <v>111.79</v>
      </c>
      <c r="F2836" s="11">
        <f>ROUND(АТС!E596*$F$791*$F$792/100,2)</f>
        <v>76.09</v>
      </c>
      <c r="G2836" s="11">
        <f>ROUND(АТС!E596*$G$791*$G$792/100,2)</f>
        <v>44.53</v>
      </c>
    </row>
    <row r="2837" spans="1:7" x14ac:dyDescent="0.25">
      <c r="A2837" s="258"/>
      <c r="B2837" s="118">
        <f t="shared" si="45"/>
        <v>43244.166669999999</v>
      </c>
      <c r="C2837" s="121">
        <v>4</v>
      </c>
      <c r="D2837" s="11">
        <f>ROUND(АТС!E597*$D$791*$D$792/100,2)</f>
        <v>36.47</v>
      </c>
      <c r="E2837" s="11">
        <f>ROUND(АТС!E597*$E$791*$E$792/100,2)</f>
        <v>33.520000000000003</v>
      </c>
      <c r="F2837" s="11">
        <f>ROUND(АТС!E597*$F$791*$F$792/100,2)</f>
        <v>22.81</v>
      </c>
      <c r="G2837" s="11">
        <f>ROUND(АТС!E597*$G$791*$G$792/100,2)</f>
        <v>13.35</v>
      </c>
    </row>
    <row r="2838" spans="1:7" x14ac:dyDescent="0.25">
      <c r="A2838" s="258"/>
      <c r="B2838" s="120">
        <f t="shared" si="45"/>
        <v>43244.208330000001</v>
      </c>
      <c r="C2838" s="121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58"/>
      <c r="B2839" s="118">
        <f t="shared" si="45"/>
        <v>43244.25</v>
      </c>
      <c r="C2839" s="121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8"/>
      <c r="B2840" s="120">
        <f t="shared" si="45"/>
        <v>43244.291669999999</v>
      </c>
      <c r="C2840" s="121">
        <v>7</v>
      </c>
      <c r="D2840" s="11">
        <f>ROUND(АТС!E600*$D$791*$D$792/100,2)</f>
        <v>5.88</v>
      </c>
      <c r="E2840" s="11">
        <f>ROUND(АТС!E600*$E$791*$E$792/100,2)</f>
        <v>5.4</v>
      </c>
      <c r="F2840" s="11">
        <f>ROUND(АТС!E600*$F$791*$F$792/100,2)</f>
        <v>3.68</v>
      </c>
      <c r="G2840" s="11">
        <f>ROUND(АТС!E600*$G$791*$G$792/100,2)</f>
        <v>2.15</v>
      </c>
    </row>
    <row r="2841" spans="1:7" x14ac:dyDescent="0.25">
      <c r="A2841" s="258"/>
      <c r="B2841" s="118">
        <f t="shared" si="45"/>
        <v>43244.333330000001</v>
      </c>
      <c r="C2841" s="121">
        <v>8</v>
      </c>
      <c r="D2841" s="11">
        <f>ROUND(АТС!E601*$D$791*$D$792/100,2)</f>
        <v>66.819999999999993</v>
      </c>
      <c r="E2841" s="11">
        <f>ROUND(АТС!E601*$E$791*$E$792/100,2)</f>
        <v>61.41</v>
      </c>
      <c r="F2841" s="11">
        <f>ROUND(АТС!E601*$F$791*$F$792/100,2)</f>
        <v>41.8</v>
      </c>
      <c r="G2841" s="11">
        <f>ROUND(АТС!E601*$G$791*$G$792/100,2)</f>
        <v>24.46</v>
      </c>
    </row>
    <row r="2842" spans="1:7" x14ac:dyDescent="0.25">
      <c r="A2842" s="258"/>
      <c r="B2842" s="120">
        <f t="shared" si="45"/>
        <v>43244.375</v>
      </c>
      <c r="C2842" s="121">
        <v>9</v>
      </c>
      <c r="D2842" s="11">
        <f>ROUND(АТС!E602*$D$791*$D$792/100,2)</f>
        <v>158.94999999999999</v>
      </c>
      <c r="E2842" s="11">
        <f>ROUND(АТС!E602*$E$791*$E$792/100,2)</f>
        <v>146.08000000000001</v>
      </c>
      <c r="F2842" s="11">
        <f>ROUND(АТС!E602*$F$791*$F$792/100,2)</f>
        <v>99.43</v>
      </c>
      <c r="G2842" s="11">
        <f>ROUND(АТС!E602*$G$791*$G$792/100,2)</f>
        <v>58.19</v>
      </c>
    </row>
    <row r="2843" spans="1:7" x14ac:dyDescent="0.25">
      <c r="A2843" s="258"/>
      <c r="B2843" s="118">
        <f t="shared" si="45"/>
        <v>43244.416669999999</v>
      </c>
      <c r="C2843" s="121">
        <v>10</v>
      </c>
      <c r="D2843" s="11">
        <f>ROUND(АТС!E603*$D$791*$D$792/100,2)</f>
        <v>41.16</v>
      </c>
      <c r="E2843" s="11">
        <f>ROUND(АТС!E603*$E$791*$E$792/100,2)</f>
        <v>37.83</v>
      </c>
      <c r="F2843" s="11">
        <f>ROUND(АТС!E603*$F$791*$F$792/100,2)</f>
        <v>25.75</v>
      </c>
      <c r="G2843" s="11">
        <f>ROUND(АТС!E603*$G$791*$G$792/100,2)</f>
        <v>15.07</v>
      </c>
    </row>
    <row r="2844" spans="1:7" x14ac:dyDescent="0.25">
      <c r="A2844" s="258"/>
      <c r="B2844" s="120">
        <f t="shared" si="45"/>
        <v>43244.458330000001</v>
      </c>
      <c r="C2844" s="121">
        <v>11</v>
      </c>
      <c r="D2844" s="11">
        <f>ROUND(АТС!E604*$D$791*$D$792/100,2)</f>
        <v>41.91</v>
      </c>
      <c r="E2844" s="11">
        <f>ROUND(АТС!E604*$E$791*$E$792/100,2)</f>
        <v>38.520000000000003</v>
      </c>
      <c r="F2844" s="11">
        <f>ROUND(АТС!E604*$F$791*$F$792/100,2)</f>
        <v>26.22</v>
      </c>
      <c r="G2844" s="11">
        <f>ROUND(АТС!E604*$G$791*$G$792/100,2)</f>
        <v>15.35</v>
      </c>
    </row>
    <row r="2845" spans="1:7" x14ac:dyDescent="0.25">
      <c r="A2845" s="258"/>
      <c r="B2845" s="118">
        <f t="shared" si="45"/>
        <v>43244.5</v>
      </c>
      <c r="C2845" s="121">
        <v>12</v>
      </c>
      <c r="D2845" s="11">
        <f>ROUND(АТС!E605*$D$791*$D$792/100,2)</f>
        <v>15.01</v>
      </c>
      <c r="E2845" s="11">
        <f>ROUND(АТС!E605*$E$791*$E$792/100,2)</f>
        <v>13.8</v>
      </c>
      <c r="F2845" s="11">
        <f>ROUND(АТС!E605*$F$791*$F$792/100,2)</f>
        <v>9.39</v>
      </c>
      <c r="G2845" s="11">
        <f>ROUND(АТС!E605*$G$791*$G$792/100,2)</f>
        <v>5.5</v>
      </c>
    </row>
    <row r="2846" spans="1:7" x14ac:dyDescent="0.25">
      <c r="A2846" s="258"/>
      <c r="B2846" s="120">
        <f t="shared" si="45"/>
        <v>43244.541669999999</v>
      </c>
      <c r="C2846" s="121">
        <v>13</v>
      </c>
      <c r="D2846" s="11">
        <f>ROUND(АТС!E606*$D$791*$D$792/100,2)</f>
        <v>10.45</v>
      </c>
      <c r="E2846" s="11">
        <f>ROUND(АТС!E606*$E$791*$E$792/100,2)</f>
        <v>9.61</v>
      </c>
      <c r="F2846" s="11">
        <f>ROUND(АТС!E606*$F$791*$F$792/100,2)</f>
        <v>6.54</v>
      </c>
      <c r="G2846" s="11">
        <f>ROUND(АТС!E606*$G$791*$G$792/100,2)</f>
        <v>3.83</v>
      </c>
    </row>
    <row r="2847" spans="1:7" x14ac:dyDescent="0.25">
      <c r="A2847" s="258"/>
      <c r="B2847" s="118">
        <f t="shared" si="45"/>
        <v>43244.583330000001</v>
      </c>
      <c r="C2847" s="121">
        <v>14</v>
      </c>
      <c r="D2847" s="11">
        <f>ROUND(АТС!E607*$D$791*$D$792/100,2)</f>
        <v>15.82</v>
      </c>
      <c r="E2847" s="11">
        <f>ROUND(АТС!E607*$E$791*$E$792/100,2)</f>
        <v>14.54</v>
      </c>
      <c r="F2847" s="11">
        <f>ROUND(АТС!E607*$F$791*$F$792/100,2)</f>
        <v>9.89</v>
      </c>
      <c r="G2847" s="11">
        <f>ROUND(АТС!E607*$G$791*$G$792/100,2)</f>
        <v>5.79</v>
      </c>
    </row>
    <row r="2848" spans="1:7" x14ac:dyDescent="0.25">
      <c r="A2848" s="258"/>
      <c r="B2848" s="120">
        <f t="shared" si="45"/>
        <v>43244.625</v>
      </c>
      <c r="C2848" s="121">
        <v>15</v>
      </c>
      <c r="D2848" s="11">
        <f>ROUND(АТС!E608*$D$791*$D$792/100,2)</f>
        <v>18.47</v>
      </c>
      <c r="E2848" s="11">
        <f>ROUND(АТС!E608*$E$791*$E$792/100,2)</f>
        <v>16.98</v>
      </c>
      <c r="F2848" s="11">
        <f>ROUND(АТС!E608*$F$791*$F$792/100,2)</f>
        <v>11.55</v>
      </c>
      <c r="G2848" s="11">
        <f>ROUND(АТС!E608*$G$791*$G$792/100,2)</f>
        <v>6.76</v>
      </c>
    </row>
    <row r="2849" spans="1:7" x14ac:dyDescent="0.25">
      <c r="A2849" s="258"/>
      <c r="B2849" s="118">
        <f t="shared" si="45"/>
        <v>43244.666669999999</v>
      </c>
      <c r="C2849" s="121">
        <v>16</v>
      </c>
      <c r="D2849" s="11">
        <f>ROUND(АТС!E609*$D$791*$D$792/100,2)</f>
        <v>29.04</v>
      </c>
      <c r="E2849" s="11">
        <f>ROUND(АТС!E609*$E$791*$E$792/100,2)</f>
        <v>26.69</v>
      </c>
      <c r="F2849" s="11">
        <f>ROUND(АТС!E609*$F$791*$F$792/100,2)</f>
        <v>18.170000000000002</v>
      </c>
      <c r="G2849" s="11">
        <f>ROUND(АТС!E609*$G$791*$G$792/100,2)</f>
        <v>10.63</v>
      </c>
    </row>
    <row r="2850" spans="1:7" x14ac:dyDescent="0.25">
      <c r="A2850" s="258"/>
      <c r="B2850" s="120">
        <f t="shared" si="45"/>
        <v>43244.708330000001</v>
      </c>
      <c r="C2850" s="121">
        <v>17</v>
      </c>
      <c r="D2850" s="11">
        <f>ROUND(АТС!E610*$D$791*$D$792/100,2)</f>
        <v>16.510000000000002</v>
      </c>
      <c r="E2850" s="11">
        <f>ROUND(АТС!E610*$E$791*$E$792/100,2)</f>
        <v>15.17</v>
      </c>
      <c r="F2850" s="11">
        <f>ROUND(АТС!E610*$F$791*$F$792/100,2)</f>
        <v>10.33</v>
      </c>
      <c r="G2850" s="11">
        <f>ROUND(АТС!E610*$G$791*$G$792/100,2)</f>
        <v>6.04</v>
      </c>
    </row>
    <row r="2851" spans="1:7" x14ac:dyDescent="0.25">
      <c r="A2851" s="258"/>
      <c r="B2851" s="118">
        <f t="shared" si="45"/>
        <v>43244.75</v>
      </c>
      <c r="C2851" s="121">
        <v>18</v>
      </c>
      <c r="D2851" s="11">
        <f>ROUND(АТС!E611*$D$791*$D$792/100,2)</f>
        <v>34.840000000000003</v>
      </c>
      <c r="E2851" s="11">
        <f>ROUND(АТС!E611*$E$791*$E$792/100,2)</f>
        <v>32.020000000000003</v>
      </c>
      <c r="F2851" s="11">
        <f>ROUND(АТС!E611*$F$791*$F$792/100,2)</f>
        <v>21.79</v>
      </c>
      <c r="G2851" s="11">
        <f>ROUND(АТС!E611*$G$791*$G$792/100,2)</f>
        <v>12.75</v>
      </c>
    </row>
    <row r="2852" spans="1:7" x14ac:dyDescent="0.25">
      <c r="A2852" s="258"/>
      <c r="B2852" s="120">
        <f t="shared" si="45"/>
        <v>43244.791669999999</v>
      </c>
      <c r="C2852" s="121">
        <v>19</v>
      </c>
      <c r="D2852" s="11">
        <f>ROUND(АТС!E612*$D$791*$D$792/100,2)</f>
        <v>32.68</v>
      </c>
      <c r="E2852" s="11">
        <f>ROUND(АТС!E612*$E$791*$E$792/100,2)</f>
        <v>30.03</v>
      </c>
      <c r="F2852" s="11">
        <f>ROUND(АТС!E612*$F$791*$F$792/100,2)</f>
        <v>20.440000000000001</v>
      </c>
      <c r="G2852" s="11">
        <f>ROUND(АТС!E612*$G$791*$G$792/100,2)</f>
        <v>11.96</v>
      </c>
    </row>
    <row r="2853" spans="1:7" x14ac:dyDescent="0.25">
      <c r="A2853" s="258"/>
      <c r="B2853" s="118">
        <f t="shared" si="45"/>
        <v>43244.833330000001</v>
      </c>
      <c r="C2853" s="121">
        <v>20</v>
      </c>
      <c r="D2853" s="11">
        <f>ROUND(АТС!E613*$D$791*$D$792/100,2)</f>
        <v>80.3</v>
      </c>
      <c r="E2853" s="11">
        <f>ROUND(АТС!E613*$E$791*$E$792/100,2)</f>
        <v>73.8</v>
      </c>
      <c r="F2853" s="11">
        <f>ROUND(АТС!E613*$F$791*$F$792/100,2)</f>
        <v>50.23</v>
      </c>
      <c r="G2853" s="11">
        <f>ROUND(АТС!E613*$G$791*$G$792/100,2)</f>
        <v>29.4</v>
      </c>
    </row>
    <row r="2854" spans="1:7" x14ac:dyDescent="0.25">
      <c r="A2854" s="258"/>
      <c r="B2854" s="120">
        <f t="shared" si="45"/>
        <v>43244.875</v>
      </c>
      <c r="C2854" s="121">
        <v>21</v>
      </c>
      <c r="D2854" s="11">
        <f>ROUND(АТС!E614*$D$791*$D$792/100,2)</f>
        <v>208.26</v>
      </c>
      <c r="E2854" s="11">
        <f>ROUND(АТС!E614*$E$791*$E$792/100,2)</f>
        <v>191.4</v>
      </c>
      <c r="F2854" s="11">
        <f>ROUND(АТС!E614*$F$791*$F$792/100,2)</f>
        <v>130.28</v>
      </c>
      <c r="G2854" s="11">
        <f>ROUND(АТС!E614*$G$791*$G$792/100,2)</f>
        <v>76.25</v>
      </c>
    </row>
    <row r="2855" spans="1:7" x14ac:dyDescent="0.25">
      <c r="A2855" s="258"/>
      <c r="B2855" s="118">
        <f t="shared" si="45"/>
        <v>43244.916669999999</v>
      </c>
      <c r="C2855" s="121">
        <v>22</v>
      </c>
      <c r="D2855" s="11">
        <f>ROUND(АТС!E615*$D$791*$D$792/100,2)</f>
        <v>145.28</v>
      </c>
      <c r="E2855" s="11">
        <f>ROUND(АТС!E615*$E$791*$E$792/100,2)</f>
        <v>133.52000000000001</v>
      </c>
      <c r="F2855" s="11">
        <f>ROUND(АТС!E615*$F$791*$F$792/100,2)</f>
        <v>90.88</v>
      </c>
      <c r="G2855" s="11">
        <f>ROUND(АТС!E615*$G$791*$G$792/100,2)</f>
        <v>53.19</v>
      </c>
    </row>
    <row r="2856" spans="1:7" x14ac:dyDescent="0.25">
      <c r="A2856" s="258"/>
      <c r="B2856" s="120">
        <f t="shared" si="45"/>
        <v>43244.958330000001</v>
      </c>
      <c r="C2856" s="121">
        <v>23</v>
      </c>
      <c r="D2856" s="11">
        <f>ROUND(АТС!E616*$D$791*$D$792/100,2)</f>
        <v>103.7</v>
      </c>
      <c r="E2856" s="11">
        <f>ROUND(АТС!E616*$E$791*$E$792/100,2)</f>
        <v>95.31</v>
      </c>
      <c r="F2856" s="11">
        <f>ROUND(АТС!E616*$F$791*$F$792/100,2)</f>
        <v>64.87</v>
      </c>
      <c r="G2856" s="11">
        <f>ROUND(АТС!E616*$G$791*$G$792/100,2)</f>
        <v>37.97</v>
      </c>
    </row>
    <row r="2857" spans="1:7" x14ac:dyDescent="0.25">
      <c r="A2857" s="258"/>
      <c r="B2857" s="118">
        <f t="shared" si="45"/>
        <v>43245</v>
      </c>
      <c r="C2857" s="121">
        <v>0</v>
      </c>
      <c r="D2857" s="11">
        <f>ROUND(АТС!E617*$D$791*$D$792/100,2)</f>
        <v>26.11</v>
      </c>
      <c r="E2857" s="11">
        <f>ROUND(АТС!E617*$E$791*$E$792/100,2)</f>
        <v>23.99</v>
      </c>
      <c r="F2857" s="11">
        <f>ROUND(АТС!E617*$F$791*$F$792/100,2)</f>
        <v>16.329999999999998</v>
      </c>
      <c r="G2857" s="11">
        <f>ROUND(АТС!E617*$G$791*$G$792/100,2)</f>
        <v>9.56</v>
      </c>
    </row>
    <row r="2858" spans="1:7" x14ac:dyDescent="0.25">
      <c r="A2858" s="258"/>
      <c r="B2858" s="120">
        <f t="shared" si="45"/>
        <v>43245.041669999999</v>
      </c>
      <c r="C2858" s="121">
        <v>1</v>
      </c>
      <c r="D2858" s="11">
        <f>ROUND(АТС!E618*$D$791*$D$792/100,2)</f>
        <v>40.67</v>
      </c>
      <c r="E2858" s="11">
        <f>ROUND(АТС!E618*$E$791*$E$792/100,2)</f>
        <v>37.380000000000003</v>
      </c>
      <c r="F2858" s="11">
        <f>ROUND(АТС!E618*$F$791*$F$792/100,2)</f>
        <v>25.44</v>
      </c>
      <c r="G2858" s="11">
        <f>ROUND(АТС!E618*$G$791*$G$792/100,2)</f>
        <v>14.89</v>
      </c>
    </row>
    <row r="2859" spans="1:7" x14ac:dyDescent="0.25">
      <c r="A2859" s="258"/>
      <c r="B2859" s="118">
        <f t="shared" si="45"/>
        <v>43245.083330000001</v>
      </c>
      <c r="C2859" s="121">
        <v>2</v>
      </c>
      <c r="D2859" s="11">
        <f>ROUND(АТС!E619*$D$791*$D$792/100,2)</f>
        <v>14.04</v>
      </c>
      <c r="E2859" s="11">
        <f>ROUND(АТС!E619*$E$791*$E$792/100,2)</f>
        <v>12.9</v>
      </c>
      <c r="F2859" s="11">
        <f>ROUND(АТС!E619*$F$791*$F$792/100,2)</f>
        <v>8.7799999999999994</v>
      </c>
      <c r="G2859" s="11">
        <f>ROUND(АТС!E619*$G$791*$G$792/100,2)</f>
        <v>5.14</v>
      </c>
    </row>
    <row r="2860" spans="1:7" x14ac:dyDescent="0.25">
      <c r="A2860" s="258"/>
      <c r="B2860" s="120">
        <f t="shared" si="45"/>
        <v>43245.125</v>
      </c>
      <c r="C2860" s="121">
        <v>3</v>
      </c>
      <c r="D2860" s="11">
        <f>ROUND(АТС!E620*$D$791*$D$792/100,2)</f>
        <v>49.73</v>
      </c>
      <c r="E2860" s="11">
        <f>ROUND(АТС!E620*$E$791*$E$792/100,2)</f>
        <v>45.7</v>
      </c>
      <c r="F2860" s="11">
        <f>ROUND(АТС!E620*$F$791*$F$792/100,2)</f>
        <v>31.11</v>
      </c>
      <c r="G2860" s="11">
        <f>ROUND(АТС!E620*$G$791*$G$792/100,2)</f>
        <v>18.21</v>
      </c>
    </row>
    <row r="2861" spans="1:7" x14ac:dyDescent="0.25">
      <c r="A2861" s="258"/>
      <c r="B2861" s="118">
        <f t="shared" si="45"/>
        <v>43245.166669999999</v>
      </c>
      <c r="C2861" s="121">
        <v>4</v>
      </c>
      <c r="D2861" s="11">
        <f>ROUND(АТС!E621*$D$791*$D$792/100,2)</f>
        <v>171.22</v>
      </c>
      <c r="E2861" s="11">
        <f>ROUND(АТС!E621*$E$791*$E$792/100,2)</f>
        <v>157.37</v>
      </c>
      <c r="F2861" s="11">
        <f>ROUND(АТС!E621*$F$791*$F$792/100,2)</f>
        <v>107.11</v>
      </c>
      <c r="G2861" s="11">
        <f>ROUND(АТС!E621*$G$791*$G$792/100,2)</f>
        <v>62.69</v>
      </c>
    </row>
    <row r="2862" spans="1:7" x14ac:dyDescent="0.25">
      <c r="A2862" s="258"/>
      <c r="B2862" s="120">
        <f t="shared" si="45"/>
        <v>43245.208330000001</v>
      </c>
      <c r="C2862" s="121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8"/>
      <c r="B2863" s="118">
        <f t="shared" si="45"/>
        <v>43245.25</v>
      </c>
      <c r="C2863" s="121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8"/>
      <c r="B2864" s="120">
        <f t="shared" si="45"/>
        <v>43245.291669999999</v>
      </c>
      <c r="C2864" s="121">
        <v>7</v>
      </c>
      <c r="D2864" s="11">
        <f>ROUND(АТС!E624*$D$791*$D$792/100,2)</f>
        <v>39.56</v>
      </c>
      <c r="E2864" s="11">
        <f>ROUND(АТС!E624*$E$791*$E$792/100,2)</f>
        <v>36.36</v>
      </c>
      <c r="F2864" s="11">
        <f>ROUND(АТС!E624*$F$791*$F$792/100,2)</f>
        <v>24.75</v>
      </c>
      <c r="G2864" s="11">
        <f>ROUND(АТС!E624*$G$791*$G$792/100,2)</f>
        <v>14.48</v>
      </c>
    </row>
    <row r="2865" spans="1:7" x14ac:dyDescent="0.25">
      <c r="A2865" s="258"/>
      <c r="B2865" s="118">
        <f t="shared" si="45"/>
        <v>43245.333330000001</v>
      </c>
      <c r="C2865" s="121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8"/>
      <c r="B2866" s="120">
        <f t="shared" si="45"/>
        <v>43245.375</v>
      </c>
      <c r="C2866" s="121">
        <v>9</v>
      </c>
      <c r="D2866" s="11">
        <f>ROUND(АТС!E626*$D$791*$D$792/100,2)</f>
        <v>2.4</v>
      </c>
      <c r="E2866" s="11">
        <f>ROUND(АТС!E626*$E$791*$E$792/100,2)</f>
        <v>2.21</v>
      </c>
      <c r="F2866" s="11">
        <f>ROUND(АТС!E626*$F$791*$F$792/100,2)</f>
        <v>1.5</v>
      </c>
      <c r="G2866" s="11">
        <f>ROUND(АТС!E626*$G$791*$G$792/100,2)</f>
        <v>0.88</v>
      </c>
    </row>
    <row r="2867" spans="1:7" x14ac:dyDescent="0.25">
      <c r="A2867" s="258"/>
      <c r="B2867" s="118">
        <f t="shared" si="45"/>
        <v>43245.416669999999</v>
      </c>
      <c r="C2867" s="121">
        <v>10</v>
      </c>
      <c r="D2867" s="11">
        <f>ROUND(АТС!E627*$D$791*$D$792/100,2)</f>
        <v>18.309999999999999</v>
      </c>
      <c r="E2867" s="11">
        <f>ROUND(АТС!E627*$E$791*$E$792/100,2)</f>
        <v>16.829999999999998</v>
      </c>
      <c r="F2867" s="11">
        <f>ROUND(АТС!E627*$F$791*$F$792/100,2)</f>
        <v>11.46</v>
      </c>
      <c r="G2867" s="11">
        <f>ROUND(АТС!E627*$G$791*$G$792/100,2)</f>
        <v>6.7</v>
      </c>
    </row>
    <row r="2868" spans="1:7" x14ac:dyDescent="0.25">
      <c r="A2868" s="258"/>
      <c r="B2868" s="120">
        <f t="shared" si="45"/>
        <v>43245.458330000001</v>
      </c>
      <c r="C2868" s="121">
        <v>11</v>
      </c>
      <c r="D2868" s="11">
        <f>ROUND(АТС!E628*$D$791*$D$792/100,2)</f>
        <v>83.2</v>
      </c>
      <c r="E2868" s="11">
        <f>ROUND(АТС!E628*$E$791*$E$792/100,2)</f>
        <v>76.47</v>
      </c>
      <c r="F2868" s="11">
        <f>ROUND(АТС!E628*$F$791*$F$792/100,2)</f>
        <v>52.05</v>
      </c>
      <c r="G2868" s="11">
        <f>ROUND(АТС!E628*$G$791*$G$792/100,2)</f>
        <v>30.46</v>
      </c>
    </row>
    <row r="2869" spans="1:7" x14ac:dyDescent="0.25">
      <c r="A2869" s="258"/>
      <c r="B2869" s="118">
        <f t="shared" si="45"/>
        <v>43245.5</v>
      </c>
      <c r="C2869" s="121">
        <v>12</v>
      </c>
      <c r="D2869" s="11">
        <f>ROUND(АТС!E629*$D$791*$D$792/100,2)</f>
        <v>0</v>
      </c>
      <c r="E2869" s="11">
        <f>ROUND(АТС!E629*$E$791*$E$792/100,2)</f>
        <v>0</v>
      </c>
      <c r="F2869" s="11">
        <f>ROUND(АТС!E629*$F$791*$F$792/100,2)</f>
        <v>0</v>
      </c>
      <c r="G2869" s="11">
        <f>ROUND(АТС!E629*$G$791*$G$792/100,2)</f>
        <v>0</v>
      </c>
    </row>
    <row r="2870" spans="1:7" x14ac:dyDescent="0.25">
      <c r="A2870" s="258"/>
      <c r="B2870" s="120">
        <f t="shared" si="45"/>
        <v>43245.541669999999</v>
      </c>
      <c r="C2870" s="121">
        <v>13</v>
      </c>
      <c r="D2870" s="11">
        <f>ROUND(АТС!E630*$D$791*$D$792/100,2)</f>
        <v>0.1</v>
      </c>
      <c r="E2870" s="11">
        <f>ROUND(АТС!E630*$E$791*$E$792/100,2)</f>
        <v>0.09</v>
      </c>
      <c r="F2870" s="11">
        <f>ROUND(АТС!E630*$F$791*$F$792/100,2)</f>
        <v>0.06</v>
      </c>
      <c r="G2870" s="11">
        <f>ROUND(АТС!E630*$G$791*$G$792/100,2)</f>
        <v>0.04</v>
      </c>
    </row>
    <row r="2871" spans="1:7" x14ac:dyDescent="0.25">
      <c r="A2871" s="258"/>
      <c r="B2871" s="118">
        <f t="shared" si="45"/>
        <v>43245.583330000001</v>
      </c>
      <c r="C2871" s="121">
        <v>14</v>
      </c>
      <c r="D2871" s="11">
        <f>ROUND(АТС!E631*$D$791*$D$792/100,2)</f>
        <v>28.38</v>
      </c>
      <c r="E2871" s="11">
        <f>ROUND(АТС!E631*$E$791*$E$792/100,2)</f>
        <v>26.08</v>
      </c>
      <c r="F2871" s="11">
        <f>ROUND(АТС!E631*$F$791*$F$792/100,2)</f>
        <v>17.75</v>
      </c>
      <c r="G2871" s="11">
        <f>ROUND(АТС!E631*$G$791*$G$792/100,2)</f>
        <v>10.39</v>
      </c>
    </row>
    <row r="2872" spans="1:7" x14ac:dyDescent="0.25">
      <c r="A2872" s="258"/>
      <c r="B2872" s="120">
        <f t="shared" si="45"/>
        <v>43245.625</v>
      </c>
      <c r="C2872" s="121">
        <v>15</v>
      </c>
      <c r="D2872" s="11">
        <f>ROUND(АТС!E632*$D$791*$D$792/100,2)</f>
        <v>32.880000000000003</v>
      </c>
      <c r="E2872" s="11">
        <f>ROUND(АТС!E632*$E$791*$E$792/100,2)</f>
        <v>30.22</v>
      </c>
      <c r="F2872" s="11">
        <f>ROUND(АТС!E632*$F$791*$F$792/100,2)</f>
        <v>20.57</v>
      </c>
      <c r="G2872" s="11">
        <f>ROUND(АТС!E632*$G$791*$G$792/100,2)</f>
        <v>12.04</v>
      </c>
    </row>
    <row r="2873" spans="1:7" x14ac:dyDescent="0.25">
      <c r="A2873" s="258"/>
      <c r="B2873" s="118">
        <f t="shared" si="45"/>
        <v>43245.666669999999</v>
      </c>
      <c r="C2873" s="121">
        <v>16</v>
      </c>
      <c r="D2873" s="11">
        <f>ROUND(АТС!E633*$D$791*$D$792/100,2)</f>
        <v>85.26</v>
      </c>
      <c r="E2873" s="11">
        <f>ROUND(АТС!E633*$E$791*$E$792/100,2)</f>
        <v>78.36</v>
      </c>
      <c r="F2873" s="11">
        <f>ROUND(АТС!E633*$F$791*$F$792/100,2)</f>
        <v>53.34</v>
      </c>
      <c r="G2873" s="11">
        <f>ROUND(АТС!E633*$G$791*$G$792/100,2)</f>
        <v>31.21</v>
      </c>
    </row>
    <row r="2874" spans="1:7" x14ac:dyDescent="0.25">
      <c r="A2874" s="258"/>
      <c r="B2874" s="120">
        <f t="shared" si="45"/>
        <v>43245.708330000001</v>
      </c>
      <c r="C2874" s="121">
        <v>17</v>
      </c>
      <c r="D2874" s="11">
        <f>ROUND(АТС!E634*$D$791*$D$792/100,2)</f>
        <v>25.72</v>
      </c>
      <c r="E2874" s="11">
        <f>ROUND(АТС!E634*$E$791*$E$792/100,2)</f>
        <v>23.64</v>
      </c>
      <c r="F2874" s="11">
        <f>ROUND(АТС!E634*$F$791*$F$792/100,2)</f>
        <v>16.09</v>
      </c>
      <c r="G2874" s="11">
        <f>ROUND(АТС!E634*$G$791*$G$792/100,2)</f>
        <v>9.42</v>
      </c>
    </row>
    <row r="2875" spans="1:7" x14ac:dyDescent="0.25">
      <c r="A2875" s="258"/>
      <c r="B2875" s="118">
        <f t="shared" si="45"/>
        <v>43245.75</v>
      </c>
      <c r="C2875" s="121">
        <v>18</v>
      </c>
      <c r="D2875" s="11">
        <f>ROUND(АТС!E635*$D$791*$D$792/100,2)</f>
        <v>14.2</v>
      </c>
      <c r="E2875" s="11">
        <f>ROUND(АТС!E635*$E$791*$E$792/100,2)</f>
        <v>13.05</v>
      </c>
      <c r="F2875" s="11">
        <f>ROUND(АТС!E635*$F$791*$F$792/100,2)</f>
        <v>8.89</v>
      </c>
      <c r="G2875" s="11">
        <f>ROUND(АТС!E635*$G$791*$G$792/100,2)</f>
        <v>5.2</v>
      </c>
    </row>
    <row r="2876" spans="1:7" x14ac:dyDescent="0.25">
      <c r="A2876" s="258"/>
      <c r="B2876" s="120">
        <f t="shared" si="45"/>
        <v>43245.791669999999</v>
      </c>
      <c r="C2876" s="121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58"/>
      <c r="B2877" s="118">
        <f t="shared" si="45"/>
        <v>43245.833330000001</v>
      </c>
      <c r="C2877" s="121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58"/>
      <c r="B2878" s="120">
        <f t="shared" si="45"/>
        <v>43245.875</v>
      </c>
      <c r="C2878" s="121">
        <v>21</v>
      </c>
      <c r="D2878" s="11">
        <f>ROUND(АТС!E638*$D$791*$D$792/100,2)</f>
        <v>0</v>
      </c>
      <c r="E2878" s="11">
        <f>ROUND(АТС!E638*$E$791*$E$792/100,2)</f>
        <v>0</v>
      </c>
      <c r="F2878" s="11">
        <f>ROUND(АТС!E638*$F$791*$F$792/100,2)</f>
        <v>0</v>
      </c>
      <c r="G2878" s="11">
        <f>ROUND(АТС!E638*$G$791*$G$792/100,2)</f>
        <v>0</v>
      </c>
    </row>
    <row r="2879" spans="1:7" x14ac:dyDescent="0.25">
      <c r="A2879" s="258"/>
      <c r="B2879" s="118">
        <f t="shared" si="45"/>
        <v>43245.916669999999</v>
      </c>
      <c r="C2879" s="121">
        <v>22</v>
      </c>
      <c r="D2879" s="11">
        <f>ROUND(АТС!E639*$D$791*$D$792/100,2)</f>
        <v>72.86</v>
      </c>
      <c r="E2879" s="11">
        <f>ROUND(АТС!E639*$E$791*$E$792/100,2)</f>
        <v>66.97</v>
      </c>
      <c r="F2879" s="11">
        <f>ROUND(АТС!E639*$F$791*$F$792/100,2)</f>
        <v>45.58</v>
      </c>
      <c r="G2879" s="11">
        <f>ROUND(АТС!E639*$G$791*$G$792/100,2)</f>
        <v>26.68</v>
      </c>
    </row>
    <row r="2880" spans="1:7" x14ac:dyDescent="0.25">
      <c r="A2880" s="258"/>
      <c r="B2880" s="120">
        <f t="shared" si="45"/>
        <v>43245.958330000001</v>
      </c>
      <c r="C2880" s="121">
        <v>23</v>
      </c>
      <c r="D2880" s="11">
        <f>ROUND(АТС!E640*$D$791*$D$792/100,2)</f>
        <v>101.49</v>
      </c>
      <c r="E2880" s="11">
        <f>ROUND(АТС!E640*$E$791*$E$792/100,2)</f>
        <v>93.28</v>
      </c>
      <c r="F2880" s="11">
        <f>ROUND(АТС!E640*$F$791*$F$792/100,2)</f>
        <v>63.49</v>
      </c>
      <c r="G2880" s="11">
        <f>ROUND(АТС!E640*$G$791*$G$792/100,2)</f>
        <v>37.159999999999997</v>
      </c>
    </row>
    <row r="2881" spans="1:7" x14ac:dyDescent="0.25">
      <c r="A2881" s="258"/>
      <c r="B2881" s="120">
        <f t="shared" si="45"/>
        <v>43246</v>
      </c>
      <c r="C2881" s="121">
        <v>0</v>
      </c>
      <c r="D2881" s="35">
        <f>ROUND(АТС!E641*$D$791*$D$792/100,2)</f>
        <v>30.72</v>
      </c>
      <c r="E2881" s="35">
        <f>ROUND(АТС!E641*$E$791*$E$792/100,2)</f>
        <v>28.23</v>
      </c>
      <c r="F2881" s="35">
        <f>ROUND(АТС!E641*$F$791*$F$792/100,2)</f>
        <v>19.21</v>
      </c>
      <c r="G2881" s="35">
        <f>ROUND(АТС!E641*$G$791*$G$792/100,2)</f>
        <v>11.25</v>
      </c>
    </row>
    <row r="2882" spans="1:7" x14ac:dyDescent="0.25">
      <c r="A2882" s="258"/>
      <c r="B2882" s="120">
        <f t="shared" ref="B2882:B2945" si="46">B2858+1</f>
        <v>43246.041669999999</v>
      </c>
      <c r="C2882" s="121">
        <v>1</v>
      </c>
      <c r="D2882" s="35">
        <f>ROUND(АТС!E642*$D$791*$D$792/100,2)</f>
        <v>21.32</v>
      </c>
      <c r="E2882" s="35">
        <f>ROUND(АТС!E642*$E$791*$E$792/100,2)</f>
        <v>19.59</v>
      </c>
      <c r="F2882" s="35">
        <f>ROUND(АТС!E642*$F$791*$F$792/100,2)</f>
        <v>13.34</v>
      </c>
      <c r="G2882" s="35">
        <f>ROUND(АТС!E642*$G$791*$G$792/100,2)</f>
        <v>7.8</v>
      </c>
    </row>
    <row r="2883" spans="1:7" x14ac:dyDescent="0.25">
      <c r="A2883" s="258"/>
      <c r="B2883" s="120">
        <f t="shared" si="46"/>
        <v>43246.083330000001</v>
      </c>
      <c r="C2883" s="121">
        <v>2</v>
      </c>
      <c r="D2883" s="35">
        <f>ROUND(АТС!E643*$D$791*$D$792/100,2)</f>
        <v>13.54</v>
      </c>
      <c r="E2883" s="35">
        <f>ROUND(АТС!E643*$E$791*$E$792/100,2)</f>
        <v>12.45</v>
      </c>
      <c r="F2883" s="35">
        <f>ROUND(АТС!E643*$F$791*$F$792/100,2)</f>
        <v>8.4700000000000006</v>
      </c>
      <c r="G2883" s="35">
        <f>ROUND(АТС!E643*$G$791*$G$792/100,2)</f>
        <v>4.96</v>
      </c>
    </row>
    <row r="2884" spans="1:7" x14ac:dyDescent="0.25">
      <c r="A2884" s="258"/>
      <c r="B2884" s="120">
        <f t="shared" si="46"/>
        <v>43246.125</v>
      </c>
      <c r="C2884" s="121">
        <v>3</v>
      </c>
      <c r="D2884" s="35">
        <f>ROUND(АТС!E644*$D$791*$D$792/100,2)</f>
        <v>10.01</v>
      </c>
      <c r="E2884" s="35">
        <f>ROUND(АТС!E644*$E$791*$E$792/100,2)</f>
        <v>9.1999999999999993</v>
      </c>
      <c r="F2884" s="35">
        <f>ROUND(АТС!E644*$F$791*$F$792/100,2)</f>
        <v>6.26</v>
      </c>
      <c r="G2884" s="35">
        <f>ROUND(АТС!E644*$G$791*$G$792/100,2)</f>
        <v>3.67</v>
      </c>
    </row>
    <row r="2885" spans="1:7" x14ac:dyDescent="0.25">
      <c r="A2885" s="258"/>
      <c r="B2885" s="120">
        <f t="shared" si="46"/>
        <v>43246.166669999999</v>
      </c>
      <c r="C2885" s="121">
        <v>4</v>
      </c>
      <c r="D2885" s="35">
        <f>ROUND(АТС!E645*$D$791*$D$792/100,2)</f>
        <v>42.93</v>
      </c>
      <c r="E2885" s="35">
        <f>ROUND(АТС!E645*$E$791*$E$792/100,2)</f>
        <v>39.450000000000003</v>
      </c>
      <c r="F2885" s="35">
        <f>ROUND(АТС!E645*$F$791*$F$792/100,2)</f>
        <v>26.85</v>
      </c>
      <c r="G2885" s="35">
        <f>ROUND(АТС!E645*$G$791*$G$792/100,2)</f>
        <v>15.72</v>
      </c>
    </row>
    <row r="2886" spans="1:7" x14ac:dyDescent="0.25">
      <c r="A2886" s="258"/>
      <c r="B2886" s="120">
        <f t="shared" si="46"/>
        <v>43246.208330000001</v>
      </c>
      <c r="C2886" s="121">
        <v>5</v>
      </c>
      <c r="D2886" s="35">
        <f>ROUND(АТС!E646*$D$791*$D$792/100,2)</f>
        <v>30.23</v>
      </c>
      <c r="E2886" s="35">
        <f>ROUND(АТС!E646*$E$791*$E$792/100,2)</f>
        <v>27.78</v>
      </c>
      <c r="F2886" s="35">
        <f>ROUND(АТС!E646*$F$791*$F$792/100,2)</f>
        <v>18.91</v>
      </c>
      <c r="G2886" s="35">
        <f>ROUND(АТС!E646*$G$791*$G$792/100,2)</f>
        <v>11.07</v>
      </c>
    </row>
    <row r="2887" spans="1:7" x14ac:dyDescent="0.25">
      <c r="A2887" s="258"/>
      <c r="B2887" s="120">
        <f t="shared" si="46"/>
        <v>43246.25</v>
      </c>
      <c r="C2887" s="121">
        <v>6</v>
      </c>
      <c r="D2887" s="35">
        <f>ROUND(АТС!E647*$D$791*$D$792/100,2)</f>
        <v>21.96</v>
      </c>
      <c r="E2887" s="35">
        <f>ROUND(АТС!E647*$E$791*$E$792/100,2)</f>
        <v>20.18</v>
      </c>
      <c r="F2887" s="35">
        <f>ROUND(АТС!E647*$F$791*$F$792/100,2)</f>
        <v>13.74</v>
      </c>
      <c r="G2887" s="35">
        <f>ROUND(АТС!E647*$G$791*$G$792/100,2)</f>
        <v>8.0399999999999991</v>
      </c>
    </row>
    <row r="2888" spans="1:7" x14ac:dyDescent="0.25">
      <c r="A2888" s="258"/>
      <c r="B2888" s="120">
        <f t="shared" si="46"/>
        <v>43246.291669999999</v>
      </c>
      <c r="C2888" s="121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8"/>
      <c r="B2889" s="120">
        <f t="shared" si="46"/>
        <v>43246.333330000001</v>
      </c>
      <c r="C2889" s="121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8"/>
      <c r="B2890" s="120">
        <f t="shared" si="46"/>
        <v>43246.375</v>
      </c>
      <c r="C2890" s="121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58"/>
      <c r="B2891" s="120">
        <f t="shared" si="46"/>
        <v>43246.416669999999</v>
      </c>
      <c r="C2891" s="121">
        <v>10</v>
      </c>
      <c r="D2891" s="35">
        <f>ROUND(АТС!E651*$D$791*$D$792/100,2)</f>
        <v>23.37</v>
      </c>
      <c r="E2891" s="35">
        <f>ROUND(АТС!E651*$E$791*$E$792/100,2)</f>
        <v>21.48</v>
      </c>
      <c r="F2891" s="35">
        <f>ROUND(АТС!E651*$F$791*$F$792/100,2)</f>
        <v>14.62</v>
      </c>
      <c r="G2891" s="35">
        <f>ROUND(АТС!E651*$G$791*$G$792/100,2)</f>
        <v>8.5500000000000007</v>
      </c>
    </row>
    <row r="2892" spans="1:7" x14ac:dyDescent="0.25">
      <c r="A2892" s="258"/>
      <c r="B2892" s="120">
        <f t="shared" si="46"/>
        <v>43246.458330000001</v>
      </c>
      <c r="C2892" s="121">
        <v>11</v>
      </c>
      <c r="D2892" s="35">
        <f>ROUND(АТС!E652*$D$791*$D$792/100,2)</f>
        <v>32.14</v>
      </c>
      <c r="E2892" s="35">
        <f>ROUND(АТС!E652*$E$791*$E$792/100,2)</f>
        <v>29.54</v>
      </c>
      <c r="F2892" s="35">
        <f>ROUND(АТС!E652*$F$791*$F$792/100,2)</f>
        <v>20.100000000000001</v>
      </c>
      <c r="G2892" s="35">
        <f>ROUND(АТС!E652*$G$791*$G$792/100,2)</f>
        <v>11.77</v>
      </c>
    </row>
    <row r="2893" spans="1:7" x14ac:dyDescent="0.25">
      <c r="A2893" s="258"/>
      <c r="B2893" s="120">
        <f t="shared" si="46"/>
        <v>43246.5</v>
      </c>
      <c r="C2893" s="121">
        <v>12</v>
      </c>
      <c r="D2893" s="35">
        <f>ROUND(АТС!E653*$D$791*$D$792/100,2)</f>
        <v>32</v>
      </c>
      <c r="E2893" s="35">
        <f>ROUND(АТС!E653*$E$791*$E$792/100,2)</f>
        <v>29.41</v>
      </c>
      <c r="F2893" s="35">
        <f>ROUND(АТС!E653*$F$791*$F$792/100,2)</f>
        <v>20.02</v>
      </c>
      <c r="G2893" s="35">
        <f>ROUND(АТС!E653*$G$791*$G$792/100,2)</f>
        <v>11.71</v>
      </c>
    </row>
    <row r="2894" spans="1:7" x14ac:dyDescent="0.25">
      <c r="A2894" s="258"/>
      <c r="B2894" s="120">
        <f t="shared" si="46"/>
        <v>43246.541669999999</v>
      </c>
      <c r="C2894" s="121">
        <v>13</v>
      </c>
      <c r="D2894" s="35">
        <f>ROUND(АТС!E654*$D$791*$D$792/100,2)</f>
        <v>33.92</v>
      </c>
      <c r="E2894" s="35">
        <f>ROUND(АТС!E654*$E$791*$E$792/100,2)</f>
        <v>31.17</v>
      </c>
      <c r="F2894" s="35">
        <f>ROUND(АТС!E654*$F$791*$F$792/100,2)</f>
        <v>21.22</v>
      </c>
      <c r="G2894" s="35">
        <f>ROUND(АТС!E654*$G$791*$G$792/100,2)</f>
        <v>12.42</v>
      </c>
    </row>
    <row r="2895" spans="1:7" x14ac:dyDescent="0.25">
      <c r="A2895" s="258"/>
      <c r="B2895" s="120">
        <f t="shared" si="46"/>
        <v>43246.583330000001</v>
      </c>
      <c r="C2895" s="121">
        <v>14</v>
      </c>
      <c r="D2895" s="35">
        <f>ROUND(АТС!E655*$D$791*$D$792/100,2)</f>
        <v>40.11</v>
      </c>
      <c r="E2895" s="35">
        <f>ROUND(АТС!E655*$E$791*$E$792/100,2)</f>
        <v>36.86</v>
      </c>
      <c r="F2895" s="35">
        <f>ROUND(АТС!E655*$F$791*$F$792/100,2)</f>
        <v>25.09</v>
      </c>
      <c r="G2895" s="35">
        <f>ROUND(АТС!E655*$G$791*$G$792/100,2)</f>
        <v>14.68</v>
      </c>
    </row>
    <row r="2896" spans="1:7" x14ac:dyDescent="0.25">
      <c r="A2896" s="258"/>
      <c r="B2896" s="120">
        <f t="shared" si="46"/>
        <v>43246.625</v>
      </c>
      <c r="C2896" s="121">
        <v>15</v>
      </c>
      <c r="D2896" s="35">
        <f>ROUND(АТС!E656*$D$791*$D$792/100,2)</f>
        <v>40.950000000000003</v>
      </c>
      <c r="E2896" s="35">
        <f>ROUND(АТС!E656*$E$791*$E$792/100,2)</f>
        <v>37.64</v>
      </c>
      <c r="F2896" s="35">
        <f>ROUND(АТС!E656*$F$791*$F$792/100,2)</f>
        <v>25.62</v>
      </c>
      <c r="G2896" s="35">
        <f>ROUND(АТС!E656*$G$791*$G$792/100,2)</f>
        <v>14.99</v>
      </c>
    </row>
    <row r="2897" spans="1:7" x14ac:dyDescent="0.25">
      <c r="A2897" s="258"/>
      <c r="B2897" s="120">
        <f t="shared" si="46"/>
        <v>43246.666669999999</v>
      </c>
      <c r="C2897" s="121">
        <v>16</v>
      </c>
      <c r="D2897" s="35">
        <f>ROUND(АТС!E657*$D$791*$D$792/100,2)</f>
        <v>66.94</v>
      </c>
      <c r="E2897" s="35">
        <f>ROUND(АТС!E657*$E$791*$E$792/100,2)</f>
        <v>61.52</v>
      </c>
      <c r="F2897" s="35">
        <f>ROUND(АТС!E657*$F$791*$F$792/100,2)</f>
        <v>41.88</v>
      </c>
      <c r="G2897" s="35">
        <f>ROUND(АТС!E657*$G$791*$G$792/100,2)</f>
        <v>24.51</v>
      </c>
    </row>
    <row r="2898" spans="1:7" x14ac:dyDescent="0.25">
      <c r="A2898" s="258"/>
      <c r="B2898" s="120">
        <f t="shared" si="46"/>
        <v>43246.708330000001</v>
      </c>
      <c r="C2898" s="121">
        <v>17</v>
      </c>
      <c r="D2898" s="35">
        <f>ROUND(АТС!E658*$D$791*$D$792/100,2)</f>
        <v>45.91</v>
      </c>
      <c r="E2898" s="35">
        <f>ROUND(АТС!E658*$E$791*$E$792/100,2)</f>
        <v>42.19</v>
      </c>
      <c r="F2898" s="35">
        <f>ROUND(АТС!E658*$F$791*$F$792/100,2)</f>
        <v>28.72</v>
      </c>
      <c r="G2898" s="35">
        <f>ROUND(АТС!E658*$G$791*$G$792/100,2)</f>
        <v>16.809999999999999</v>
      </c>
    </row>
    <row r="2899" spans="1:7" x14ac:dyDescent="0.25">
      <c r="A2899" s="258"/>
      <c r="B2899" s="120">
        <f t="shared" si="46"/>
        <v>43246.75</v>
      </c>
      <c r="C2899" s="121">
        <v>18</v>
      </c>
      <c r="D2899" s="35">
        <f>ROUND(АТС!E659*$D$791*$D$792/100,2)</f>
        <v>46.91</v>
      </c>
      <c r="E2899" s="35">
        <f>ROUND(АТС!E659*$E$791*$E$792/100,2)</f>
        <v>43.11</v>
      </c>
      <c r="F2899" s="35">
        <f>ROUND(АТС!E659*$F$791*$F$792/100,2)</f>
        <v>29.34</v>
      </c>
      <c r="G2899" s="35">
        <f>ROUND(АТС!E659*$G$791*$G$792/100,2)</f>
        <v>17.170000000000002</v>
      </c>
    </row>
    <row r="2900" spans="1:7" x14ac:dyDescent="0.25">
      <c r="A2900" s="258"/>
      <c r="B2900" s="120">
        <f t="shared" si="46"/>
        <v>43246.791669999999</v>
      </c>
      <c r="C2900" s="121">
        <v>19</v>
      </c>
      <c r="D2900" s="35">
        <f>ROUND(АТС!E660*$D$791*$D$792/100,2)</f>
        <v>25.9</v>
      </c>
      <c r="E2900" s="35">
        <f>ROUND(АТС!E660*$E$791*$E$792/100,2)</f>
        <v>23.8</v>
      </c>
      <c r="F2900" s="35">
        <f>ROUND(АТС!E660*$F$791*$F$792/100,2)</f>
        <v>16.2</v>
      </c>
      <c r="G2900" s="35">
        <f>ROUND(АТС!E660*$G$791*$G$792/100,2)</f>
        <v>9.48</v>
      </c>
    </row>
    <row r="2901" spans="1:7" x14ac:dyDescent="0.25">
      <c r="A2901" s="258"/>
      <c r="B2901" s="120">
        <f t="shared" si="46"/>
        <v>43246.833330000001</v>
      </c>
      <c r="C2901" s="121">
        <v>20</v>
      </c>
      <c r="D2901" s="35">
        <f>ROUND(АТС!E661*$D$791*$D$792/100,2)</f>
        <v>0</v>
      </c>
      <c r="E2901" s="35">
        <f>ROUND(АТС!E661*$E$791*$E$792/100,2)</f>
        <v>0</v>
      </c>
      <c r="F2901" s="35">
        <f>ROUND(АТС!E661*$F$791*$F$792/100,2)</f>
        <v>0</v>
      </c>
      <c r="G2901" s="35">
        <f>ROUND(АТС!E661*$G$791*$G$792/100,2)</f>
        <v>0</v>
      </c>
    </row>
    <row r="2902" spans="1:7" x14ac:dyDescent="0.25">
      <c r="A2902" s="258"/>
      <c r="B2902" s="120">
        <f t="shared" si="46"/>
        <v>43246.875</v>
      </c>
      <c r="C2902" s="121">
        <v>21</v>
      </c>
      <c r="D2902" s="35">
        <f>ROUND(АТС!E662*$D$791*$D$792/100,2)</f>
        <v>0</v>
      </c>
      <c r="E2902" s="35">
        <f>ROUND(АТС!E662*$E$791*$E$792/100,2)</f>
        <v>0</v>
      </c>
      <c r="F2902" s="35">
        <f>ROUND(АТС!E662*$F$791*$F$792/100,2)</f>
        <v>0</v>
      </c>
      <c r="G2902" s="35">
        <f>ROUND(АТС!E662*$G$791*$G$792/100,2)</f>
        <v>0</v>
      </c>
    </row>
    <row r="2903" spans="1:7" x14ac:dyDescent="0.25">
      <c r="A2903" s="258"/>
      <c r="B2903" s="120">
        <f t="shared" si="46"/>
        <v>43246.916669999999</v>
      </c>
      <c r="C2903" s="121">
        <v>22</v>
      </c>
      <c r="D2903" s="35">
        <f>ROUND(АТС!E663*$D$791*$D$792/100,2)</f>
        <v>146.74</v>
      </c>
      <c r="E2903" s="35">
        <f>ROUND(АТС!E663*$E$791*$E$792/100,2)</f>
        <v>134.87</v>
      </c>
      <c r="F2903" s="35">
        <f>ROUND(АТС!E663*$F$791*$F$792/100,2)</f>
        <v>91.8</v>
      </c>
      <c r="G2903" s="35">
        <f>ROUND(АТС!E663*$G$791*$G$792/100,2)</f>
        <v>53.72</v>
      </c>
    </row>
    <row r="2904" spans="1:7" x14ac:dyDescent="0.25">
      <c r="A2904" s="258"/>
      <c r="B2904" s="120">
        <f t="shared" si="46"/>
        <v>43246.958330000001</v>
      </c>
      <c r="C2904" s="121">
        <v>23</v>
      </c>
      <c r="D2904" s="35">
        <f>ROUND(АТС!E664*$D$791*$D$792/100,2)</f>
        <v>76.05</v>
      </c>
      <c r="E2904" s="35">
        <f>ROUND(АТС!E664*$E$791*$E$792/100,2)</f>
        <v>69.900000000000006</v>
      </c>
      <c r="F2904" s="35">
        <f>ROUND(АТС!E664*$F$791*$F$792/100,2)</f>
        <v>47.58</v>
      </c>
      <c r="G2904" s="35">
        <f>ROUND(АТС!E664*$G$791*$G$792/100,2)</f>
        <v>27.84</v>
      </c>
    </row>
    <row r="2905" spans="1:7" x14ac:dyDescent="0.25">
      <c r="A2905" s="258"/>
      <c r="B2905" s="120">
        <f t="shared" si="46"/>
        <v>43247</v>
      </c>
      <c r="C2905" s="121">
        <v>0</v>
      </c>
      <c r="D2905" s="35">
        <f>ROUND(АТС!E665*$D$791*$D$792/100,2)</f>
        <v>25.85</v>
      </c>
      <c r="E2905" s="35">
        <f>ROUND(АТС!E665*$E$791*$E$792/100,2)</f>
        <v>23.76</v>
      </c>
      <c r="F2905" s="35">
        <f>ROUND(АТС!E665*$F$791*$F$792/100,2)</f>
        <v>16.170000000000002</v>
      </c>
      <c r="G2905" s="35">
        <f>ROUND(АТС!E665*$G$791*$G$792/100,2)</f>
        <v>9.4600000000000009</v>
      </c>
    </row>
    <row r="2906" spans="1:7" x14ac:dyDescent="0.25">
      <c r="A2906" s="258"/>
      <c r="B2906" s="120">
        <f t="shared" si="46"/>
        <v>43247.041669999999</v>
      </c>
      <c r="C2906" s="121">
        <v>1</v>
      </c>
      <c r="D2906" s="35">
        <f>ROUND(АТС!E666*$D$791*$D$792/100,2)</f>
        <v>27.4</v>
      </c>
      <c r="E2906" s="35">
        <f>ROUND(АТС!E666*$E$791*$E$792/100,2)</f>
        <v>25.18</v>
      </c>
      <c r="F2906" s="35">
        <f>ROUND(АТС!E666*$F$791*$F$792/100,2)</f>
        <v>17.14</v>
      </c>
      <c r="G2906" s="35">
        <f>ROUND(АТС!E666*$G$791*$G$792/100,2)</f>
        <v>10.029999999999999</v>
      </c>
    </row>
    <row r="2907" spans="1:7" x14ac:dyDescent="0.25">
      <c r="A2907" s="258"/>
      <c r="B2907" s="120">
        <f t="shared" si="46"/>
        <v>43247.083330000001</v>
      </c>
      <c r="C2907" s="121">
        <v>2</v>
      </c>
      <c r="D2907" s="35">
        <f>ROUND(АТС!E667*$D$791*$D$792/100,2)</f>
        <v>13.74</v>
      </c>
      <c r="E2907" s="35">
        <f>ROUND(АТС!E667*$E$791*$E$792/100,2)</f>
        <v>12.62</v>
      </c>
      <c r="F2907" s="35">
        <f>ROUND(АТС!E667*$F$791*$F$792/100,2)</f>
        <v>8.59</v>
      </c>
      <c r="G2907" s="35">
        <f>ROUND(АТС!E667*$G$791*$G$792/100,2)</f>
        <v>5.03</v>
      </c>
    </row>
    <row r="2908" spans="1:7" x14ac:dyDescent="0.25">
      <c r="A2908" s="258"/>
      <c r="B2908" s="120">
        <f t="shared" si="46"/>
        <v>43247.125</v>
      </c>
      <c r="C2908" s="121">
        <v>3</v>
      </c>
      <c r="D2908" s="35">
        <f>ROUND(АТС!E668*$D$791*$D$792/100,2)</f>
        <v>22.93</v>
      </c>
      <c r="E2908" s="35">
        <f>ROUND(АТС!E668*$E$791*$E$792/100,2)</f>
        <v>21.07</v>
      </c>
      <c r="F2908" s="35">
        <f>ROUND(АТС!E668*$F$791*$F$792/100,2)</f>
        <v>14.34</v>
      </c>
      <c r="G2908" s="35">
        <f>ROUND(АТС!E668*$G$791*$G$792/100,2)</f>
        <v>8.39</v>
      </c>
    </row>
    <row r="2909" spans="1:7" x14ac:dyDescent="0.25">
      <c r="A2909" s="258"/>
      <c r="B2909" s="120">
        <f t="shared" si="46"/>
        <v>43247.166669999999</v>
      </c>
      <c r="C2909" s="121">
        <v>4</v>
      </c>
      <c r="D2909" s="35">
        <f>ROUND(АТС!E669*$D$791*$D$792/100,2)</f>
        <v>73.66</v>
      </c>
      <c r="E2909" s="35">
        <f>ROUND(АТС!E669*$E$791*$E$792/100,2)</f>
        <v>67.69</v>
      </c>
      <c r="F2909" s="35">
        <f>ROUND(АТС!E669*$F$791*$F$792/100,2)</f>
        <v>46.08</v>
      </c>
      <c r="G2909" s="35">
        <f>ROUND(АТС!E669*$G$791*$G$792/100,2)</f>
        <v>26.97</v>
      </c>
    </row>
    <row r="2910" spans="1:7" x14ac:dyDescent="0.25">
      <c r="A2910" s="258"/>
      <c r="B2910" s="120">
        <f t="shared" si="46"/>
        <v>43247.208330000001</v>
      </c>
      <c r="C2910" s="121">
        <v>5</v>
      </c>
      <c r="D2910" s="35">
        <f>ROUND(АТС!E670*$D$791*$D$792/100,2)</f>
        <v>43.27</v>
      </c>
      <c r="E2910" s="35">
        <f>ROUND(АТС!E670*$E$791*$E$792/100,2)</f>
        <v>39.770000000000003</v>
      </c>
      <c r="F2910" s="35">
        <f>ROUND(АТС!E670*$F$791*$F$792/100,2)</f>
        <v>27.07</v>
      </c>
      <c r="G2910" s="35">
        <f>ROUND(АТС!E670*$G$791*$G$792/100,2)</f>
        <v>15.84</v>
      </c>
    </row>
    <row r="2911" spans="1:7" x14ac:dyDescent="0.25">
      <c r="A2911" s="258"/>
      <c r="B2911" s="120">
        <f t="shared" si="46"/>
        <v>43247.25</v>
      </c>
      <c r="C2911" s="121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8"/>
      <c r="B2912" s="120">
        <f t="shared" si="46"/>
        <v>43247.291669999999</v>
      </c>
      <c r="C2912" s="121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8"/>
      <c r="B2913" s="120">
        <f t="shared" si="46"/>
        <v>43247.333330000001</v>
      </c>
      <c r="C2913" s="121">
        <v>8</v>
      </c>
      <c r="D2913" s="35">
        <f>ROUND(АТС!E673*$D$791*$D$792/100,2)</f>
        <v>0.01</v>
      </c>
      <c r="E2913" s="35">
        <f>ROUND(АТС!E673*$E$791*$E$792/100,2)</f>
        <v>0.01</v>
      </c>
      <c r="F2913" s="35">
        <f>ROUND(АТС!E673*$F$791*$F$792/100,2)</f>
        <v>0.01</v>
      </c>
      <c r="G2913" s="35">
        <f>ROUND(АТС!E673*$G$791*$G$792/100,2)</f>
        <v>0</v>
      </c>
    </row>
    <row r="2914" spans="1:7" x14ac:dyDescent="0.25">
      <c r="A2914" s="258"/>
      <c r="B2914" s="120">
        <f t="shared" si="46"/>
        <v>43247.375</v>
      </c>
      <c r="C2914" s="121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58"/>
      <c r="B2915" s="120">
        <f t="shared" si="46"/>
        <v>43247.416669999999</v>
      </c>
      <c r="C2915" s="121">
        <v>10</v>
      </c>
      <c r="D2915" s="35">
        <f>ROUND(АТС!E675*$D$791*$D$792/100,2)</f>
        <v>11.98</v>
      </c>
      <c r="E2915" s="35">
        <f>ROUND(АТС!E675*$E$791*$E$792/100,2)</f>
        <v>11.01</v>
      </c>
      <c r="F2915" s="35">
        <f>ROUND(АТС!E675*$F$791*$F$792/100,2)</f>
        <v>7.5</v>
      </c>
      <c r="G2915" s="35">
        <f>ROUND(АТС!E675*$G$791*$G$792/100,2)</f>
        <v>4.3899999999999997</v>
      </c>
    </row>
    <row r="2916" spans="1:7" x14ac:dyDescent="0.25">
      <c r="A2916" s="258"/>
      <c r="B2916" s="120">
        <f t="shared" si="46"/>
        <v>43247.458330000001</v>
      </c>
      <c r="C2916" s="121">
        <v>11</v>
      </c>
      <c r="D2916" s="35">
        <f>ROUND(АТС!E676*$D$791*$D$792/100,2)</f>
        <v>9.56</v>
      </c>
      <c r="E2916" s="35">
        <f>ROUND(АТС!E676*$E$791*$E$792/100,2)</f>
        <v>8.7899999999999991</v>
      </c>
      <c r="F2916" s="35">
        <f>ROUND(АТС!E676*$F$791*$F$792/100,2)</f>
        <v>5.98</v>
      </c>
      <c r="G2916" s="35">
        <f>ROUND(АТС!E676*$G$791*$G$792/100,2)</f>
        <v>3.5</v>
      </c>
    </row>
    <row r="2917" spans="1:7" x14ac:dyDescent="0.25">
      <c r="A2917" s="258"/>
      <c r="B2917" s="120">
        <f t="shared" si="46"/>
        <v>43247.5</v>
      </c>
      <c r="C2917" s="121">
        <v>12</v>
      </c>
      <c r="D2917" s="35">
        <f>ROUND(АТС!E677*$D$791*$D$792/100,2)</f>
        <v>56.54</v>
      </c>
      <c r="E2917" s="35">
        <f>ROUND(АТС!E677*$E$791*$E$792/100,2)</f>
        <v>51.96</v>
      </c>
      <c r="F2917" s="35">
        <f>ROUND(АТС!E677*$F$791*$F$792/100,2)</f>
        <v>35.369999999999997</v>
      </c>
      <c r="G2917" s="35">
        <f>ROUND(АТС!E677*$G$791*$G$792/100,2)</f>
        <v>20.7</v>
      </c>
    </row>
    <row r="2918" spans="1:7" x14ac:dyDescent="0.25">
      <c r="A2918" s="258"/>
      <c r="B2918" s="120">
        <f t="shared" si="46"/>
        <v>43247.541669999999</v>
      </c>
      <c r="C2918" s="121">
        <v>13</v>
      </c>
      <c r="D2918" s="35">
        <f>ROUND(АТС!E678*$D$791*$D$792/100,2)</f>
        <v>28.56</v>
      </c>
      <c r="E2918" s="35">
        <f>ROUND(АТС!E678*$E$791*$E$792/100,2)</f>
        <v>26.25</v>
      </c>
      <c r="F2918" s="35">
        <f>ROUND(АТС!E678*$F$791*$F$792/100,2)</f>
        <v>17.86</v>
      </c>
      <c r="G2918" s="35">
        <f>ROUND(АТС!E678*$G$791*$G$792/100,2)</f>
        <v>10.45</v>
      </c>
    </row>
    <row r="2919" spans="1:7" x14ac:dyDescent="0.25">
      <c r="A2919" s="258"/>
      <c r="B2919" s="120">
        <f t="shared" si="46"/>
        <v>43247.583330000001</v>
      </c>
      <c r="C2919" s="121">
        <v>14</v>
      </c>
      <c r="D2919" s="35">
        <f>ROUND(АТС!E679*$D$791*$D$792/100,2)</f>
        <v>54.39</v>
      </c>
      <c r="E2919" s="35">
        <f>ROUND(АТС!E679*$E$791*$E$792/100,2)</f>
        <v>49.99</v>
      </c>
      <c r="F2919" s="35">
        <f>ROUND(АТС!E679*$F$791*$F$792/100,2)</f>
        <v>34.020000000000003</v>
      </c>
      <c r="G2919" s="35">
        <f>ROUND(АТС!E679*$G$791*$G$792/100,2)</f>
        <v>19.91</v>
      </c>
    </row>
    <row r="2920" spans="1:7" x14ac:dyDescent="0.25">
      <c r="A2920" s="258"/>
      <c r="B2920" s="120">
        <f t="shared" si="46"/>
        <v>43247.625</v>
      </c>
      <c r="C2920" s="121">
        <v>15</v>
      </c>
      <c r="D2920" s="35">
        <f>ROUND(АТС!E680*$D$791*$D$792/100,2)</f>
        <v>56.13</v>
      </c>
      <c r="E2920" s="35">
        <f>ROUND(АТС!E680*$E$791*$E$792/100,2)</f>
        <v>51.59</v>
      </c>
      <c r="F2920" s="35">
        <f>ROUND(АТС!E680*$F$791*$F$792/100,2)</f>
        <v>35.11</v>
      </c>
      <c r="G2920" s="35">
        <f>ROUND(АТС!E680*$G$791*$G$792/100,2)</f>
        <v>20.55</v>
      </c>
    </row>
    <row r="2921" spans="1:7" x14ac:dyDescent="0.25">
      <c r="A2921" s="258"/>
      <c r="B2921" s="120">
        <f t="shared" si="46"/>
        <v>43247.666669999999</v>
      </c>
      <c r="C2921" s="121">
        <v>16</v>
      </c>
      <c r="D2921" s="35">
        <f>ROUND(АТС!E681*$D$791*$D$792/100,2)</f>
        <v>15.45</v>
      </c>
      <c r="E2921" s="35">
        <f>ROUND(АТС!E681*$E$791*$E$792/100,2)</f>
        <v>14.2</v>
      </c>
      <c r="F2921" s="35">
        <f>ROUND(АТС!E681*$F$791*$F$792/100,2)</f>
        <v>9.67</v>
      </c>
      <c r="G2921" s="35">
        <f>ROUND(АТС!E681*$G$791*$G$792/100,2)</f>
        <v>5.66</v>
      </c>
    </row>
    <row r="2922" spans="1:7" x14ac:dyDescent="0.25">
      <c r="A2922" s="258"/>
      <c r="B2922" s="120">
        <f t="shared" si="46"/>
        <v>43247.708330000001</v>
      </c>
      <c r="C2922" s="121">
        <v>17</v>
      </c>
      <c r="D2922" s="35">
        <f>ROUND(АТС!E682*$D$791*$D$792/100,2)</f>
        <v>19.39</v>
      </c>
      <c r="E2922" s="35">
        <f>ROUND(АТС!E682*$E$791*$E$792/100,2)</f>
        <v>17.82</v>
      </c>
      <c r="F2922" s="35">
        <f>ROUND(АТС!E682*$F$791*$F$792/100,2)</f>
        <v>12.13</v>
      </c>
      <c r="G2922" s="35">
        <f>ROUND(АТС!E682*$G$791*$G$792/100,2)</f>
        <v>7.1</v>
      </c>
    </row>
    <row r="2923" spans="1:7" x14ac:dyDescent="0.25">
      <c r="A2923" s="258"/>
      <c r="B2923" s="120">
        <f t="shared" si="46"/>
        <v>43247.75</v>
      </c>
      <c r="C2923" s="121">
        <v>18</v>
      </c>
      <c r="D2923" s="35">
        <f>ROUND(АТС!E683*$D$791*$D$792/100,2)</f>
        <v>15.02</v>
      </c>
      <c r="E2923" s="35">
        <f>ROUND(АТС!E683*$E$791*$E$792/100,2)</f>
        <v>13.8</v>
      </c>
      <c r="F2923" s="35">
        <f>ROUND(АТС!E683*$F$791*$F$792/100,2)</f>
        <v>9.39</v>
      </c>
      <c r="G2923" s="35">
        <f>ROUND(АТС!E683*$G$791*$G$792/100,2)</f>
        <v>5.5</v>
      </c>
    </row>
    <row r="2924" spans="1:7" x14ac:dyDescent="0.25">
      <c r="A2924" s="258"/>
      <c r="B2924" s="120">
        <f t="shared" si="46"/>
        <v>43247.791669999999</v>
      </c>
      <c r="C2924" s="121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8"/>
      <c r="B2925" s="120">
        <f t="shared" si="46"/>
        <v>43247.833330000001</v>
      </c>
      <c r="C2925" s="121">
        <v>20</v>
      </c>
      <c r="D2925" s="35">
        <f>ROUND(АТС!E685*$D$791*$D$792/100,2)</f>
        <v>1.93</v>
      </c>
      <c r="E2925" s="35">
        <f>ROUND(АТС!E685*$E$791*$E$792/100,2)</f>
        <v>1.77</v>
      </c>
      <c r="F2925" s="35">
        <f>ROUND(АТС!E685*$F$791*$F$792/100,2)</f>
        <v>1.21</v>
      </c>
      <c r="G2925" s="35">
        <f>ROUND(АТС!E685*$G$791*$G$792/100,2)</f>
        <v>0.71</v>
      </c>
    </row>
    <row r="2926" spans="1:7" x14ac:dyDescent="0.25">
      <c r="A2926" s="258"/>
      <c r="B2926" s="120">
        <f t="shared" si="46"/>
        <v>43247.875</v>
      </c>
      <c r="C2926" s="121">
        <v>21</v>
      </c>
      <c r="D2926" s="35">
        <f>ROUND(АТС!E686*$D$791*$D$792/100,2)</f>
        <v>31.95</v>
      </c>
      <c r="E2926" s="35">
        <f>ROUND(АТС!E686*$E$791*$E$792/100,2)</f>
        <v>29.36</v>
      </c>
      <c r="F2926" s="35">
        <f>ROUND(АТС!E686*$F$791*$F$792/100,2)</f>
        <v>19.989999999999998</v>
      </c>
      <c r="G2926" s="35">
        <f>ROUND(АТС!E686*$G$791*$G$792/100,2)</f>
        <v>11.7</v>
      </c>
    </row>
    <row r="2927" spans="1:7" x14ac:dyDescent="0.25">
      <c r="A2927" s="258"/>
      <c r="B2927" s="120">
        <f t="shared" si="46"/>
        <v>43247.916669999999</v>
      </c>
      <c r="C2927" s="121">
        <v>22</v>
      </c>
      <c r="D2927" s="35">
        <f>ROUND(АТС!E687*$D$791*$D$792/100,2)</f>
        <v>125.39</v>
      </c>
      <c r="E2927" s="35">
        <f>ROUND(АТС!E687*$E$791*$E$792/100,2)</f>
        <v>115.24</v>
      </c>
      <c r="F2927" s="35">
        <f>ROUND(АТС!E687*$F$791*$F$792/100,2)</f>
        <v>78.44</v>
      </c>
      <c r="G2927" s="35">
        <f>ROUND(АТС!E687*$G$791*$G$792/100,2)</f>
        <v>45.91</v>
      </c>
    </row>
    <row r="2928" spans="1:7" x14ac:dyDescent="0.25">
      <c r="A2928" s="258"/>
      <c r="B2928" s="120">
        <f t="shared" si="46"/>
        <v>43247.958330000001</v>
      </c>
      <c r="C2928" s="121">
        <v>23</v>
      </c>
      <c r="D2928" s="35">
        <f>ROUND(АТС!E688*$D$791*$D$792/100,2)</f>
        <v>51.68</v>
      </c>
      <c r="E2928" s="35">
        <f>ROUND(АТС!E688*$E$791*$E$792/100,2)</f>
        <v>47.49</v>
      </c>
      <c r="F2928" s="35">
        <f>ROUND(АТС!E688*$F$791*$F$792/100,2)</f>
        <v>32.33</v>
      </c>
      <c r="G2928" s="35">
        <f>ROUND(АТС!E688*$G$791*$G$792/100,2)</f>
        <v>18.920000000000002</v>
      </c>
    </row>
    <row r="2929" spans="1:7" x14ac:dyDescent="0.25">
      <c r="A2929" s="258"/>
      <c r="B2929" s="120">
        <f t="shared" si="46"/>
        <v>43248</v>
      </c>
      <c r="C2929" s="121">
        <v>0</v>
      </c>
      <c r="D2929" s="35">
        <f>ROUND(АТС!E689*$D$791*$D$792/100,2)</f>
        <v>12.01</v>
      </c>
      <c r="E2929" s="35">
        <f>ROUND(АТС!E689*$E$791*$E$792/100,2)</f>
        <v>11.04</v>
      </c>
      <c r="F2929" s="35">
        <f>ROUND(АТС!E689*$F$791*$F$792/100,2)</f>
        <v>7.51</v>
      </c>
      <c r="G2929" s="35">
        <f>ROUND(АТС!E689*$G$791*$G$792/100,2)</f>
        <v>4.4000000000000004</v>
      </c>
    </row>
    <row r="2930" spans="1:7" x14ac:dyDescent="0.25">
      <c r="A2930" s="258"/>
      <c r="B2930" s="120">
        <f t="shared" si="46"/>
        <v>43248.041669999999</v>
      </c>
      <c r="C2930" s="121">
        <v>1</v>
      </c>
      <c r="D2930" s="35">
        <f>ROUND(АТС!E690*$D$791*$D$792/100,2)</f>
        <v>0.73</v>
      </c>
      <c r="E2930" s="35">
        <f>ROUND(АТС!E690*$E$791*$E$792/100,2)</f>
        <v>0.67</v>
      </c>
      <c r="F2930" s="35">
        <f>ROUND(АТС!E690*$F$791*$F$792/100,2)</f>
        <v>0.45</v>
      </c>
      <c r="G2930" s="35">
        <f>ROUND(АТС!E690*$G$791*$G$792/100,2)</f>
        <v>0.27</v>
      </c>
    </row>
    <row r="2931" spans="1:7" x14ac:dyDescent="0.25">
      <c r="A2931" s="258"/>
      <c r="B2931" s="120">
        <f t="shared" si="46"/>
        <v>43248.083330000001</v>
      </c>
      <c r="C2931" s="121">
        <v>2</v>
      </c>
      <c r="D2931" s="35">
        <f>ROUND(АТС!E691*$D$791*$D$792/100,2)</f>
        <v>5.83</v>
      </c>
      <c r="E2931" s="35">
        <f>ROUND(АТС!E691*$E$791*$E$792/100,2)</f>
        <v>5.36</v>
      </c>
      <c r="F2931" s="35">
        <f>ROUND(АТС!E691*$F$791*$F$792/100,2)</f>
        <v>3.65</v>
      </c>
      <c r="G2931" s="35">
        <f>ROUND(АТС!E691*$G$791*$G$792/100,2)</f>
        <v>2.13</v>
      </c>
    </row>
    <row r="2932" spans="1:7" x14ac:dyDescent="0.25">
      <c r="A2932" s="258"/>
      <c r="B2932" s="120">
        <f t="shared" si="46"/>
        <v>43248.125</v>
      </c>
      <c r="C2932" s="121">
        <v>3</v>
      </c>
      <c r="D2932" s="35">
        <f>ROUND(АТС!E692*$D$791*$D$792/100,2)</f>
        <v>9.42</v>
      </c>
      <c r="E2932" s="35">
        <f>ROUND(АТС!E692*$E$791*$E$792/100,2)</f>
        <v>8.66</v>
      </c>
      <c r="F2932" s="35">
        <f>ROUND(АТС!E692*$F$791*$F$792/100,2)</f>
        <v>5.89</v>
      </c>
      <c r="G2932" s="35">
        <f>ROUND(АТС!E692*$G$791*$G$792/100,2)</f>
        <v>3.45</v>
      </c>
    </row>
    <row r="2933" spans="1:7" x14ac:dyDescent="0.25">
      <c r="A2933" s="258"/>
      <c r="B2933" s="120">
        <f t="shared" si="46"/>
        <v>43248.166669999999</v>
      </c>
      <c r="C2933" s="121">
        <v>4</v>
      </c>
      <c r="D2933" s="35">
        <f>ROUND(АТС!E693*$D$791*$D$792/100,2)</f>
        <v>0</v>
      </c>
      <c r="E2933" s="35">
        <f>ROUND(АТС!E693*$E$791*$E$792/100,2)</f>
        <v>0</v>
      </c>
      <c r="F2933" s="35">
        <f>ROUND(АТС!E693*$F$791*$F$792/100,2)</f>
        <v>0</v>
      </c>
      <c r="G2933" s="35">
        <f>ROUND(АТС!E693*$G$791*$G$792/100,2)</f>
        <v>0</v>
      </c>
    </row>
    <row r="2934" spans="1:7" x14ac:dyDescent="0.25">
      <c r="A2934" s="258"/>
      <c r="B2934" s="120">
        <f t="shared" si="46"/>
        <v>43248.208330000001</v>
      </c>
      <c r="C2934" s="121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8"/>
      <c r="B2935" s="120">
        <f t="shared" si="46"/>
        <v>43248.25</v>
      </c>
      <c r="C2935" s="121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8"/>
      <c r="B2936" s="120">
        <f t="shared" si="46"/>
        <v>43248.291669999999</v>
      </c>
      <c r="C2936" s="121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8"/>
      <c r="B2937" s="120">
        <f t="shared" si="46"/>
        <v>43248.333330000001</v>
      </c>
      <c r="C2937" s="121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8"/>
      <c r="B2938" s="120">
        <f t="shared" si="46"/>
        <v>43248.375</v>
      </c>
      <c r="C2938" s="121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8"/>
      <c r="B2939" s="120">
        <f t="shared" si="46"/>
        <v>43248.416669999999</v>
      </c>
      <c r="C2939" s="121">
        <v>10</v>
      </c>
      <c r="D2939" s="35">
        <f>ROUND(АТС!E699*$D$791*$D$792/100,2)</f>
        <v>4.9000000000000004</v>
      </c>
      <c r="E2939" s="35">
        <f>ROUND(АТС!E699*$E$791*$E$792/100,2)</f>
        <v>4.5</v>
      </c>
      <c r="F2939" s="35">
        <f>ROUND(АТС!E699*$F$791*$F$792/100,2)</f>
        <v>3.06</v>
      </c>
      <c r="G2939" s="35">
        <f>ROUND(АТС!E699*$G$791*$G$792/100,2)</f>
        <v>1.79</v>
      </c>
    </row>
    <row r="2940" spans="1:7" x14ac:dyDescent="0.25">
      <c r="A2940" s="258"/>
      <c r="B2940" s="120">
        <f t="shared" si="46"/>
        <v>43248.458330000001</v>
      </c>
      <c r="C2940" s="121">
        <v>11</v>
      </c>
      <c r="D2940" s="35">
        <f>ROUND(АТС!E700*$D$791*$D$792/100,2)</f>
        <v>24.02</v>
      </c>
      <c r="E2940" s="35">
        <f>ROUND(АТС!E700*$E$791*$E$792/100,2)</f>
        <v>22.08</v>
      </c>
      <c r="F2940" s="35">
        <f>ROUND(АТС!E700*$F$791*$F$792/100,2)</f>
        <v>15.03</v>
      </c>
      <c r="G2940" s="35">
        <f>ROUND(АТС!E700*$G$791*$G$792/100,2)</f>
        <v>8.7899999999999991</v>
      </c>
    </row>
    <row r="2941" spans="1:7" x14ac:dyDescent="0.25">
      <c r="A2941" s="258"/>
      <c r="B2941" s="120">
        <f t="shared" si="46"/>
        <v>43248.5</v>
      </c>
      <c r="C2941" s="121">
        <v>12</v>
      </c>
      <c r="D2941" s="35">
        <f>ROUND(АТС!E701*$D$791*$D$792/100,2)</f>
        <v>0</v>
      </c>
      <c r="E2941" s="35">
        <f>ROUND(АТС!E701*$E$791*$E$792/100,2)</f>
        <v>0</v>
      </c>
      <c r="F2941" s="35">
        <f>ROUND(АТС!E701*$F$791*$F$792/100,2)</f>
        <v>0</v>
      </c>
      <c r="G2941" s="35">
        <f>ROUND(АТС!E701*$G$791*$G$792/100,2)</f>
        <v>0</v>
      </c>
    </row>
    <row r="2942" spans="1:7" x14ac:dyDescent="0.25">
      <c r="A2942" s="258"/>
      <c r="B2942" s="120">
        <f t="shared" si="46"/>
        <v>43248.541669999999</v>
      </c>
      <c r="C2942" s="121">
        <v>13</v>
      </c>
      <c r="D2942" s="35">
        <f>ROUND(АТС!E702*$D$791*$D$792/100,2)</f>
        <v>0</v>
      </c>
      <c r="E2942" s="35">
        <f>ROUND(АТС!E702*$E$791*$E$792/100,2)</f>
        <v>0</v>
      </c>
      <c r="F2942" s="35">
        <f>ROUND(АТС!E702*$F$791*$F$792/100,2)</f>
        <v>0</v>
      </c>
      <c r="G2942" s="35">
        <f>ROUND(АТС!E702*$G$791*$G$792/100,2)</f>
        <v>0</v>
      </c>
    </row>
    <row r="2943" spans="1:7" x14ac:dyDescent="0.25">
      <c r="A2943" s="258"/>
      <c r="B2943" s="120">
        <f t="shared" si="46"/>
        <v>43248.583330000001</v>
      </c>
      <c r="C2943" s="121">
        <v>14</v>
      </c>
      <c r="D2943" s="35">
        <f>ROUND(АТС!E703*$D$791*$D$792/100,2)</f>
        <v>0</v>
      </c>
      <c r="E2943" s="35">
        <f>ROUND(АТС!E703*$E$791*$E$792/100,2)</f>
        <v>0</v>
      </c>
      <c r="F2943" s="35">
        <f>ROUND(АТС!E703*$F$791*$F$792/100,2)</f>
        <v>0</v>
      </c>
      <c r="G2943" s="35">
        <f>ROUND(АТС!E703*$G$791*$G$792/100,2)</f>
        <v>0</v>
      </c>
    </row>
    <row r="2944" spans="1:7" x14ac:dyDescent="0.25">
      <c r="A2944" s="258"/>
      <c r="B2944" s="120">
        <f t="shared" si="46"/>
        <v>43248.625</v>
      </c>
      <c r="C2944" s="121">
        <v>15</v>
      </c>
      <c r="D2944" s="35">
        <f>ROUND(АТС!E704*$D$791*$D$792/100,2)</f>
        <v>0</v>
      </c>
      <c r="E2944" s="35">
        <f>ROUND(АТС!E704*$E$791*$E$792/100,2)</f>
        <v>0</v>
      </c>
      <c r="F2944" s="35">
        <f>ROUND(АТС!E704*$F$791*$F$792/100,2)</f>
        <v>0</v>
      </c>
      <c r="G2944" s="35">
        <f>ROUND(АТС!E704*$G$791*$G$792/100,2)</f>
        <v>0</v>
      </c>
    </row>
    <row r="2945" spans="1:7" x14ac:dyDescent="0.25">
      <c r="A2945" s="258"/>
      <c r="B2945" s="120">
        <f t="shared" si="46"/>
        <v>43248.666669999999</v>
      </c>
      <c r="C2945" s="121">
        <v>16</v>
      </c>
      <c r="D2945" s="35">
        <f>ROUND(АТС!E705*$D$791*$D$792/100,2)</f>
        <v>0</v>
      </c>
      <c r="E2945" s="35">
        <f>ROUND(АТС!E705*$E$791*$E$792/100,2)</f>
        <v>0</v>
      </c>
      <c r="F2945" s="35">
        <f>ROUND(АТС!E705*$F$791*$F$792/100,2)</f>
        <v>0</v>
      </c>
      <c r="G2945" s="35">
        <f>ROUND(АТС!E705*$G$791*$G$792/100,2)</f>
        <v>0</v>
      </c>
    </row>
    <row r="2946" spans="1:7" x14ac:dyDescent="0.25">
      <c r="A2946" s="258"/>
      <c r="B2946" s="120">
        <f t="shared" ref="B2946:B3009" si="47">B2922+1</f>
        <v>43248.708330000001</v>
      </c>
      <c r="C2946" s="121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58"/>
      <c r="B2947" s="120">
        <f t="shared" si="47"/>
        <v>43248.75</v>
      </c>
      <c r="C2947" s="121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58"/>
      <c r="B2948" s="120">
        <f t="shared" si="47"/>
        <v>43248.791669999999</v>
      </c>
      <c r="C2948" s="121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58"/>
      <c r="B2949" s="120">
        <f t="shared" si="47"/>
        <v>43248.833330000001</v>
      </c>
      <c r="C2949" s="121">
        <v>20</v>
      </c>
      <c r="D2949" s="35">
        <f>ROUND(АТС!E709*$D$791*$D$792/100,2)</f>
        <v>0</v>
      </c>
      <c r="E2949" s="35">
        <f>ROUND(АТС!E709*$E$791*$E$792/100,2)</f>
        <v>0</v>
      </c>
      <c r="F2949" s="35">
        <f>ROUND(АТС!E709*$F$791*$F$792/100,2)</f>
        <v>0</v>
      </c>
      <c r="G2949" s="35">
        <f>ROUND(АТС!E709*$G$791*$G$792/100,2)</f>
        <v>0</v>
      </c>
    </row>
    <row r="2950" spans="1:7" x14ac:dyDescent="0.25">
      <c r="A2950" s="258"/>
      <c r="B2950" s="120">
        <f t="shared" si="47"/>
        <v>43248.875</v>
      </c>
      <c r="C2950" s="121">
        <v>21</v>
      </c>
      <c r="D2950" s="35">
        <f>ROUND(АТС!E710*$D$791*$D$792/100,2)</f>
        <v>32.81</v>
      </c>
      <c r="E2950" s="35">
        <f>ROUND(АТС!E710*$E$791*$E$792/100,2)</f>
        <v>30.15</v>
      </c>
      <c r="F2950" s="35">
        <f>ROUND(АТС!E710*$F$791*$F$792/100,2)</f>
        <v>20.52</v>
      </c>
      <c r="G2950" s="35">
        <f>ROUND(АТС!E710*$G$791*$G$792/100,2)</f>
        <v>12.01</v>
      </c>
    </row>
    <row r="2951" spans="1:7" x14ac:dyDescent="0.25">
      <c r="A2951" s="258"/>
      <c r="B2951" s="120">
        <f t="shared" si="47"/>
        <v>43248.916669999999</v>
      </c>
      <c r="C2951" s="121">
        <v>22</v>
      </c>
      <c r="D2951" s="35">
        <f>ROUND(АТС!E711*$D$791*$D$792/100,2)</f>
        <v>111.04</v>
      </c>
      <c r="E2951" s="35">
        <f>ROUND(АТС!E711*$E$791*$E$792/100,2)</f>
        <v>102.06</v>
      </c>
      <c r="F2951" s="35">
        <f>ROUND(АТС!E711*$F$791*$F$792/100,2)</f>
        <v>69.47</v>
      </c>
      <c r="G2951" s="35">
        <f>ROUND(АТС!E711*$G$791*$G$792/100,2)</f>
        <v>40.65</v>
      </c>
    </row>
    <row r="2952" spans="1:7" x14ac:dyDescent="0.25">
      <c r="A2952" s="258"/>
      <c r="B2952" s="120">
        <f t="shared" si="47"/>
        <v>43248.958330000001</v>
      </c>
      <c r="C2952" s="121">
        <v>23</v>
      </c>
      <c r="D2952" s="35">
        <f>ROUND(АТС!E712*$D$791*$D$792/100,2)</f>
        <v>26.47</v>
      </c>
      <c r="E2952" s="35">
        <f>ROUND(АТС!E712*$E$791*$E$792/100,2)</f>
        <v>24.32</v>
      </c>
      <c r="F2952" s="35">
        <f>ROUND(АТС!E712*$F$791*$F$792/100,2)</f>
        <v>16.559999999999999</v>
      </c>
      <c r="G2952" s="35">
        <f>ROUND(АТС!E712*$G$791*$G$792/100,2)</f>
        <v>9.69</v>
      </c>
    </row>
    <row r="2953" spans="1:7" x14ac:dyDescent="0.25">
      <c r="A2953" s="258"/>
      <c r="B2953" s="120">
        <f t="shared" si="47"/>
        <v>43249</v>
      </c>
      <c r="C2953" s="121">
        <v>0</v>
      </c>
      <c r="D2953" s="35">
        <f>ROUND(АТС!E713*$D$791*$D$792/100,2)</f>
        <v>20.82</v>
      </c>
      <c r="E2953" s="35">
        <f>ROUND(АТС!E713*$E$791*$E$792/100,2)</f>
        <v>19.13</v>
      </c>
      <c r="F2953" s="35">
        <f>ROUND(АТС!E713*$F$791*$F$792/100,2)</f>
        <v>13.02</v>
      </c>
      <c r="G2953" s="35">
        <f>ROUND(АТС!E713*$G$791*$G$792/100,2)</f>
        <v>7.62</v>
      </c>
    </row>
    <row r="2954" spans="1:7" x14ac:dyDescent="0.25">
      <c r="A2954" s="258"/>
      <c r="B2954" s="120">
        <f t="shared" si="47"/>
        <v>43249.041669999999</v>
      </c>
      <c r="C2954" s="121">
        <v>1</v>
      </c>
      <c r="D2954" s="35">
        <f>ROUND(АТС!E714*$D$791*$D$792/100,2)</f>
        <v>11.34</v>
      </c>
      <c r="E2954" s="35">
        <f>ROUND(АТС!E714*$E$791*$E$792/100,2)</f>
        <v>10.42</v>
      </c>
      <c r="F2954" s="35">
        <f>ROUND(АТС!E714*$F$791*$F$792/100,2)</f>
        <v>7.1</v>
      </c>
      <c r="G2954" s="35">
        <f>ROUND(АТС!E714*$G$791*$G$792/100,2)</f>
        <v>4.1500000000000004</v>
      </c>
    </row>
    <row r="2955" spans="1:7" x14ac:dyDescent="0.25">
      <c r="A2955" s="258"/>
      <c r="B2955" s="120">
        <f t="shared" si="47"/>
        <v>43249.083330000001</v>
      </c>
      <c r="C2955" s="121">
        <v>2</v>
      </c>
      <c r="D2955" s="35">
        <f>ROUND(АТС!E715*$D$791*$D$792/100,2)</f>
        <v>4.7300000000000004</v>
      </c>
      <c r="E2955" s="35">
        <f>ROUND(АТС!E715*$E$791*$E$792/100,2)</f>
        <v>4.3499999999999996</v>
      </c>
      <c r="F2955" s="35">
        <f>ROUND(АТС!E715*$F$791*$F$792/100,2)</f>
        <v>2.96</v>
      </c>
      <c r="G2955" s="35">
        <f>ROUND(АТС!E715*$G$791*$G$792/100,2)</f>
        <v>1.73</v>
      </c>
    </row>
    <row r="2956" spans="1:7" x14ac:dyDescent="0.25">
      <c r="A2956" s="258"/>
      <c r="B2956" s="120">
        <f t="shared" si="47"/>
        <v>43249.125</v>
      </c>
      <c r="C2956" s="121">
        <v>3</v>
      </c>
      <c r="D2956" s="35">
        <f>ROUND(АТС!E716*$D$791*$D$792/100,2)</f>
        <v>166.07</v>
      </c>
      <c r="E2956" s="35">
        <f>ROUND(АТС!E716*$E$791*$E$792/100,2)</f>
        <v>152.63</v>
      </c>
      <c r="F2956" s="35">
        <f>ROUND(АТС!E716*$F$791*$F$792/100,2)</f>
        <v>103.89</v>
      </c>
      <c r="G2956" s="35">
        <f>ROUND(АТС!E716*$G$791*$G$792/100,2)</f>
        <v>60.8</v>
      </c>
    </row>
    <row r="2957" spans="1:7" x14ac:dyDescent="0.25">
      <c r="A2957" s="258"/>
      <c r="B2957" s="120">
        <f t="shared" si="47"/>
        <v>43249.166669999999</v>
      </c>
      <c r="C2957" s="121">
        <v>4</v>
      </c>
      <c r="D2957" s="35">
        <f>ROUND(АТС!E717*$D$791*$D$792/100,2)</f>
        <v>5.37</v>
      </c>
      <c r="E2957" s="35">
        <f>ROUND(АТС!E717*$E$791*$E$792/100,2)</f>
        <v>4.93</v>
      </c>
      <c r="F2957" s="35">
        <f>ROUND(АТС!E717*$F$791*$F$792/100,2)</f>
        <v>3.36</v>
      </c>
      <c r="G2957" s="35">
        <f>ROUND(АТС!E717*$G$791*$G$792/100,2)</f>
        <v>1.97</v>
      </c>
    </row>
    <row r="2958" spans="1:7" x14ac:dyDescent="0.25">
      <c r="A2958" s="258"/>
      <c r="B2958" s="120">
        <f t="shared" si="47"/>
        <v>43249.208330000001</v>
      </c>
      <c r="C2958" s="121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58"/>
      <c r="B2959" s="120">
        <f t="shared" si="47"/>
        <v>43249.25</v>
      </c>
      <c r="C2959" s="121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8"/>
      <c r="B2960" s="120">
        <f t="shared" si="47"/>
        <v>43249.291669999999</v>
      </c>
      <c r="C2960" s="121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8"/>
      <c r="B2961" s="120">
        <f t="shared" si="47"/>
        <v>43249.333330000001</v>
      </c>
      <c r="C2961" s="121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8"/>
      <c r="B2962" s="120">
        <f t="shared" si="47"/>
        <v>43249.375</v>
      </c>
      <c r="C2962" s="121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58"/>
      <c r="B2963" s="120">
        <f t="shared" si="47"/>
        <v>43249.416669999999</v>
      </c>
      <c r="C2963" s="121">
        <v>10</v>
      </c>
      <c r="D2963" s="35">
        <f>ROUND(АТС!E723*$D$791*$D$792/100,2)</f>
        <v>32.14</v>
      </c>
      <c r="E2963" s="35">
        <f>ROUND(АТС!E723*$E$791*$E$792/100,2)</f>
        <v>29.54</v>
      </c>
      <c r="F2963" s="35">
        <f>ROUND(АТС!E723*$F$791*$F$792/100,2)</f>
        <v>20.11</v>
      </c>
      <c r="G2963" s="35">
        <f>ROUND(АТС!E723*$G$791*$G$792/100,2)</f>
        <v>11.77</v>
      </c>
    </row>
    <row r="2964" spans="1:7" x14ac:dyDescent="0.25">
      <c r="A2964" s="258"/>
      <c r="B2964" s="120">
        <f t="shared" si="47"/>
        <v>43249.458330000001</v>
      </c>
      <c r="C2964" s="121">
        <v>11</v>
      </c>
      <c r="D2964" s="35">
        <f>ROUND(АТС!E724*$D$791*$D$792/100,2)</f>
        <v>56.41</v>
      </c>
      <c r="E2964" s="35">
        <f>ROUND(АТС!E724*$E$791*$E$792/100,2)</f>
        <v>51.85</v>
      </c>
      <c r="F2964" s="35">
        <f>ROUND(АТС!E724*$F$791*$F$792/100,2)</f>
        <v>35.29</v>
      </c>
      <c r="G2964" s="35">
        <f>ROUND(АТС!E724*$G$791*$G$792/100,2)</f>
        <v>20.65</v>
      </c>
    </row>
    <row r="2965" spans="1:7" x14ac:dyDescent="0.25">
      <c r="A2965" s="258"/>
      <c r="B2965" s="120">
        <f t="shared" si="47"/>
        <v>43249.5</v>
      </c>
      <c r="C2965" s="121">
        <v>12</v>
      </c>
      <c r="D2965" s="35">
        <f>ROUND(АТС!E725*$D$791*$D$792/100,2)</f>
        <v>23.84</v>
      </c>
      <c r="E2965" s="35">
        <f>ROUND(АТС!E725*$E$791*$E$792/100,2)</f>
        <v>21.91</v>
      </c>
      <c r="F2965" s="35">
        <f>ROUND(АТС!E725*$F$791*$F$792/100,2)</f>
        <v>14.92</v>
      </c>
      <c r="G2965" s="35">
        <f>ROUND(АТС!E725*$G$791*$G$792/100,2)</f>
        <v>8.73</v>
      </c>
    </row>
    <row r="2966" spans="1:7" x14ac:dyDescent="0.25">
      <c r="A2966" s="258"/>
      <c r="B2966" s="120">
        <f t="shared" si="47"/>
        <v>43249.541669999999</v>
      </c>
      <c r="C2966" s="121">
        <v>13</v>
      </c>
      <c r="D2966" s="35">
        <f>ROUND(АТС!E726*$D$791*$D$792/100,2)</f>
        <v>17.61</v>
      </c>
      <c r="E2966" s="35">
        <f>ROUND(АТС!E726*$E$791*$E$792/100,2)</f>
        <v>16.18</v>
      </c>
      <c r="F2966" s="35">
        <f>ROUND(АТС!E726*$F$791*$F$792/100,2)</f>
        <v>11.02</v>
      </c>
      <c r="G2966" s="35">
        <f>ROUND(АТС!E726*$G$791*$G$792/100,2)</f>
        <v>6.45</v>
      </c>
    </row>
    <row r="2967" spans="1:7" x14ac:dyDescent="0.25">
      <c r="A2967" s="258"/>
      <c r="B2967" s="120">
        <f t="shared" si="47"/>
        <v>43249.583330000001</v>
      </c>
      <c r="C2967" s="121">
        <v>14</v>
      </c>
      <c r="D2967" s="35">
        <f>ROUND(АТС!E727*$D$791*$D$792/100,2)</f>
        <v>35.409999999999997</v>
      </c>
      <c r="E2967" s="35">
        <f>ROUND(АТС!E727*$E$791*$E$792/100,2)</f>
        <v>32.549999999999997</v>
      </c>
      <c r="F2967" s="35">
        <f>ROUND(АТС!E727*$F$791*$F$792/100,2)</f>
        <v>22.15</v>
      </c>
      <c r="G2967" s="35">
        <f>ROUND(АТС!E727*$G$791*$G$792/100,2)</f>
        <v>12.96</v>
      </c>
    </row>
    <row r="2968" spans="1:7" x14ac:dyDescent="0.25">
      <c r="A2968" s="258"/>
      <c r="B2968" s="120">
        <f t="shared" si="47"/>
        <v>43249.625</v>
      </c>
      <c r="C2968" s="121">
        <v>15</v>
      </c>
      <c r="D2968" s="35">
        <f>ROUND(АТС!E728*$D$791*$D$792/100,2)</f>
        <v>52.3</v>
      </c>
      <c r="E2968" s="35">
        <f>ROUND(АТС!E728*$E$791*$E$792/100,2)</f>
        <v>48.06</v>
      </c>
      <c r="F2968" s="35">
        <f>ROUND(АТС!E728*$F$791*$F$792/100,2)</f>
        <v>32.72</v>
      </c>
      <c r="G2968" s="35">
        <f>ROUND(АТС!E728*$G$791*$G$792/100,2)</f>
        <v>19.149999999999999</v>
      </c>
    </row>
    <row r="2969" spans="1:7" x14ac:dyDescent="0.25">
      <c r="A2969" s="258"/>
      <c r="B2969" s="120">
        <f t="shared" si="47"/>
        <v>43249.666669999999</v>
      </c>
      <c r="C2969" s="121">
        <v>16</v>
      </c>
      <c r="D2969" s="35">
        <f>ROUND(АТС!E729*$D$791*$D$792/100,2)</f>
        <v>24.92</v>
      </c>
      <c r="E2969" s="35">
        <f>ROUND(АТС!E729*$E$791*$E$792/100,2)</f>
        <v>22.91</v>
      </c>
      <c r="F2969" s="35">
        <f>ROUND(АТС!E729*$F$791*$F$792/100,2)</f>
        <v>15.59</v>
      </c>
      <c r="G2969" s="35">
        <f>ROUND(АТС!E729*$G$791*$G$792/100,2)</f>
        <v>9.1199999999999992</v>
      </c>
    </row>
    <row r="2970" spans="1:7" x14ac:dyDescent="0.25">
      <c r="A2970" s="258"/>
      <c r="B2970" s="120">
        <f t="shared" si="47"/>
        <v>43249.708330000001</v>
      </c>
      <c r="C2970" s="121">
        <v>17</v>
      </c>
      <c r="D2970" s="35">
        <f>ROUND(АТС!E730*$D$791*$D$792/100,2)</f>
        <v>31.67</v>
      </c>
      <c r="E2970" s="35">
        <f>ROUND(АТС!E730*$E$791*$E$792/100,2)</f>
        <v>29.11</v>
      </c>
      <c r="F2970" s="35">
        <f>ROUND(АТС!E730*$F$791*$F$792/100,2)</f>
        <v>19.809999999999999</v>
      </c>
      <c r="G2970" s="35">
        <f>ROUND(АТС!E730*$G$791*$G$792/100,2)</f>
        <v>11.59</v>
      </c>
    </row>
    <row r="2971" spans="1:7" x14ac:dyDescent="0.25">
      <c r="A2971" s="258"/>
      <c r="B2971" s="120">
        <f t="shared" si="47"/>
        <v>43249.75</v>
      </c>
      <c r="C2971" s="121">
        <v>18</v>
      </c>
      <c r="D2971" s="35">
        <f>ROUND(АТС!E731*$D$791*$D$792/100,2)</f>
        <v>50.37</v>
      </c>
      <c r="E2971" s="35">
        <f>ROUND(АТС!E731*$E$791*$E$792/100,2)</f>
        <v>46.29</v>
      </c>
      <c r="F2971" s="35">
        <f>ROUND(АТС!E731*$F$791*$F$792/100,2)</f>
        <v>31.51</v>
      </c>
      <c r="G2971" s="35">
        <f>ROUND(АТС!E731*$G$791*$G$792/100,2)</f>
        <v>18.440000000000001</v>
      </c>
    </row>
    <row r="2972" spans="1:7" x14ac:dyDescent="0.25">
      <c r="A2972" s="258"/>
      <c r="B2972" s="120">
        <f t="shared" si="47"/>
        <v>43249.791669999999</v>
      </c>
      <c r="C2972" s="121">
        <v>19</v>
      </c>
      <c r="D2972" s="35">
        <f>ROUND(АТС!E732*$D$791*$D$792/100,2)</f>
        <v>57.47</v>
      </c>
      <c r="E2972" s="35">
        <f>ROUND(АТС!E732*$E$791*$E$792/100,2)</f>
        <v>52.82</v>
      </c>
      <c r="F2972" s="35">
        <f>ROUND(АТС!E732*$F$791*$F$792/100,2)</f>
        <v>35.950000000000003</v>
      </c>
      <c r="G2972" s="35">
        <f>ROUND(АТС!E732*$G$791*$G$792/100,2)</f>
        <v>21.04</v>
      </c>
    </row>
    <row r="2973" spans="1:7" x14ac:dyDescent="0.25">
      <c r="A2973" s="258"/>
      <c r="B2973" s="120">
        <f t="shared" si="47"/>
        <v>43249.833330000001</v>
      </c>
      <c r="C2973" s="121">
        <v>20</v>
      </c>
      <c r="D2973" s="35">
        <f>ROUND(АТС!E733*$D$791*$D$792/100,2)</f>
        <v>0</v>
      </c>
      <c r="E2973" s="35">
        <f>ROUND(АТС!E733*$E$791*$E$792/100,2)</f>
        <v>0</v>
      </c>
      <c r="F2973" s="35">
        <f>ROUND(АТС!E733*$F$791*$F$792/100,2)</f>
        <v>0</v>
      </c>
      <c r="G2973" s="35">
        <f>ROUND(АТС!E733*$G$791*$G$792/100,2)</f>
        <v>0</v>
      </c>
    </row>
    <row r="2974" spans="1:7" x14ac:dyDescent="0.25">
      <c r="A2974" s="258"/>
      <c r="B2974" s="120">
        <f t="shared" si="47"/>
        <v>43249.875</v>
      </c>
      <c r="C2974" s="121">
        <v>21</v>
      </c>
      <c r="D2974" s="35">
        <f>ROUND(АТС!E734*$D$791*$D$792/100,2)</f>
        <v>35.61</v>
      </c>
      <c r="E2974" s="35">
        <f>ROUND(АТС!E734*$E$791*$E$792/100,2)</f>
        <v>32.729999999999997</v>
      </c>
      <c r="F2974" s="35">
        <f>ROUND(АТС!E734*$F$791*$F$792/100,2)</f>
        <v>22.28</v>
      </c>
      <c r="G2974" s="35">
        <f>ROUND(АТС!E734*$G$791*$G$792/100,2)</f>
        <v>13.04</v>
      </c>
    </row>
    <row r="2975" spans="1:7" x14ac:dyDescent="0.25">
      <c r="A2975" s="258"/>
      <c r="B2975" s="120">
        <f t="shared" si="47"/>
        <v>43249.916669999999</v>
      </c>
      <c r="C2975" s="121">
        <v>22</v>
      </c>
      <c r="D2975" s="35">
        <f>ROUND(АТС!E735*$D$791*$D$792/100,2)</f>
        <v>118.2</v>
      </c>
      <c r="E2975" s="35">
        <f>ROUND(АТС!E735*$E$791*$E$792/100,2)</f>
        <v>108.63</v>
      </c>
      <c r="F2975" s="35">
        <f>ROUND(АТС!E735*$F$791*$F$792/100,2)</f>
        <v>73.94</v>
      </c>
      <c r="G2975" s="35">
        <f>ROUND(АТС!E735*$G$791*$G$792/100,2)</f>
        <v>43.27</v>
      </c>
    </row>
    <row r="2976" spans="1:7" x14ac:dyDescent="0.25">
      <c r="A2976" s="258"/>
      <c r="B2976" s="120">
        <f t="shared" si="47"/>
        <v>43249.958330000001</v>
      </c>
      <c r="C2976" s="121">
        <v>23</v>
      </c>
      <c r="D2976" s="35">
        <f>ROUND(АТС!E736*$D$791*$D$792/100,2)</f>
        <v>80.13</v>
      </c>
      <c r="E2976" s="35">
        <f>ROUND(АТС!E736*$E$791*$E$792/100,2)</f>
        <v>73.64</v>
      </c>
      <c r="F2976" s="35">
        <f>ROUND(АТС!E736*$F$791*$F$792/100,2)</f>
        <v>50.12</v>
      </c>
      <c r="G2976" s="35">
        <f>ROUND(АТС!E736*$G$791*$G$792/100,2)</f>
        <v>29.34</v>
      </c>
    </row>
    <row r="2977" spans="1:7" x14ac:dyDescent="0.25">
      <c r="A2977" s="258"/>
      <c r="B2977" s="120">
        <f t="shared" si="47"/>
        <v>43250</v>
      </c>
      <c r="C2977" s="121">
        <v>0</v>
      </c>
      <c r="D2977" s="35">
        <f>ROUND(АТС!E737*$D$791*$D$792/100,2)</f>
        <v>21.74</v>
      </c>
      <c r="E2977" s="35">
        <f>ROUND(АТС!E737*$E$791*$E$792/100,2)</f>
        <v>19.98</v>
      </c>
      <c r="F2977" s="35">
        <f>ROUND(АТС!E737*$F$791*$F$792/100,2)</f>
        <v>13.6</v>
      </c>
      <c r="G2977" s="35">
        <f>ROUND(АТС!E737*$G$791*$G$792/100,2)</f>
        <v>7.96</v>
      </c>
    </row>
    <row r="2978" spans="1:7" x14ac:dyDescent="0.25">
      <c r="A2978" s="258"/>
      <c r="B2978" s="120">
        <f t="shared" si="47"/>
        <v>43250.041669999999</v>
      </c>
      <c r="C2978" s="121">
        <v>1</v>
      </c>
      <c r="D2978" s="35">
        <f>ROUND(АТС!E738*$D$791*$D$792/100,2)</f>
        <v>16.14</v>
      </c>
      <c r="E2978" s="35">
        <f>ROUND(АТС!E738*$E$791*$E$792/100,2)</f>
        <v>14.83</v>
      </c>
      <c r="F2978" s="35">
        <f>ROUND(АТС!E738*$F$791*$F$792/100,2)</f>
        <v>10.09</v>
      </c>
      <c r="G2978" s="35">
        <f>ROUND(АТС!E738*$G$791*$G$792/100,2)</f>
        <v>5.91</v>
      </c>
    </row>
    <row r="2979" spans="1:7" x14ac:dyDescent="0.25">
      <c r="A2979" s="258"/>
      <c r="B2979" s="120">
        <f t="shared" si="47"/>
        <v>43250.083330000001</v>
      </c>
      <c r="C2979" s="121">
        <v>2</v>
      </c>
      <c r="D2979" s="35">
        <f>ROUND(АТС!E739*$D$791*$D$792/100,2)</f>
        <v>4.63</v>
      </c>
      <c r="E2979" s="35">
        <f>ROUND(АТС!E739*$E$791*$E$792/100,2)</f>
        <v>4.25</v>
      </c>
      <c r="F2979" s="35">
        <f>ROUND(АТС!E739*$F$791*$F$792/100,2)</f>
        <v>2.89</v>
      </c>
      <c r="G2979" s="35">
        <f>ROUND(АТС!E739*$G$791*$G$792/100,2)</f>
        <v>1.69</v>
      </c>
    </row>
    <row r="2980" spans="1:7" x14ac:dyDescent="0.25">
      <c r="A2980" s="258"/>
      <c r="B2980" s="120">
        <f t="shared" si="47"/>
        <v>43250.125</v>
      </c>
      <c r="C2980" s="121">
        <v>3</v>
      </c>
      <c r="D2980" s="35">
        <f>ROUND(АТС!E740*$D$791*$D$792/100,2)</f>
        <v>138.46</v>
      </c>
      <c r="E2980" s="35">
        <f>ROUND(АТС!E740*$E$791*$E$792/100,2)</f>
        <v>127.25</v>
      </c>
      <c r="F2980" s="35">
        <f>ROUND(АТС!E740*$F$791*$F$792/100,2)</f>
        <v>86.62</v>
      </c>
      <c r="G2980" s="35">
        <f>ROUND(АТС!E740*$G$791*$G$792/100,2)</f>
        <v>50.69</v>
      </c>
    </row>
    <row r="2981" spans="1:7" x14ac:dyDescent="0.25">
      <c r="A2981" s="258"/>
      <c r="B2981" s="120">
        <f t="shared" si="47"/>
        <v>43250.166669999999</v>
      </c>
      <c r="C2981" s="121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58"/>
      <c r="B2982" s="120">
        <f t="shared" si="47"/>
        <v>43250.208330000001</v>
      </c>
      <c r="C2982" s="121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8"/>
      <c r="B2983" s="120">
        <f t="shared" si="47"/>
        <v>43250.25</v>
      </c>
      <c r="C2983" s="121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8"/>
      <c r="B2984" s="120">
        <f t="shared" si="47"/>
        <v>43250.291669999999</v>
      </c>
      <c r="C2984" s="121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8"/>
      <c r="B2985" s="120">
        <f t="shared" si="47"/>
        <v>43250.333330000001</v>
      </c>
      <c r="C2985" s="121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58"/>
      <c r="B2986" s="120">
        <f t="shared" si="47"/>
        <v>43250.375</v>
      </c>
      <c r="C2986" s="121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x14ac:dyDescent="0.25">
      <c r="A2987" s="258"/>
      <c r="B2987" s="120">
        <f t="shared" si="47"/>
        <v>43250.416669999999</v>
      </c>
      <c r="C2987" s="121">
        <v>10</v>
      </c>
      <c r="D2987" s="35">
        <f>ROUND(АТС!E747*$D$791*$D$792/100,2)</f>
        <v>12.14</v>
      </c>
      <c r="E2987" s="35">
        <f>ROUND(АТС!E747*$E$791*$E$792/100,2)</f>
        <v>11.16</v>
      </c>
      <c r="F2987" s="35">
        <f>ROUND(АТС!E747*$F$791*$F$792/100,2)</f>
        <v>7.6</v>
      </c>
      <c r="G2987" s="35">
        <f>ROUND(АТС!E747*$G$791*$G$792/100,2)</f>
        <v>4.45</v>
      </c>
    </row>
    <row r="2988" spans="1:7" x14ac:dyDescent="0.25">
      <c r="A2988" s="258"/>
      <c r="B2988" s="120">
        <f t="shared" si="47"/>
        <v>43250.458330000001</v>
      </c>
      <c r="C2988" s="121">
        <v>11</v>
      </c>
      <c r="D2988" s="35">
        <f>ROUND(АТС!E748*$D$791*$D$792/100,2)</f>
        <v>11.42</v>
      </c>
      <c r="E2988" s="35">
        <f>ROUND(АТС!E748*$E$791*$E$792/100,2)</f>
        <v>10.5</v>
      </c>
      <c r="F2988" s="35">
        <f>ROUND(АТС!E748*$F$791*$F$792/100,2)</f>
        <v>7.15</v>
      </c>
      <c r="G2988" s="35">
        <f>ROUND(АТС!E748*$G$791*$G$792/100,2)</f>
        <v>4.18</v>
      </c>
    </row>
    <row r="2989" spans="1:7" x14ac:dyDescent="0.25">
      <c r="A2989" s="258"/>
      <c r="B2989" s="120">
        <f t="shared" si="47"/>
        <v>43250.5</v>
      </c>
      <c r="C2989" s="121">
        <v>12</v>
      </c>
      <c r="D2989" s="35">
        <f>ROUND(АТС!E749*$D$791*$D$792/100,2)</f>
        <v>4.9800000000000004</v>
      </c>
      <c r="E2989" s="35">
        <f>ROUND(АТС!E749*$E$791*$E$792/100,2)</f>
        <v>4.58</v>
      </c>
      <c r="F2989" s="35">
        <f>ROUND(АТС!E749*$F$791*$F$792/100,2)</f>
        <v>3.12</v>
      </c>
      <c r="G2989" s="35">
        <f>ROUND(АТС!E749*$G$791*$G$792/100,2)</f>
        <v>1.82</v>
      </c>
    </row>
    <row r="2990" spans="1:7" x14ac:dyDescent="0.25">
      <c r="A2990" s="258"/>
      <c r="B2990" s="120">
        <f t="shared" si="47"/>
        <v>43250.541669999999</v>
      </c>
      <c r="C2990" s="121">
        <v>13</v>
      </c>
      <c r="D2990" s="35">
        <f>ROUND(АТС!E750*$D$791*$D$792/100,2)</f>
        <v>0</v>
      </c>
      <c r="E2990" s="35">
        <f>ROUND(АТС!E750*$E$791*$E$792/100,2)</f>
        <v>0</v>
      </c>
      <c r="F2990" s="35">
        <f>ROUND(АТС!E750*$F$791*$F$792/100,2)</f>
        <v>0</v>
      </c>
      <c r="G2990" s="35">
        <f>ROUND(АТС!E750*$G$791*$G$792/100,2)</f>
        <v>0</v>
      </c>
    </row>
    <row r="2991" spans="1:7" x14ac:dyDescent="0.25">
      <c r="A2991" s="258"/>
      <c r="B2991" s="120">
        <f t="shared" si="47"/>
        <v>43250.583330000001</v>
      </c>
      <c r="C2991" s="121">
        <v>14</v>
      </c>
      <c r="D2991" s="35">
        <f>ROUND(АТС!E751*$D$791*$D$792/100,2)</f>
        <v>3.65</v>
      </c>
      <c r="E2991" s="35">
        <f>ROUND(АТС!E751*$E$791*$E$792/100,2)</f>
        <v>3.35</v>
      </c>
      <c r="F2991" s="35">
        <f>ROUND(АТС!E751*$F$791*$F$792/100,2)</f>
        <v>2.2799999999999998</v>
      </c>
      <c r="G2991" s="35">
        <f>ROUND(АТС!E751*$G$791*$G$792/100,2)</f>
        <v>1.34</v>
      </c>
    </row>
    <row r="2992" spans="1:7" x14ac:dyDescent="0.25">
      <c r="A2992" s="258"/>
      <c r="B2992" s="120">
        <f t="shared" si="47"/>
        <v>43250.625</v>
      </c>
      <c r="C2992" s="121">
        <v>15</v>
      </c>
      <c r="D2992" s="35">
        <f>ROUND(АТС!E752*$D$791*$D$792/100,2)</f>
        <v>0.02</v>
      </c>
      <c r="E2992" s="35">
        <f>ROUND(АТС!E752*$E$791*$E$792/100,2)</f>
        <v>0.02</v>
      </c>
      <c r="F2992" s="35">
        <f>ROUND(АТС!E752*$F$791*$F$792/100,2)</f>
        <v>0.01</v>
      </c>
      <c r="G2992" s="35">
        <f>ROUND(АТС!E752*$G$791*$G$792/100,2)</f>
        <v>0.01</v>
      </c>
    </row>
    <row r="2993" spans="1:7" x14ac:dyDescent="0.25">
      <c r="A2993" s="258"/>
      <c r="B2993" s="120">
        <f t="shared" si="47"/>
        <v>43250.666669999999</v>
      </c>
      <c r="C2993" s="121">
        <v>16</v>
      </c>
      <c r="D2993" s="35">
        <f>ROUND(АТС!E753*$D$791*$D$792/100,2)</f>
        <v>0.17</v>
      </c>
      <c r="E2993" s="35">
        <f>ROUND(АТС!E753*$E$791*$E$792/100,2)</f>
        <v>0.15</v>
      </c>
      <c r="F2993" s="35">
        <f>ROUND(АТС!E753*$F$791*$F$792/100,2)</f>
        <v>0.1</v>
      </c>
      <c r="G2993" s="35">
        <f>ROUND(АТС!E753*$G$791*$G$792/100,2)</f>
        <v>0.06</v>
      </c>
    </row>
    <row r="2994" spans="1:7" x14ac:dyDescent="0.25">
      <c r="A2994" s="258"/>
      <c r="B2994" s="120">
        <f t="shared" si="47"/>
        <v>43250.708330000001</v>
      </c>
      <c r="C2994" s="121">
        <v>17</v>
      </c>
      <c r="D2994" s="35">
        <f>ROUND(АТС!E754*$D$791*$D$792/100,2)</f>
        <v>4.9000000000000004</v>
      </c>
      <c r="E2994" s="35">
        <f>ROUND(АТС!E754*$E$791*$E$792/100,2)</f>
        <v>4.51</v>
      </c>
      <c r="F2994" s="35">
        <f>ROUND(АТС!E754*$F$791*$F$792/100,2)</f>
        <v>3.07</v>
      </c>
      <c r="G2994" s="35">
        <f>ROUND(АТС!E754*$G$791*$G$792/100,2)</f>
        <v>1.79</v>
      </c>
    </row>
    <row r="2995" spans="1:7" x14ac:dyDescent="0.25">
      <c r="A2995" s="258"/>
      <c r="B2995" s="120">
        <f t="shared" si="47"/>
        <v>43250.75</v>
      </c>
      <c r="C2995" s="121">
        <v>18</v>
      </c>
      <c r="D2995" s="35">
        <f>ROUND(АТС!E755*$D$791*$D$792/100,2)</f>
        <v>17.22</v>
      </c>
      <c r="E2995" s="35">
        <f>ROUND(АТС!E755*$E$791*$E$792/100,2)</f>
        <v>15.83</v>
      </c>
      <c r="F2995" s="35">
        <f>ROUND(АТС!E755*$F$791*$F$792/100,2)</f>
        <v>10.77</v>
      </c>
      <c r="G2995" s="35">
        <f>ROUND(АТС!E755*$G$791*$G$792/100,2)</f>
        <v>6.31</v>
      </c>
    </row>
    <row r="2996" spans="1:7" x14ac:dyDescent="0.25">
      <c r="A2996" s="258"/>
      <c r="B2996" s="120">
        <f t="shared" si="47"/>
        <v>43250.791669999999</v>
      </c>
      <c r="C2996" s="121">
        <v>19</v>
      </c>
      <c r="D2996" s="35">
        <f>ROUND(АТС!E756*$D$791*$D$792/100,2)</f>
        <v>12.69</v>
      </c>
      <c r="E2996" s="35">
        <f>ROUND(АТС!E756*$E$791*$E$792/100,2)</f>
        <v>11.66</v>
      </c>
      <c r="F2996" s="35">
        <f>ROUND(АТС!E756*$F$791*$F$792/100,2)</f>
        <v>7.94</v>
      </c>
      <c r="G2996" s="35">
        <f>ROUND(АТС!E756*$G$791*$G$792/100,2)</f>
        <v>4.6500000000000004</v>
      </c>
    </row>
    <row r="2997" spans="1:7" x14ac:dyDescent="0.25">
      <c r="A2997" s="258"/>
      <c r="B2997" s="120">
        <f t="shared" si="47"/>
        <v>43250.833330000001</v>
      </c>
      <c r="C2997" s="121">
        <v>20</v>
      </c>
      <c r="D2997" s="35">
        <f>ROUND(АТС!E757*$D$791*$D$792/100,2)</f>
        <v>19.48</v>
      </c>
      <c r="E2997" s="35">
        <f>ROUND(АТС!E757*$E$791*$E$792/100,2)</f>
        <v>17.899999999999999</v>
      </c>
      <c r="F2997" s="35">
        <f>ROUND(АТС!E757*$F$791*$F$792/100,2)</f>
        <v>12.18</v>
      </c>
      <c r="G2997" s="35">
        <f>ROUND(АТС!E757*$G$791*$G$792/100,2)</f>
        <v>7.13</v>
      </c>
    </row>
    <row r="2998" spans="1:7" x14ac:dyDescent="0.25">
      <c r="A2998" s="258"/>
      <c r="B2998" s="120">
        <f t="shared" si="47"/>
        <v>43250.875</v>
      </c>
      <c r="C2998" s="121">
        <v>21</v>
      </c>
      <c r="D2998" s="35">
        <f>ROUND(АТС!E758*$D$791*$D$792/100,2)</f>
        <v>28.13</v>
      </c>
      <c r="E2998" s="35">
        <f>ROUND(АТС!E758*$E$791*$E$792/100,2)</f>
        <v>25.85</v>
      </c>
      <c r="F2998" s="35">
        <f>ROUND(АТС!E758*$F$791*$F$792/100,2)</f>
        <v>17.600000000000001</v>
      </c>
      <c r="G2998" s="35">
        <f>ROUND(АТС!E758*$G$791*$G$792/100,2)</f>
        <v>10.3</v>
      </c>
    </row>
    <row r="2999" spans="1:7" x14ac:dyDescent="0.25">
      <c r="A2999" s="258"/>
      <c r="B2999" s="120">
        <f t="shared" si="47"/>
        <v>43250.916669999999</v>
      </c>
      <c r="C2999" s="121">
        <v>22</v>
      </c>
      <c r="D2999" s="35">
        <f>ROUND(АТС!E759*$D$791*$D$792/100,2)</f>
        <v>102.79</v>
      </c>
      <c r="E2999" s="35">
        <f>ROUND(АТС!E759*$E$791*$E$792/100,2)</f>
        <v>94.47</v>
      </c>
      <c r="F2999" s="35">
        <f>ROUND(АТС!E759*$F$791*$F$792/100,2)</f>
        <v>64.3</v>
      </c>
      <c r="G2999" s="35">
        <f>ROUND(АТС!E759*$G$791*$G$792/100,2)</f>
        <v>37.630000000000003</v>
      </c>
    </row>
    <row r="3000" spans="1:7" x14ac:dyDescent="0.25">
      <c r="A3000" s="258"/>
      <c r="B3000" s="120">
        <f t="shared" si="47"/>
        <v>43250.958330000001</v>
      </c>
      <c r="C3000" s="121">
        <v>23</v>
      </c>
      <c r="D3000" s="35">
        <f>ROUND(АТС!E760*$D$791*$D$792/100,2)</f>
        <v>119.31</v>
      </c>
      <c r="E3000" s="35">
        <f>ROUND(АТС!E760*$E$791*$E$792/100,2)</f>
        <v>109.65</v>
      </c>
      <c r="F3000" s="35">
        <f>ROUND(АТС!E760*$F$791*$F$792/100,2)</f>
        <v>74.64</v>
      </c>
      <c r="G3000" s="35">
        <f>ROUND(АТС!E760*$G$791*$G$792/100,2)</f>
        <v>43.68</v>
      </c>
    </row>
    <row r="3001" spans="1:7" hidden="1" x14ac:dyDescent="0.25">
      <c r="A3001" s="258"/>
      <c r="B3001" s="120">
        <f t="shared" si="47"/>
        <v>43251</v>
      </c>
      <c r="C3001" s="121">
        <v>0</v>
      </c>
      <c r="D3001" s="35">
        <f>ROUND(АТС!E761*$D$791*$D$792/100,2)</f>
        <v>26.61</v>
      </c>
      <c r="E3001" s="35">
        <f>ROUND(АТС!E761*$E$791*$E$792/100,2)</f>
        <v>24.45</v>
      </c>
      <c r="F3001" s="35">
        <f>ROUND(АТС!E761*$F$791*$F$792/100,2)</f>
        <v>16.64</v>
      </c>
      <c r="G3001" s="35">
        <f>ROUND(АТС!E761*$G$791*$G$792/100,2)</f>
        <v>9.74</v>
      </c>
    </row>
    <row r="3002" spans="1:7" hidden="1" x14ac:dyDescent="0.25">
      <c r="A3002" s="258"/>
      <c r="B3002" s="120">
        <f t="shared" si="47"/>
        <v>43251.041669999999</v>
      </c>
      <c r="C3002" s="121">
        <v>1</v>
      </c>
      <c r="D3002" s="35">
        <f>ROUND(АТС!E762*$D$791*$D$792/100,2)</f>
        <v>25.53</v>
      </c>
      <c r="E3002" s="35">
        <f>ROUND(АТС!E762*$E$791*$E$792/100,2)</f>
        <v>23.46</v>
      </c>
      <c r="F3002" s="35">
        <f>ROUND(АТС!E762*$F$791*$F$792/100,2)</f>
        <v>15.97</v>
      </c>
      <c r="G3002" s="35">
        <f>ROUND(АТС!E762*$G$791*$G$792/100,2)</f>
        <v>9.35</v>
      </c>
    </row>
    <row r="3003" spans="1:7" hidden="1" x14ac:dyDescent="0.25">
      <c r="A3003" s="258"/>
      <c r="B3003" s="120">
        <f t="shared" si="47"/>
        <v>43251.083330000001</v>
      </c>
      <c r="C3003" s="121">
        <v>2</v>
      </c>
      <c r="D3003" s="35">
        <f>ROUND(АТС!E763*$D$791*$D$792/100,2)</f>
        <v>7.76</v>
      </c>
      <c r="E3003" s="35">
        <f>ROUND(АТС!E763*$E$791*$E$792/100,2)</f>
        <v>7.13</v>
      </c>
      <c r="F3003" s="35">
        <f>ROUND(АТС!E763*$F$791*$F$792/100,2)</f>
        <v>4.8499999999999996</v>
      </c>
      <c r="G3003" s="35">
        <f>ROUND(АТС!E763*$G$791*$G$792/100,2)</f>
        <v>2.84</v>
      </c>
    </row>
    <row r="3004" spans="1:7" hidden="1" x14ac:dyDescent="0.25">
      <c r="A3004" s="258"/>
      <c r="B3004" s="120">
        <f t="shared" si="47"/>
        <v>43251.125</v>
      </c>
      <c r="C3004" s="121">
        <v>3</v>
      </c>
      <c r="D3004" s="35">
        <f>ROUND(АТС!E764*$D$791*$D$792/100,2)</f>
        <v>29.27</v>
      </c>
      <c r="E3004" s="35">
        <f>ROUND(АТС!E764*$E$791*$E$792/100,2)</f>
        <v>26.9</v>
      </c>
      <c r="F3004" s="35">
        <f>ROUND(АТС!E764*$F$791*$F$792/100,2)</f>
        <v>18.309999999999999</v>
      </c>
      <c r="G3004" s="35">
        <f>ROUND(АТС!E764*$G$791*$G$792/100,2)</f>
        <v>10.71</v>
      </c>
    </row>
    <row r="3005" spans="1:7" hidden="1" x14ac:dyDescent="0.25">
      <c r="A3005" s="258"/>
      <c r="B3005" s="120">
        <f t="shared" si="47"/>
        <v>43251.166669999999</v>
      </c>
      <c r="C3005" s="121">
        <v>4</v>
      </c>
      <c r="D3005" s="35">
        <f>ROUND(АТС!E765*$D$791*$D$792/100,2)</f>
        <v>33.53</v>
      </c>
      <c r="E3005" s="35">
        <f>ROUND(АТС!E765*$E$791*$E$792/100,2)</f>
        <v>30.82</v>
      </c>
      <c r="F3005" s="35">
        <f>ROUND(АТС!E765*$F$791*$F$792/100,2)</f>
        <v>20.98</v>
      </c>
      <c r="G3005" s="35">
        <f>ROUND(АТС!E765*$G$791*$G$792/100,2)</f>
        <v>12.28</v>
      </c>
    </row>
    <row r="3006" spans="1:7" hidden="1" x14ac:dyDescent="0.25">
      <c r="A3006" s="258"/>
      <c r="B3006" s="120">
        <f t="shared" si="47"/>
        <v>43251.208330000001</v>
      </c>
      <c r="C3006" s="121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hidden="1" x14ac:dyDescent="0.25">
      <c r="A3007" s="258"/>
      <c r="B3007" s="120">
        <f t="shared" si="47"/>
        <v>43251.25</v>
      </c>
      <c r="C3007" s="121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hidden="1" x14ac:dyDescent="0.25">
      <c r="A3008" s="258"/>
      <c r="B3008" s="120">
        <f t="shared" si="47"/>
        <v>43251.291669999999</v>
      </c>
      <c r="C3008" s="121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hidden="1" x14ac:dyDescent="0.25">
      <c r="A3009" s="258"/>
      <c r="B3009" s="120">
        <f t="shared" si="47"/>
        <v>43251.333330000001</v>
      </c>
      <c r="C3009" s="121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hidden="1" x14ac:dyDescent="0.25">
      <c r="A3010" s="258"/>
      <c r="B3010" s="120">
        <f t="shared" ref="B3010:B3024" si="48">B2986+1</f>
        <v>43251.375</v>
      </c>
      <c r="C3010" s="121">
        <v>9</v>
      </c>
      <c r="D3010" s="35">
        <f>ROUND(АТС!E770*$D$791*$D$792/100,2)</f>
        <v>0.03</v>
      </c>
      <c r="E3010" s="35">
        <f>ROUND(АТС!E770*$E$791*$E$792/100,2)</f>
        <v>0.02</v>
      </c>
      <c r="F3010" s="35">
        <f>ROUND(АТС!E770*$F$791*$F$792/100,2)</f>
        <v>0.02</v>
      </c>
      <c r="G3010" s="35">
        <f>ROUND(АТС!E770*$G$791*$G$792/100,2)</f>
        <v>0.01</v>
      </c>
    </row>
    <row r="3011" spans="1:7" hidden="1" x14ac:dyDescent="0.25">
      <c r="A3011" s="258"/>
      <c r="B3011" s="120">
        <f t="shared" si="48"/>
        <v>43251.416669999999</v>
      </c>
      <c r="C3011" s="121">
        <v>10</v>
      </c>
      <c r="D3011" s="35">
        <f>ROUND(АТС!E771*$D$791*$D$792/100,2)</f>
        <v>4.84</v>
      </c>
      <c r="E3011" s="35">
        <f>ROUND(АТС!E771*$E$791*$E$792/100,2)</f>
        <v>4.45</v>
      </c>
      <c r="F3011" s="35">
        <f>ROUND(АТС!E771*$F$791*$F$792/100,2)</f>
        <v>3.03</v>
      </c>
      <c r="G3011" s="35">
        <f>ROUND(АТС!E771*$G$791*$G$792/100,2)</f>
        <v>1.77</v>
      </c>
    </row>
    <row r="3012" spans="1:7" hidden="1" x14ac:dyDescent="0.25">
      <c r="A3012" s="258"/>
      <c r="B3012" s="120">
        <f t="shared" si="48"/>
        <v>43251.458330000001</v>
      </c>
      <c r="C3012" s="121">
        <v>11</v>
      </c>
      <c r="D3012" s="35">
        <f>ROUND(АТС!E772*$D$791*$D$792/100,2)</f>
        <v>41.25</v>
      </c>
      <c r="E3012" s="35">
        <f>ROUND(АТС!E772*$E$791*$E$792/100,2)</f>
        <v>37.909999999999997</v>
      </c>
      <c r="F3012" s="35">
        <f>ROUND(АТС!E772*$F$791*$F$792/100,2)</f>
        <v>25.8</v>
      </c>
      <c r="G3012" s="35">
        <f>ROUND(АТС!E772*$G$791*$G$792/100,2)</f>
        <v>15.1</v>
      </c>
    </row>
    <row r="3013" spans="1:7" hidden="1" x14ac:dyDescent="0.25">
      <c r="A3013" s="258"/>
      <c r="B3013" s="120">
        <f t="shared" si="48"/>
        <v>43251.5</v>
      </c>
      <c r="C3013" s="121">
        <v>12</v>
      </c>
      <c r="D3013" s="35">
        <f>ROUND(АТС!E773*$D$791*$D$792/100,2)</f>
        <v>20.85</v>
      </c>
      <c r="E3013" s="35">
        <f>ROUND(АТС!E773*$E$791*$E$792/100,2)</f>
        <v>19.16</v>
      </c>
      <c r="F3013" s="35">
        <f>ROUND(АТС!E773*$F$791*$F$792/100,2)</f>
        <v>13.04</v>
      </c>
      <c r="G3013" s="35">
        <f>ROUND(АТС!E773*$G$791*$G$792/100,2)</f>
        <v>7.63</v>
      </c>
    </row>
    <row r="3014" spans="1:7" hidden="1" x14ac:dyDescent="0.25">
      <c r="A3014" s="258"/>
      <c r="B3014" s="120">
        <f t="shared" si="48"/>
        <v>43251.541669999999</v>
      </c>
      <c r="C3014" s="121">
        <v>13</v>
      </c>
      <c r="D3014" s="35">
        <f>ROUND(АТС!E774*$D$791*$D$792/100,2)</f>
        <v>24.53</v>
      </c>
      <c r="E3014" s="35">
        <f>ROUND(АТС!E774*$E$791*$E$792/100,2)</f>
        <v>22.54</v>
      </c>
      <c r="F3014" s="35">
        <f>ROUND(АТС!E774*$F$791*$F$792/100,2)</f>
        <v>15.34</v>
      </c>
      <c r="G3014" s="35">
        <f>ROUND(АТС!E774*$G$791*$G$792/100,2)</f>
        <v>8.98</v>
      </c>
    </row>
    <row r="3015" spans="1:7" hidden="1" x14ac:dyDescent="0.25">
      <c r="A3015" s="258"/>
      <c r="B3015" s="120">
        <f t="shared" si="48"/>
        <v>43251.583330000001</v>
      </c>
      <c r="C3015" s="121">
        <v>14</v>
      </c>
      <c r="D3015" s="35">
        <f>ROUND(АТС!E775*$D$791*$D$792/100,2)</f>
        <v>34.85</v>
      </c>
      <c r="E3015" s="35">
        <f>ROUND(АТС!E775*$E$791*$E$792/100,2)</f>
        <v>32.03</v>
      </c>
      <c r="F3015" s="35">
        <f>ROUND(АТС!E775*$F$791*$F$792/100,2)</f>
        <v>21.8</v>
      </c>
      <c r="G3015" s="35">
        <f>ROUND(АТС!E775*$G$791*$G$792/100,2)</f>
        <v>12.76</v>
      </c>
    </row>
    <row r="3016" spans="1:7" hidden="1" x14ac:dyDescent="0.25">
      <c r="A3016" s="258"/>
      <c r="B3016" s="120">
        <f t="shared" si="48"/>
        <v>43251.625</v>
      </c>
      <c r="C3016" s="121">
        <v>15</v>
      </c>
      <c r="D3016" s="35">
        <f>ROUND(АТС!E776*$D$791*$D$792/100,2)</f>
        <v>23.89</v>
      </c>
      <c r="E3016" s="35">
        <f>ROUND(АТС!E776*$E$791*$E$792/100,2)</f>
        <v>21.96</v>
      </c>
      <c r="F3016" s="35">
        <f>ROUND(АТС!E776*$F$791*$F$792/100,2)</f>
        <v>14.94</v>
      </c>
      <c r="G3016" s="35">
        <f>ROUND(АТС!E776*$G$791*$G$792/100,2)</f>
        <v>8.75</v>
      </c>
    </row>
    <row r="3017" spans="1:7" hidden="1" x14ac:dyDescent="0.25">
      <c r="A3017" s="258"/>
      <c r="B3017" s="120">
        <f t="shared" si="48"/>
        <v>43251.666669999999</v>
      </c>
      <c r="C3017" s="121">
        <v>16</v>
      </c>
      <c r="D3017" s="35">
        <f>ROUND(АТС!E777*$D$791*$D$792/100,2)</f>
        <v>14.12</v>
      </c>
      <c r="E3017" s="35">
        <f>ROUND(АТС!E777*$E$791*$E$792/100,2)</f>
        <v>12.98</v>
      </c>
      <c r="F3017" s="35">
        <f>ROUND(АТС!E777*$F$791*$F$792/100,2)</f>
        <v>8.84</v>
      </c>
      <c r="G3017" s="35">
        <f>ROUND(АТС!E777*$G$791*$G$792/100,2)</f>
        <v>5.17</v>
      </c>
    </row>
    <row r="3018" spans="1:7" hidden="1" x14ac:dyDescent="0.25">
      <c r="A3018" s="258"/>
      <c r="B3018" s="120">
        <f t="shared" si="48"/>
        <v>43251.708330000001</v>
      </c>
      <c r="C3018" s="121">
        <v>17</v>
      </c>
      <c r="D3018" s="35">
        <f>ROUND(АТС!E778*$D$791*$D$792/100,2)</f>
        <v>9.09</v>
      </c>
      <c r="E3018" s="35">
        <f>ROUND(АТС!E778*$E$791*$E$792/100,2)</f>
        <v>8.35</v>
      </c>
      <c r="F3018" s="35">
        <f>ROUND(АТС!E778*$F$791*$F$792/100,2)</f>
        <v>5.69</v>
      </c>
      <c r="G3018" s="35">
        <f>ROUND(АТС!E778*$G$791*$G$792/100,2)</f>
        <v>3.33</v>
      </c>
    </row>
    <row r="3019" spans="1:7" hidden="1" x14ac:dyDescent="0.25">
      <c r="A3019" s="258"/>
      <c r="B3019" s="120">
        <f t="shared" si="48"/>
        <v>43251.75</v>
      </c>
      <c r="C3019" s="121">
        <v>18</v>
      </c>
      <c r="D3019" s="35">
        <f>ROUND(АТС!E779*$D$791*$D$792/100,2)</f>
        <v>31.32</v>
      </c>
      <c r="E3019" s="35">
        <f>ROUND(АТС!E779*$E$791*$E$792/100,2)</f>
        <v>28.79</v>
      </c>
      <c r="F3019" s="35">
        <f>ROUND(АТС!E779*$F$791*$F$792/100,2)</f>
        <v>19.59</v>
      </c>
      <c r="G3019" s="35">
        <f>ROUND(АТС!E779*$G$791*$G$792/100,2)</f>
        <v>11.47</v>
      </c>
    </row>
    <row r="3020" spans="1:7" hidden="1" x14ac:dyDescent="0.25">
      <c r="A3020" s="258"/>
      <c r="B3020" s="120">
        <f t="shared" si="48"/>
        <v>43251.791669999999</v>
      </c>
      <c r="C3020" s="121">
        <v>19</v>
      </c>
      <c r="D3020" s="35">
        <f>ROUND(АТС!E780*$D$791*$D$792/100,2)</f>
        <v>69.63</v>
      </c>
      <c r="E3020" s="35">
        <f>ROUND(АТС!E780*$E$791*$E$792/100,2)</f>
        <v>64</v>
      </c>
      <c r="F3020" s="35">
        <f>ROUND(АТС!E780*$F$791*$F$792/100,2)</f>
        <v>43.56</v>
      </c>
      <c r="G3020" s="35">
        <f>ROUND(АТС!E780*$G$791*$G$792/100,2)</f>
        <v>25.49</v>
      </c>
    </row>
    <row r="3021" spans="1:7" hidden="1" x14ac:dyDescent="0.25">
      <c r="A3021" s="258"/>
      <c r="B3021" s="120">
        <f t="shared" si="48"/>
        <v>43251.833330000001</v>
      </c>
      <c r="C3021" s="121">
        <v>20</v>
      </c>
      <c r="D3021" s="35">
        <f>ROUND(АТС!E781*$D$791*$D$792/100,2)</f>
        <v>6.1</v>
      </c>
      <c r="E3021" s="35">
        <f>ROUND(АТС!E781*$E$791*$E$792/100,2)</f>
        <v>5.61</v>
      </c>
      <c r="F3021" s="35">
        <f>ROUND(АТС!E781*$F$791*$F$792/100,2)</f>
        <v>3.82</v>
      </c>
      <c r="G3021" s="35">
        <f>ROUND(АТС!E781*$G$791*$G$792/100,2)</f>
        <v>2.23</v>
      </c>
    </row>
    <row r="3022" spans="1:7" hidden="1" x14ac:dyDescent="0.25">
      <c r="A3022" s="258"/>
      <c r="B3022" s="120">
        <f t="shared" si="48"/>
        <v>43251.875</v>
      </c>
      <c r="C3022" s="121">
        <v>21</v>
      </c>
      <c r="D3022" s="35">
        <f>ROUND(АТС!E782*$D$791*$D$792/100,2)</f>
        <v>36.380000000000003</v>
      </c>
      <c r="E3022" s="35">
        <f>ROUND(АТС!E782*$E$791*$E$792/100,2)</f>
        <v>33.44</v>
      </c>
      <c r="F3022" s="35">
        <f>ROUND(АТС!E782*$F$791*$F$792/100,2)</f>
        <v>22.76</v>
      </c>
      <c r="G3022" s="35">
        <f>ROUND(АТС!E782*$G$791*$G$792/100,2)</f>
        <v>13.32</v>
      </c>
    </row>
    <row r="3023" spans="1:7" hidden="1" x14ac:dyDescent="0.25">
      <c r="A3023" s="258"/>
      <c r="B3023" s="120">
        <f t="shared" si="48"/>
        <v>43251.916669999999</v>
      </c>
      <c r="C3023" s="121">
        <v>22</v>
      </c>
      <c r="D3023" s="35">
        <f>ROUND(АТС!E783*$D$791*$D$792/100,2)</f>
        <v>57.56</v>
      </c>
      <c r="E3023" s="35">
        <f>ROUND(АТС!E783*$E$791*$E$792/100,2)</f>
        <v>52.9</v>
      </c>
      <c r="F3023" s="35">
        <f>ROUND(АТС!E783*$F$791*$F$792/100,2)</f>
        <v>36.01</v>
      </c>
      <c r="G3023" s="35">
        <f>ROUND(АТС!E783*$G$791*$G$792/100,2)</f>
        <v>21.07</v>
      </c>
    </row>
    <row r="3024" spans="1:7" hidden="1" x14ac:dyDescent="0.25">
      <c r="A3024" s="258"/>
      <c r="B3024" s="120">
        <f t="shared" si="48"/>
        <v>43251.958330000001</v>
      </c>
      <c r="C3024" s="121">
        <v>23</v>
      </c>
      <c r="D3024" s="35">
        <f>ROUND(АТС!E784*$D$791*$D$792/100,2)</f>
        <v>95.27</v>
      </c>
      <c r="E3024" s="35">
        <f>ROUND(АТС!E784*$E$791*$E$792/100,2)</f>
        <v>87.56</v>
      </c>
      <c r="F3024" s="35">
        <f>ROUND(АТС!E784*$F$791*$F$792/100,2)</f>
        <v>59.6</v>
      </c>
      <c r="G3024" s="35">
        <f>ROUND(АТС!E784*$G$791*$G$792/100,2)</f>
        <v>34.880000000000003</v>
      </c>
    </row>
    <row r="3025" spans="1:9" ht="98.25" customHeight="1" x14ac:dyDescent="0.25">
      <c r="A3025" s="243" t="s">
        <v>172</v>
      </c>
      <c r="B3025" s="244"/>
      <c r="C3025" s="245"/>
      <c r="D3025" s="16">
        <f>ROUND(АТС!B37*$D$791*$D$792/100,2)</f>
        <v>1.69</v>
      </c>
      <c r="E3025" s="16">
        <f>ROUND(АТС!B37*$E$791*$E$792/100,2)</f>
        <v>1.55</v>
      </c>
      <c r="F3025" s="16">
        <f>ROUND(АТС!B37*$F$791*$F$792/100,2)</f>
        <v>1.05</v>
      </c>
      <c r="G3025" s="16">
        <f>ROUND(АТС!B37*$G$791*$G$792/100,2)</f>
        <v>0.62</v>
      </c>
    </row>
    <row r="3026" spans="1:9" ht="100.5" customHeight="1" x14ac:dyDescent="0.25">
      <c r="A3026" s="243" t="s">
        <v>173</v>
      </c>
      <c r="B3026" s="244"/>
      <c r="C3026" s="245"/>
      <c r="D3026" s="16">
        <f>ROUND(АТС!B38*$D$791*$D$792/100,2)</f>
        <v>92</v>
      </c>
      <c r="E3026" s="16">
        <f>ROUND(АТС!B38*$E$791*$E$792/100,2)</f>
        <v>84.56</v>
      </c>
      <c r="F3026" s="16">
        <f>ROUND(АТС!B38*$F$791*$F$792/100,2)</f>
        <v>57.55</v>
      </c>
      <c r="G3026" s="16">
        <f>ROUND(АТС!B38*$G$791*$G$792/100,2)</f>
        <v>33.68</v>
      </c>
      <c r="I3026" s="37"/>
    </row>
    <row r="3029" spans="1:9" x14ac:dyDescent="0.25">
      <c r="A3029" s="256" t="s">
        <v>50</v>
      </c>
      <c r="B3029" s="256"/>
      <c r="C3029" s="256"/>
      <c r="D3029" s="256"/>
      <c r="E3029" s="256"/>
      <c r="F3029" s="256"/>
      <c r="G3029" s="256"/>
    </row>
    <row r="3030" spans="1:9" ht="71.25" customHeight="1" x14ac:dyDescent="0.25">
      <c r="A3030" s="246" t="s">
        <v>11</v>
      </c>
      <c r="B3030" s="247"/>
      <c r="C3030" s="99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8" t="s">
        <v>170</v>
      </c>
      <c r="B3031" s="249"/>
      <c r="C3031" s="98" t="s">
        <v>113</v>
      </c>
      <c r="D3031" s="15">
        <f>D791</f>
        <v>26.44</v>
      </c>
      <c r="E3031" s="15">
        <f t="shared" ref="D3031:G3032" si="49">E791</f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32" t="s">
        <v>8</v>
      </c>
      <c r="B3032" s="233"/>
      <c r="C3032" s="99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32" t="s">
        <v>49</v>
      </c>
      <c r="B3033" s="233"/>
      <c r="C3033" s="99" t="s">
        <v>176</v>
      </c>
      <c r="D3033" s="15">
        <f>АТС!B24</f>
        <v>418034.47</v>
      </c>
      <c r="E3033" s="15">
        <f>D3033</f>
        <v>418034.47</v>
      </c>
      <c r="F3033" s="15">
        <f>E3033</f>
        <v>418034.47</v>
      </c>
      <c r="G3033" s="15">
        <f>F3033</f>
        <v>418034.47</v>
      </c>
    </row>
    <row r="3034" spans="1:9" ht="30" customHeight="1" x14ac:dyDescent="0.25">
      <c r="A3034" s="234" t="s">
        <v>175</v>
      </c>
      <c r="B3034" s="235"/>
      <c r="C3034" s="72" t="s">
        <v>174</v>
      </c>
      <c r="D3034" s="117">
        <f>ROUND(D3031/100*D3033*D3032,2)</f>
        <v>102680.8</v>
      </c>
      <c r="E3034" s="117">
        <f>ROUND(E3031/100*E3033*E3032,2)</f>
        <v>94370.03</v>
      </c>
      <c r="F3034" s="117">
        <f>ROUND(F3031/100*F3033*F3032,2)</f>
        <v>64233.760000000002</v>
      </c>
      <c r="G3034" s="117">
        <f>ROUND(G3031/100*G3033*G3032,2)</f>
        <v>37592.67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A53" sqref="A53"/>
    </sheetView>
  </sheetViews>
  <sheetFormatPr defaultRowHeight="14.25" x14ac:dyDescent="0.2"/>
  <cols>
    <col min="1" max="1" width="68.125" style="5" customWidth="1"/>
    <col min="2" max="2" width="26.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43221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787.38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 t="s">
        <v>307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 t="s">
        <v>308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0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 t="s">
        <v>309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 t="s">
        <v>310</v>
      </c>
      <c r="C16" s="21"/>
      <c r="D16" s="21"/>
      <c r="E16" s="21"/>
      <c r="F16" s="21"/>
    </row>
    <row r="17" spans="1:6" ht="30" customHeight="1" x14ac:dyDescent="0.2">
      <c r="A17" s="113" t="s">
        <v>25</v>
      </c>
      <c r="B17" s="131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787.38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776.79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798.2</v>
      </c>
      <c r="C20" s="21"/>
      <c r="D20" s="21"/>
      <c r="E20" s="21"/>
      <c r="F20" s="21"/>
    </row>
    <row r="21" spans="1:6" ht="30" customHeight="1" x14ac:dyDescent="0.2">
      <c r="A21" s="113" t="s">
        <v>25</v>
      </c>
      <c r="B21" s="131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787.38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781.33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42">
        <v>418034.47</v>
      </c>
      <c r="C24" s="143"/>
      <c r="D24" s="143"/>
      <c r="E24" s="21"/>
      <c r="F24" s="21"/>
    </row>
    <row r="25" spans="1:6" ht="38.25" customHeight="1" x14ac:dyDescent="0.2">
      <c r="A25" s="29" t="s">
        <v>27</v>
      </c>
      <c r="B25" s="142" t="s">
        <v>311</v>
      </c>
      <c r="C25" s="143"/>
      <c r="D25" s="143"/>
      <c r="E25" s="21"/>
      <c r="F25" s="21"/>
    </row>
    <row r="26" spans="1:6" ht="12.75" customHeight="1" x14ac:dyDescent="0.25">
      <c r="A26" s="30"/>
      <c r="B26" s="132"/>
      <c r="C26" s="21"/>
      <c r="D26" s="21"/>
      <c r="E26" s="21"/>
      <c r="F26" s="21"/>
    </row>
    <row r="27" spans="1:6" ht="12.75" customHeight="1" x14ac:dyDescent="0.25">
      <c r="A27" s="31"/>
      <c r="B27" s="133"/>
      <c r="C27" s="21"/>
      <c r="D27" s="21"/>
      <c r="E27" s="21"/>
      <c r="F27" s="21"/>
    </row>
    <row r="28" spans="1:6" ht="12.75" customHeight="1" x14ac:dyDescent="0.25">
      <c r="A28" s="1"/>
      <c r="B28" s="133"/>
      <c r="C28" s="21"/>
      <c r="D28" s="21"/>
      <c r="E28" s="21"/>
      <c r="F28" s="21"/>
    </row>
    <row r="29" spans="1:6" ht="15.75" customHeight="1" x14ac:dyDescent="0.25">
      <c r="A29" s="32"/>
      <c r="B29" s="134"/>
      <c r="C29" s="21"/>
      <c r="D29" s="21"/>
      <c r="E29" s="21"/>
      <c r="F29" s="21"/>
    </row>
    <row r="30" spans="1:6" ht="25.5" customHeight="1" x14ac:dyDescent="0.2">
      <c r="A30" s="25" t="s">
        <v>28</v>
      </c>
      <c r="B30" s="125" t="s">
        <v>312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25" t="s">
        <v>313</v>
      </c>
      <c r="C31" s="21"/>
      <c r="D31" s="21"/>
      <c r="E31" s="21"/>
      <c r="F31" s="21"/>
    </row>
    <row r="32" spans="1:6" ht="12.75" customHeight="1" x14ac:dyDescent="0.25">
      <c r="A32" s="30"/>
      <c r="B32" s="144"/>
      <c r="C32" s="21"/>
      <c r="D32" s="21"/>
      <c r="E32" s="21"/>
      <c r="F32" s="21"/>
    </row>
    <row r="33" spans="1:6" ht="12.75" customHeight="1" x14ac:dyDescent="0.25">
      <c r="A33" s="31"/>
      <c r="B33" s="145"/>
      <c r="C33" s="21"/>
      <c r="D33" s="21"/>
      <c r="E33" s="21"/>
      <c r="F33" s="21"/>
    </row>
    <row r="34" spans="1:6" ht="12.75" customHeight="1" x14ac:dyDescent="0.25">
      <c r="A34" s="31"/>
      <c r="B34" s="145"/>
      <c r="C34" s="146"/>
      <c r="D34" s="21"/>
      <c r="E34" s="21"/>
      <c r="F34" s="21"/>
    </row>
    <row r="35" spans="1:6" ht="12.75" customHeight="1" x14ac:dyDescent="0.25">
      <c r="A35" s="31"/>
      <c r="B35" s="145"/>
      <c r="C35" s="146"/>
      <c r="D35" s="21"/>
      <c r="E35" s="21"/>
      <c r="F35" s="21"/>
    </row>
    <row r="36" spans="1:6" ht="15.75" customHeight="1" x14ac:dyDescent="0.25">
      <c r="A36" s="33"/>
      <c r="B36" s="147"/>
      <c r="C36" s="146"/>
      <c r="D36" s="21"/>
      <c r="E36" s="21"/>
      <c r="F36" s="21"/>
    </row>
    <row r="37" spans="1:6" ht="38.25" customHeight="1" x14ac:dyDescent="0.2">
      <c r="A37" s="25" t="s">
        <v>30</v>
      </c>
      <c r="B37" s="125">
        <v>6.86</v>
      </c>
      <c r="C37" s="148"/>
      <c r="D37" s="21"/>
      <c r="E37" s="21"/>
      <c r="F37" s="21"/>
    </row>
    <row r="38" spans="1:6" ht="38.25" customHeight="1" x14ac:dyDescent="0.2">
      <c r="A38" s="25" t="s">
        <v>31</v>
      </c>
      <c r="B38" s="125">
        <v>374.56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2">
        <v>43221</v>
      </c>
      <c r="B41" s="34">
        <v>0</v>
      </c>
      <c r="C41" s="38" t="s">
        <v>314</v>
      </c>
      <c r="D41" s="38" t="s">
        <v>190</v>
      </c>
      <c r="E41" s="38" t="s">
        <v>315</v>
      </c>
      <c r="F41" s="38" t="s">
        <v>316</v>
      </c>
    </row>
    <row r="42" spans="1:6" ht="14.25" customHeight="1" x14ac:dyDescent="0.2">
      <c r="A42" s="92">
        <f t="shared" ref="A42:A64" si="0">A$41+ROUND(B42/24,5)</f>
        <v>43221.041669999999</v>
      </c>
      <c r="B42" s="34">
        <v>1</v>
      </c>
      <c r="C42" s="38" t="s">
        <v>317</v>
      </c>
      <c r="D42" s="38" t="s">
        <v>190</v>
      </c>
      <c r="E42" s="38" t="s">
        <v>318</v>
      </c>
      <c r="F42" s="38" t="s">
        <v>319</v>
      </c>
    </row>
    <row r="43" spans="1:6" ht="14.25" customHeight="1" x14ac:dyDescent="0.2">
      <c r="A43" s="92">
        <f t="shared" si="0"/>
        <v>43221.083330000001</v>
      </c>
      <c r="B43" s="34">
        <v>2</v>
      </c>
      <c r="C43" s="38" t="s">
        <v>320</v>
      </c>
      <c r="D43" s="38" t="s">
        <v>190</v>
      </c>
      <c r="E43" s="38" t="s">
        <v>321</v>
      </c>
      <c r="F43" s="38" t="s">
        <v>322</v>
      </c>
    </row>
    <row r="44" spans="1:6" ht="14.25" customHeight="1" x14ac:dyDescent="0.2">
      <c r="A44" s="92">
        <f t="shared" si="0"/>
        <v>43221.125</v>
      </c>
      <c r="B44" s="34">
        <v>3</v>
      </c>
      <c r="C44" s="38" t="s">
        <v>323</v>
      </c>
      <c r="D44" s="38" t="s">
        <v>190</v>
      </c>
      <c r="E44" s="38" t="s">
        <v>324</v>
      </c>
      <c r="F44" s="38" t="s">
        <v>325</v>
      </c>
    </row>
    <row r="45" spans="1:6" ht="14.25" customHeight="1" x14ac:dyDescent="0.2">
      <c r="A45" s="92">
        <f t="shared" si="0"/>
        <v>43221.166669999999</v>
      </c>
      <c r="B45" s="34">
        <v>4</v>
      </c>
      <c r="C45" s="38" t="s">
        <v>326</v>
      </c>
      <c r="D45" s="38" t="s">
        <v>190</v>
      </c>
      <c r="E45" s="38" t="s">
        <v>327</v>
      </c>
      <c r="F45" s="38" t="s">
        <v>218</v>
      </c>
    </row>
    <row r="46" spans="1:6" ht="14.25" customHeight="1" x14ac:dyDescent="0.2">
      <c r="A46" s="92">
        <f t="shared" si="0"/>
        <v>43221.208330000001</v>
      </c>
      <c r="B46" s="34">
        <v>5</v>
      </c>
      <c r="C46" s="38" t="s">
        <v>328</v>
      </c>
      <c r="D46" s="38" t="s">
        <v>190</v>
      </c>
      <c r="E46" s="38" t="s">
        <v>329</v>
      </c>
      <c r="F46" s="38" t="s">
        <v>330</v>
      </c>
    </row>
    <row r="47" spans="1:6" ht="14.25" customHeight="1" x14ac:dyDescent="0.2">
      <c r="A47" s="92">
        <f t="shared" si="0"/>
        <v>43221.25</v>
      </c>
      <c r="B47" s="34">
        <v>6</v>
      </c>
      <c r="C47" s="38" t="s">
        <v>331</v>
      </c>
      <c r="D47" s="38" t="s">
        <v>190</v>
      </c>
      <c r="E47" s="38" t="s">
        <v>332</v>
      </c>
      <c r="F47" s="38" t="s">
        <v>333</v>
      </c>
    </row>
    <row r="48" spans="1:6" ht="14.25" customHeight="1" x14ac:dyDescent="0.2">
      <c r="A48" s="92">
        <f t="shared" si="0"/>
        <v>43221.291669999999</v>
      </c>
      <c r="B48" s="34">
        <v>7</v>
      </c>
      <c r="C48" s="38" t="s">
        <v>334</v>
      </c>
      <c r="D48" s="38" t="s">
        <v>190</v>
      </c>
      <c r="E48" s="38" t="s">
        <v>335</v>
      </c>
      <c r="F48" s="38" t="s">
        <v>336</v>
      </c>
    </row>
    <row r="49" spans="1:6" ht="14.25" customHeight="1" x14ac:dyDescent="0.2">
      <c r="A49" s="92">
        <f t="shared" si="0"/>
        <v>43221.333330000001</v>
      </c>
      <c r="B49" s="34">
        <v>8</v>
      </c>
      <c r="C49" s="38" t="s">
        <v>337</v>
      </c>
      <c r="D49" s="38" t="s">
        <v>190</v>
      </c>
      <c r="E49" s="38" t="s">
        <v>338</v>
      </c>
      <c r="F49" s="38" t="s">
        <v>339</v>
      </c>
    </row>
    <row r="50" spans="1:6" ht="14.25" customHeight="1" x14ac:dyDescent="0.2">
      <c r="A50" s="92">
        <f t="shared" si="0"/>
        <v>43221.375</v>
      </c>
      <c r="B50" s="34">
        <v>9</v>
      </c>
      <c r="C50" s="38" t="s">
        <v>252</v>
      </c>
      <c r="D50" s="38" t="s">
        <v>190</v>
      </c>
      <c r="E50" s="38" t="s">
        <v>340</v>
      </c>
      <c r="F50" s="38" t="s">
        <v>341</v>
      </c>
    </row>
    <row r="51" spans="1:6" ht="14.25" customHeight="1" x14ac:dyDescent="0.2">
      <c r="A51" s="92">
        <f t="shared" si="0"/>
        <v>43221.416669999999</v>
      </c>
      <c r="B51" s="34">
        <v>10</v>
      </c>
      <c r="C51" s="38" t="s">
        <v>342</v>
      </c>
      <c r="D51" s="38" t="s">
        <v>190</v>
      </c>
      <c r="E51" s="38" t="s">
        <v>343</v>
      </c>
      <c r="F51" s="38" t="s">
        <v>344</v>
      </c>
    </row>
    <row r="52" spans="1:6" ht="14.25" customHeight="1" x14ac:dyDescent="0.2">
      <c r="A52" s="92">
        <f t="shared" si="0"/>
        <v>43221.458330000001</v>
      </c>
      <c r="B52" s="34">
        <v>11</v>
      </c>
      <c r="C52" s="38" t="s">
        <v>345</v>
      </c>
      <c r="D52" s="38" t="s">
        <v>191</v>
      </c>
      <c r="E52" s="38" t="s">
        <v>346</v>
      </c>
      <c r="F52" s="38" t="s">
        <v>280</v>
      </c>
    </row>
    <row r="53" spans="1:6" ht="14.25" customHeight="1" x14ac:dyDescent="0.2">
      <c r="A53" s="92">
        <f t="shared" si="0"/>
        <v>43221.5</v>
      </c>
      <c r="B53" s="34">
        <v>12</v>
      </c>
      <c r="C53" s="38" t="s">
        <v>347</v>
      </c>
      <c r="D53" s="38" t="s">
        <v>190</v>
      </c>
      <c r="E53" s="38" t="s">
        <v>348</v>
      </c>
      <c r="F53" s="38" t="s">
        <v>204</v>
      </c>
    </row>
    <row r="54" spans="1:6" ht="14.25" customHeight="1" x14ac:dyDescent="0.2">
      <c r="A54" s="92">
        <f t="shared" si="0"/>
        <v>43221.541669999999</v>
      </c>
      <c r="B54" s="34">
        <v>13</v>
      </c>
      <c r="C54" s="38" t="s">
        <v>349</v>
      </c>
      <c r="D54" s="38" t="s">
        <v>190</v>
      </c>
      <c r="E54" s="38" t="s">
        <v>350</v>
      </c>
      <c r="F54" s="38" t="s">
        <v>351</v>
      </c>
    </row>
    <row r="55" spans="1:6" ht="14.25" customHeight="1" x14ac:dyDescent="0.2">
      <c r="A55" s="92">
        <f t="shared" si="0"/>
        <v>43221.583330000001</v>
      </c>
      <c r="B55" s="34">
        <v>14</v>
      </c>
      <c r="C55" s="38" t="s">
        <v>352</v>
      </c>
      <c r="D55" s="38" t="s">
        <v>190</v>
      </c>
      <c r="E55" s="38" t="s">
        <v>353</v>
      </c>
      <c r="F55" s="38" t="s">
        <v>239</v>
      </c>
    </row>
    <row r="56" spans="1:6" ht="14.25" customHeight="1" x14ac:dyDescent="0.2">
      <c r="A56" s="92">
        <f t="shared" si="0"/>
        <v>43221.625</v>
      </c>
      <c r="B56" s="34">
        <v>15</v>
      </c>
      <c r="C56" s="38" t="s">
        <v>354</v>
      </c>
      <c r="D56" s="38" t="s">
        <v>190</v>
      </c>
      <c r="E56" s="38" t="s">
        <v>355</v>
      </c>
      <c r="F56" s="38" t="s">
        <v>243</v>
      </c>
    </row>
    <row r="57" spans="1:6" ht="14.25" customHeight="1" x14ac:dyDescent="0.2">
      <c r="A57" s="92">
        <f t="shared" si="0"/>
        <v>43221.666669999999</v>
      </c>
      <c r="B57" s="34">
        <v>16</v>
      </c>
      <c r="C57" s="38" t="s">
        <v>356</v>
      </c>
      <c r="D57" s="38" t="s">
        <v>190</v>
      </c>
      <c r="E57" s="38" t="s">
        <v>357</v>
      </c>
      <c r="F57" s="38" t="s">
        <v>358</v>
      </c>
    </row>
    <row r="58" spans="1:6" ht="14.25" customHeight="1" x14ac:dyDescent="0.2">
      <c r="A58" s="92">
        <f t="shared" si="0"/>
        <v>43221.708330000001</v>
      </c>
      <c r="B58" s="34">
        <v>17</v>
      </c>
      <c r="C58" s="38" t="s">
        <v>359</v>
      </c>
      <c r="D58" s="38" t="s">
        <v>190</v>
      </c>
      <c r="E58" s="38" t="s">
        <v>360</v>
      </c>
      <c r="F58" s="38" t="s">
        <v>299</v>
      </c>
    </row>
    <row r="59" spans="1:6" ht="14.25" customHeight="1" x14ac:dyDescent="0.2">
      <c r="A59" s="92">
        <f t="shared" si="0"/>
        <v>43221.75</v>
      </c>
      <c r="B59" s="34">
        <v>18</v>
      </c>
      <c r="C59" s="38" t="s">
        <v>361</v>
      </c>
      <c r="D59" s="38" t="s">
        <v>190</v>
      </c>
      <c r="E59" s="38" t="s">
        <v>362</v>
      </c>
      <c r="F59" s="38" t="s">
        <v>363</v>
      </c>
    </row>
    <row r="60" spans="1:6" ht="14.25" customHeight="1" x14ac:dyDescent="0.2">
      <c r="A60" s="92">
        <f t="shared" si="0"/>
        <v>43221.791669999999</v>
      </c>
      <c r="B60" s="34">
        <v>19</v>
      </c>
      <c r="C60" s="38" t="s">
        <v>364</v>
      </c>
      <c r="D60" s="38" t="s">
        <v>365</v>
      </c>
      <c r="E60" s="38" t="s">
        <v>190</v>
      </c>
      <c r="F60" s="38" t="s">
        <v>261</v>
      </c>
    </row>
    <row r="61" spans="1:6" ht="14.25" customHeight="1" x14ac:dyDescent="0.2">
      <c r="A61" s="92">
        <f t="shared" si="0"/>
        <v>43221.833330000001</v>
      </c>
      <c r="B61" s="34">
        <v>20</v>
      </c>
      <c r="C61" s="38" t="s">
        <v>366</v>
      </c>
      <c r="D61" s="38" t="s">
        <v>367</v>
      </c>
      <c r="E61" s="38" t="s">
        <v>190</v>
      </c>
      <c r="F61" s="38" t="s">
        <v>368</v>
      </c>
    </row>
    <row r="62" spans="1:6" ht="14.25" customHeight="1" x14ac:dyDescent="0.2">
      <c r="A62" s="92">
        <f t="shared" si="0"/>
        <v>43221.875</v>
      </c>
      <c r="B62" s="34">
        <v>21</v>
      </c>
      <c r="C62" s="38" t="s">
        <v>369</v>
      </c>
      <c r="D62" s="38" t="s">
        <v>190</v>
      </c>
      <c r="E62" s="38" t="s">
        <v>370</v>
      </c>
      <c r="F62" s="38" t="s">
        <v>371</v>
      </c>
    </row>
    <row r="63" spans="1:6" ht="14.25" customHeight="1" x14ac:dyDescent="0.2">
      <c r="A63" s="92">
        <f t="shared" si="0"/>
        <v>43221.916669999999</v>
      </c>
      <c r="B63" s="34">
        <v>22</v>
      </c>
      <c r="C63" s="38" t="s">
        <v>372</v>
      </c>
      <c r="D63" s="38" t="s">
        <v>190</v>
      </c>
      <c r="E63" s="38" t="s">
        <v>373</v>
      </c>
      <c r="F63" s="38" t="s">
        <v>374</v>
      </c>
    </row>
    <row r="64" spans="1:6" ht="14.25" customHeight="1" x14ac:dyDescent="0.2">
      <c r="A64" s="92">
        <f t="shared" si="0"/>
        <v>43221.958330000001</v>
      </c>
      <c r="B64" s="34">
        <v>23</v>
      </c>
      <c r="C64" s="38" t="s">
        <v>375</v>
      </c>
      <c r="D64" s="38" t="s">
        <v>190</v>
      </c>
      <c r="E64" s="38" t="s">
        <v>376</v>
      </c>
      <c r="F64" s="38" t="s">
        <v>377</v>
      </c>
    </row>
    <row r="65" spans="1:6" ht="14.25" customHeight="1" x14ac:dyDescent="0.2">
      <c r="A65" s="92">
        <f>A41+1</f>
        <v>43222</v>
      </c>
      <c r="B65" s="34">
        <v>0</v>
      </c>
      <c r="C65" s="38" t="s">
        <v>378</v>
      </c>
      <c r="D65" s="38" t="s">
        <v>190</v>
      </c>
      <c r="E65" s="38" t="s">
        <v>379</v>
      </c>
      <c r="F65" s="38" t="s">
        <v>279</v>
      </c>
    </row>
    <row r="66" spans="1:6" ht="14.25" customHeight="1" x14ac:dyDescent="0.2">
      <c r="A66" s="92">
        <f t="shared" ref="A66:A129" si="1">A42+1</f>
        <v>43222.041669999999</v>
      </c>
      <c r="B66" s="34">
        <v>1</v>
      </c>
      <c r="C66" s="38" t="s">
        <v>380</v>
      </c>
      <c r="D66" s="38" t="s">
        <v>190</v>
      </c>
      <c r="E66" s="38" t="s">
        <v>381</v>
      </c>
      <c r="F66" s="38" t="s">
        <v>382</v>
      </c>
    </row>
    <row r="67" spans="1:6" ht="14.25" customHeight="1" x14ac:dyDescent="0.2">
      <c r="A67" s="92">
        <f t="shared" si="1"/>
        <v>43222.083330000001</v>
      </c>
      <c r="B67" s="34">
        <v>2</v>
      </c>
      <c r="C67" s="38" t="s">
        <v>383</v>
      </c>
      <c r="D67" s="38" t="s">
        <v>190</v>
      </c>
      <c r="E67" s="38" t="s">
        <v>384</v>
      </c>
      <c r="F67" s="38" t="s">
        <v>385</v>
      </c>
    </row>
    <row r="68" spans="1:6" ht="14.25" customHeight="1" x14ac:dyDescent="0.2">
      <c r="A68" s="92">
        <f t="shared" si="1"/>
        <v>43222.125</v>
      </c>
      <c r="B68" s="34">
        <v>3</v>
      </c>
      <c r="C68" s="38" t="s">
        <v>386</v>
      </c>
      <c r="D68" s="38" t="s">
        <v>190</v>
      </c>
      <c r="E68" s="38" t="s">
        <v>387</v>
      </c>
      <c r="F68" s="38" t="s">
        <v>388</v>
      </c>
    </row>
    <row r="69" spans="1:6" ht="14.25" customHeight="1" x14ac:dyDescent="0.2">
      <c r="A69" s="92">
        <f t="shared" si="1"/>
        <v>43222.166669999999</v>
      </c>
      <c r="B69" s="34">
        <v>4</v>
      </c>
      <c r="C69" s="38" t="s">
        <v>389</v>
      </c>
      <c r="D69" s="38" t="s">
        <v>190</v>
      </c>
      <c r="E69" s="38" t="s">
        <v>390</v>
      </c>
      <c r="F69" s="38" t="s">
        <v>391</v>
      </c>
    </row>
    <row r="70" spans="1:6" ht="14.25" customHeight="1" x14ac:dyDescent="0.2">
      <c r="A70" s="92">
        <f t="shared" si="1"/>
        <v>43222.208330000001</v>
      </c>
      <c r="B70" s="34">
        <v>5</v>
      </c>
      <c r="C70" s="38" t="s">
        <v>392</v>
      </c>
      <c r="D70" s="38" t="s">
        <v>190</v>
      </c>
      <c r="E70" s="38" t="s">
        <v>393</v>
      </c>
      <c r="F70" s="38" t="s">
        <v>394</v>
      </c>
    </row>
    <row r="71" spans="1:6" ht="14.25" customHeight="1" x14ac:dyDescent="0.2">
      <c r="A71" s="92">
        <f t="shared" si="1"/>
        <v>43222.25</v>
      </c>
      <c r="B71" s="34">
        <v>6</v>
      </c>
      <c r="C71" s="38" t="s">
        <v>395</v>
      </c>
      <c r="D71" s="38" t="s">
        <v>190</v>
      </c>
      <c r="E71" s="38" t="s">
        <v>396</v>
      </c>
      <c r="F71" s="38" t="s">
        <v>397</v>
      </c>
    </row>
    <row r="72" spans="1:6" ht="14.25" customHeight="1" x14ac:dyDescent="0.2">
      <c r="A72" s="92">
        <f t="shared" si="1"/>
        <v>43222.291669999999</v>
      </c>
      <c r="B72" s="34">
        <v>7</v>
      </c>
      <c r="C72" s="38" t="s">
        <v>398</v>
      </c>
      <c r="D72" s="38" t="s">
        <v>190</v>
      </c>
      <c r="E72" s="38" t="s">
        <v>399</v>
      </c>
      <c r="F72" s="38" t="s">
        <v>400</v>
      </c>
    </row>
    <row r="73" spans="1:6" ht="14.25" customHeight="1" x14ac:dyDescent="0.2">
      <c r="A73" s="92">
        <f t="shared" si="1"/>
        <v>43222.333330000001</v>
      </c>
      <c r="B73" s="34">
        <v>8</v>
      </c>
      <c r="C73" s="38" t="s">
        <v>401</v>
      </c>
      <c r="D73" s="38" t="s">
        <v>190</v>
      </c>
      <c r="E73" s="38" t="s">
        <v>402</v>
      </c>
      <c r="F73" s="38" t="s">
        <v>403</v>
      </c>
    </row>
    <row r="74" spans="1:6" ht="14.25" customHeight="1" x14ac:dyDescent="0.2">
      <c r="A74" s="92">
        <f t="shared" si="1"/>
        <v>43222.375</v>
      </c>
      <c r="B74" s="34">
        <v>9</v>
      </c>
      <c r="C74" s="38" t="s">
        <v>404</v>
      </c>
      <c r="D74" s="38" t="s">
        <v>190</v>
      </c>
      <c r="E74" s="38" t="s">
        <v>405</v>
      </c>
      <c r="F74" s="38" t="s">
        <v>406</v>
      </c>
    </row>
    <row r="75" spans="1:6" ht="14.25" customHeight="1" x14ac:dyDescent="0.2">
      <c r="A75" s="92">
        <f t="shared" si="1"/>
        <v>43222.416669999999</v>
      </c>
      <c r="B75" s="34">
        <v>10</v>
      </c>
      <c r="C75" s="38" t="s">
        <v>407</v>
      </c>
      <c r="D75" s="38" t="s">
        <v>191</v>
      </c>
      <c r="E75" s="38" t="s">
        <v>408</v>
      </c>
      <c r="F75" s="38" t="s">
        <v>409</v>
      </c>
    </row>
    <row r="76" spans="1:6" ht="14.25" customHeight="1" x14ac:dyDescent="0.2">
      <c r="A76" s="92">
        <f t="shared" si="1"/>
        <v>43222.458330000001</v>
      </c>
      <c r="B76" s="34">
        <v>11</v>
      </c>
      <c r="C76" s="38" t="s">
        <v>410</v>
      </c>
      <c r="D76" s="38" t="s">
        <v>190</v>
      </c>
      <c r="E76" s="38" t="s">
        <v>411</v>
      </c>
      <c r="F76" s="38" t="s">
        <v>412</v>
      </c>
    </row>
    <row r="77" spans="1:6" ht="14.25" customHeight="1" x14ac:dyDescent="0.2">
      <c r="A77" s="92">
        <f t="shared" si="1"/>
        <v>43222.5</v>
      </c>
      <c r="B77" s="34">
        <v>12</v>
      </c>
      <c r="C77" s="38" t="s">
        <v>413</v>
      </c>
      <c r="D77" s="38" t="s">
        <v>190</v>
      </c>
      <c r="E77" s="38" t="s">
        <v>414</v>
      </c>
      <c r="F77" s="38" t="s">
        <v>415</v>
      </c>
    </row>
    <row r="78" spans="1:6" ht="14.25" customHeight="1" x14ac:dyDescent="0.2">
      <c r="A78" s="92">
        <f t="shared" si="1"/>
        <v>43222.541669999999</v>
      </c>
      <c r="B78" s="34">
        <v>13</v>
      </c>
      <c r="C78" s="38" t="s">
        <v>416</v>
      </c>
      <c r="D78" s="38" t="s">
        <v>190</v>
      </c>
      <c r="E78" s="38" t="s">
        <v>417</v>
      </c>
      <c r="F78" s="38" t="s">
        <v>418</v>
      </c>
    </row>
    <row r="79" spans="1:6" ht="14.25" customHeight="1" x14ac:dyDescent="0.2">
      <c r="A79" s="92">
        <f t="shared" si="1"/>
        <v>43222.583330000001</v>
      </c>
      <c r="B79" s="34">
        <v>14</v>
      </c>
      <c r="C79" s="38" t="s">
        <v>419</v>
      </c>
      <c r="D79" s="38" t="s">
        <v>190</v>
      </c>
      <c r="E79" s="38" t="s">
        <v>420</v>
      </c>
      <c r="F79" s="38" t="s">
        <v>421</v>
      </c>
    </row>
    <row r="80" spans="1:6" ht="14.25" customHeight="1" x14ac:dyDescent="0.2">
      <c r="A80" s="92">
        <f t="shared" si="1"/>
        <v>43222.625</v>
      </c>
      <c r="B80" s="34">
        <v>15</v>
      </c>
      <c r="C80" s="38" t="s">
        <v>422</v>
      </c>
      <c r="D80" s="38" t="s">
        <v>190</v>
      </c>
      <c r="E80" s="38" t="s">
        <v>423</v>
      </c>
      <c r="F80" s="38" t="s">
        <v>227</v>
      </c>
    </row>
    <row r="81" spans="1:6" ht="14.25" customHeight="1" x14ac:dyDescent="0.2">
      <c r="A81" s="92">
        <f t="shared" si="1"/>
        <v>43222.666669999999</v>
      </c>
      <c r="B81" s="34">
        <v>16</v>
      </c>
      <c r="C81" s="38" t="s">
        <v>424</v>
      </c>
      <c r="D81" s="38" t="s">
        <v>190</v>
      </c>
      <c r="E81" s="38" t="s">
        <v>425</v>
      </c>
      <c r="F81" s="38" t="s">
        <v>426</v>
      </c>
    </row>
    <row r="82" spans="1:6" ht="14.25" customHeight="1" x14ac:dyDescent="0.2">
      <c r="A82" s="92">
        <f t="shared" si="1"/>
        <v>43222.708330000001</v>
      </c>
      <c r="B82" s="34">
        <v>17</v>
      </c>
      <c r="C82" s="38" t="s">
        <v>427</v>
      </c>
      <c r="D82" s="38" t="s">
        <v>190</v>
      </c>
      <c r="E82" s="38" t="s">
        <v>428</v>
      </c>
      <c r="F82" s="38" t="s">
        <v>429</v>
      </c>
    </row>
    <row r="83" spans="1:6" ht="14.25" customHeight="1" x14ac:dyDescent="0.2">
      <c r="A83" s="92">
        <f t="shared" si="1"/>
        <v>43222.75</v>
      </c>
      <c r="B83" s="34">
        <v>18</v>
      </c>
      <c r="C83" s="38" t="s">
        <v>430</v>
      </c>
      <c r="D83" s="38" t="s">
        <v>190</v>
      </c>
      <c r="E83" s="38" t="s">
        <v>431</v>
      </c>
      <c r="F83" s="38" t="s">
        <v>432</v>
      </c>
    </row>
    <row r="84" spans="1:6" ht="14.25" customHeight="1" x14ac:dyDescent="0.2">
      <c r="A84" s="92">
        <f t="shared" si="1"/>
        <v>43222.791669999999</v>
      </c>
      <c r="B84" s="34">
        <v>19</v>
      </c>
      <c r="C84" s="38" t="s">
        <v>433</v>
      </c>
      <c r="D84" s="38" t="s">
        <v>190</v>
      </c>
      <c r="E84" s="38" t="s">
        <v>434</v>
      </c>
      <c r="F84" s="38" t="s">
        <v>246</v>
      </c>
    </row>
    <row r="85" spans="1:6" ht="14.25" customHeight="1" x14ac:dyDescent="0.2">
      <c r="A85" s="92">
        <f t="shared" si="1"/>
        <v>43222.833330000001</v>
      </c>
      <c r="B85" s="34">
        <v>20</v>
      </c>
      <c r="C85" s="38" t="s">
        <v>298</v>
      </c>
      <c r="D85" s="38" t="s">
        <v>190</v>
      </c>
      <c r="E85" s="38" t="s">
        <v>435</v>
      </c>
      <c r="F85" s="38" t="s">
        <v>436</v>
      </c>
    </row>
    <row r="86" spans="1:6" ht="14.25" customHeight="1" x14ac:dyDescent="0.2">
      <c r="A86" s="92">
        <f t="shared" si="1"/>
        <v>43222.875</v>
      </c>
      <c r="B86" s="34">
        <v>21</v>
      </c>
      <c r="C86" s="38" t="s">
        <v>437</v>
      </c>
      <c r="D86" s="38" t="s">
        <v>190</v>
      </c>
      <c r="E86" s="38" t="s">
        <v>438</v>
      </c>
      <c r="F86" s="38" t="s">
        <v>439</v>
      </c>
    </row>
    <row r="87" spans="1:6" ht="14.25" customHeight="1" x14ac:dyDescent="0.2">
      <c r="A87" s="92">
        <f t="shared" si="1"/>
        <v>43222.916669999999</v>
      </c>
      <c r="B87" s="34">
        <v>22</v>
      </c>
      <c r="C87" s="38" t="s">
        <v>440</v>
      </c>
      <c r="D87" s="38" t="s">
        <v>190</v>
      </c>
      <c r="E87" s="38" t="s">
        <v>223</v>
      </c>
      <c r="F87" s="38" t="s">
        <v>441</v>
      </c>
    </row>
    <row r="88" spans="1:6" ht="14.25" customHeight="1" x14ac:dyDescent="0.2">
      <c r="A88" s="92">
        <f t="shared" si="1"/>
        <v>43222.958330000001</v>
      </c>
      <c r="B88" s="34">
        <v>23</v>
      </c>
      <c r="C88" s="38" t="s">
        <v>442</v>
      </c>
      <c r="D88" s="38" t="s">
        <v>191</v>
      </c>
      <c r="E88" s="38" t="s">
        <v>443</v>
      </c>
      <c r="F88" s="38" t="s">
        <v>444</v>
      </c>
    </row>
    <row r="89" spans="1:6" ht="14.25" customHeight="1" x14ac:dyDescent="0.2">
      <c r="A89" s="92">
        <f t="shared" si="1"/>
        <v>43223</v>
      </c>
      <c r="B89" s="34">
        <v>0</v>
      </c>
      <c r="C89" s="38" t="s">
        <v>445</v>
      </c>
      <c r="D89" s="38" t="s">
        <v>190</v>
      </c>
      <c r="E89" s="38" t="s">
        <v>446</v>
      </c>
      <c r="F89" s="38" t="s">
        <v>447</v>
      </c>
    </row>
    <row r="90" spans="1:6" ht="14.25" customHeight="1" x14ac:dyDescent="0.2">
      <c r="A90" s="92">
        <f t="shared" si="1"/>
        <v>43223.041669999999</v>
      </c>
      <c r="B90" s="34">
        <v>1</v>
      </c>
      <c r="C90" s="38" t="s">
        <v>448</v>
      </c>
      <c r="D90" s="38" t="s">
        <v>190</v>
      </c>
      <c r="E90" s="38" t="s">
        <v>449</v>
      </c>
      <c r="F90" s="38" t="s">
        <v>226</v>
      </c>
    </row>
    <row r="91" spans="1:6" ht="14.25" customHeight="1" x14ac:dyDescent="0.2">
      <c r="A91" s="92">
        <f t="shared" si="1"/>
        <v>43223.083330000001</v>
      </c>
      <c r="B91" s="34">
        <v>2</v>
      </c>
      <c r="C91" s="38" t="s">
        <v>450</v>
      </c>
      <c r="D91" s="38" t="s">
        <v>190</v>
      </c>
      <c r="E91" s="38" t="s">
        <v>451</v>
      </c>
      <c r="F91" s="38" t="s">
        <v>452</v>
      </c>
    </row>
    <row r="92" spans="1:6" ht="14.25" customHeight="1" x14ac:dyDescent="0.2">
      <c r="A92" s="92">
        <f t="shared" si="1"/>
        <v>43223.125</v>
      </c>
      <c r="B92" s="34">
        <v>3</v>
      </c>
      <c r="C92" s="38" t="s">
        <v>453</v>
      </c>
      <c r="D92" s="38" t="s">
        <v>190</v>
      </c>
      <c r="E92" s="38" t="s">
        <v>454</v>
      </c>
      <c r="F92" s="38" t="s">
        <v>455</v>
      </c>
    </row>
    <row r="93" spans="1:6" ht="14.25" customHeight="1" x14ac:dyDescent="0.2">
      <c r="A93" s="92">
        <f t="shared" si="1"/>
        <v>43223.166669999999</v>
      </c>
      <c r="B93" s="34">
        <v>4</v>
      </c>
      <c r="C93" s="38" t="s">
        <v>456</v>
      </c>
      <c r="D93" s="38" t="s">
        <v>190</v>
      </c>
      <c r="E93" s="38" t="s">
        <v>457</v>
      </c>
      <c r="F93" s="38" t="s">
        <v>458</v>
      </c>
    </row>
    <row r="94" spans="1:6" ht="14.25" customHeight="1" x14ac:dyDescent="0.2">
      <c r="A94" s="92">
        <f t="shared" si="1"/>
        <v>43223.208330000001</v>
      </c>
      <c r="B94" s="34">
        <v>5</v>
      </c>
      <c r="C94" s="38" t="s">
        <v>459</v>
      </c>
      <c r="D94" s="38" t="s">
        <v>190</v>
      </c>
      <c r="E94" s="38" t="s">
        <v>460</v>
      </c>
      <c r="F94" s="38" t="s">
        <v>461</v>
      </c>
    </row>
    <row r="95" spans="1:6" ht="14.25" customHeight="1" x14ac:dyDescent="0.2">
      <c r="A95" s="92">
        <f t="shared" si="1"/>
        <v>43223.25</v>
      </c>
      <c r="B95" s="34">
        <v>6</v>
      </c>
      <c r="C95" s="38" t="s">
        <v>462</v>
      </c>
      <c r="D95" s="38" t="s">
        <v>190</v>
      </c>
      <c r="E95" s="38" t="s">
        <v>463</v>
      </c>
      <c r="F95" s="38" t="s">
        <v>464</v>
      </c>
    </row>
    <row r="96" spans="1:6" ht="14.25" customHeight="1" x14ac:dyDescent="0.2">
      <c r="A96" s="92">
        <f t="shared" si="1"/>
        <v>43223.291669999999</v>
      </c>
      <c r="B96" s="34">
        <v>7</v>
      </c>
      <c r="C96" s="38" t="s">
        <v>233</v>
      </c>
      <c r="D96" s="38" t="s">
        <v>190</v>
      </c>
      <c r="E96" s="38" t="s">
        <v>465</v>
      </c>
      <c r="F96" s="38" t="s">
        <v>466</v>
      </c>
    </row>
    <row r="97" spans="1:6" ht="14.25" customHeight="1" x14ac:dyDescent="0.2">
      <c r="A97" s="92">
        <f t="shared" si="1"/>
        <v>43223.333330000001</v>
      </c>
      <c r="B97" s="34">
        <v>8</v>
      </c>
      <c r="C97" s="38" t="s">
        <v>467</v>
      </c>
      <c r="D97" s="38" t="s">
        <v>190</v>
      </c>
      <c r="E97" s="38" t="s">
        <v>468</v>
      </c>
      <c r="F97" s="38" t="s">
        <v>469</v>
      </c>
    </row>
    <row r="98" spans="1:6" ht="14.25" customHeight="1" x14ac:dyDescent="0.2">
      <c r="A98" s="92">
        <f t="shared" si="1"/>
        <v>43223.375</v>
      </c>
      <c r="B98" s="34">
        <v>9</v>
      </c>
      <c r="C98" s="38" t="s">
        <v>470</v>
      </c>
      <c r="D98" s="38" t="s">
        <v>190</v>
      </c>
      <c r="E98" s="38" t="s">
        <v>471</v>
      </c>
      <c r="F98" s="38" t="s">
        <v>472</v>
      </c>
    </row>
    <row r="99" spans="1:6" ht="14.25" customHeight="1" x14ac:dyDescent="0.2">
      <c r="A99" s="92">
        <f t="shared" si="1"/>
        <v>43223.416669999999</v>
      </c>
      <c r="B99" s="34">
        <v>10</v>
      </c>
      <c r="C99" s="38" t="s">
        <v>473</v>
      </c>
      <c r="D99" s="38" t="s">
        <v>190</v>
      </c>
      <c r="E99" s="38" t="s">
        <v>474</v>
      </c>
      <c r="F99" s="38" t="s">
        <v>475</v>
      </c>
    </row>
    <row r="100" spans="1:6" ht="14.25" customHeight="1" x14ac:dyDescent="0.2">
      <c r="A100" s="92">
        <f t="shared" si="1"/>
        <v>43223.458330000001</v>
      </c>
      <c r="B100" s="34">
        <v>11</v>
      </c>
      <c r="C100" s="38" t="s">
        <v>476</v>
      </c>
      <c r="D100" s="38" t="s">
        <v>190</v>
      </c>
      <c r="E100" s="38" t="s">
        <v>477</v>
      </c>
      <c r="F100" s="38" t="s">
        <v>478</v>
      </c>
    </row>
    <row r="101" spans="1:6" ht="14.25" customHeight="1" x14ac:dyDescent="0.2">
      <c r="A101" s="92">
        <f t="shared" si="1"/>
        <v>43223.5</v>
      </c>
      <c r="B101" s="34">
        <v>12</v>
      </c>
      <c r="C101" s="38" t="s">
        <v>479</v>
      </c>
      <c r="D101" s="38" t="s">
        <v>480</v>
      </c>
      <c r="E101" s="38" t="s">
        <v>190</v>
      </c>
      <c r="F101" s="38" t="s">
        <v>481</v>
      </c>
    </row>
    <row r="102" spans="1:6" ht="14.25" customHeight="1" x14ac:dyDescent="0.2">
      <c r="A102" s="92">
        <f t="shared" si="1"/>
        <v>43223.541669999999</v>
      </c>
      <c r="B102" s="34">
        <v>13</v>
      </c>
      <c r="C102" s="38" t="s">
        <v>482</v>
      </c>
      <c r="D102" s="38" t="s">
        <v>190</v>
      </c>
      <c r="E102" s="38" t="s">
        <v>483</v>
      </c>
      <c r="F102" s="38" t="s">
        <v>484</v>
      </c>
    </row>
    <row r="103" spans="1:6" ht="14.25" customHeight="1" x14ac:dyDescent="0.2">
      <c r="A103" s="92">
        <f t="shared" si="1"/>
        <v>43223.583330000001</v>
      </c>
      <c r="B103" s="34">
        <v>14</v>
      </c>
      <c r="C103" s="38" t="s">
        <v>485</v>
      </c>
      <c r="D103" s="38" t="s">
        <v>190</v>
      </c>
      <c r="E103" s="38" t="s">
        <v>283</v>
      </c>
      <c r="F103" s="38" t="s">
        <v>486</v>
      </c>
    </row>
    <row r="104" spans="1:6" ht="14.25" customHeight="1" x14ac:dyDescent="0.2">
      <c r="A104" s="92">
        <f t="shared" si="1"/>
        <v>43223.625</v>
      </c>
      <c r="B104" s="34">
        <v>15</v>
      </c>
      <c r="C104" s="38" t="s">
        <v>487</v>
      </c>
      <c r="D104" s="38" t="s">
        <v>191</v>
      </c>
      <c r="E104" s="38" t="s">
        <v>488</v>
      </c>
      <c r="F104" s="38" t="s">
        <v>489</v>
      </c>
    </row>
    <row r="105" spans="1:6" ht="14.25" customHeight="1" x14ac:dyDescent="0.2">
      <c r="A105" s="92">
        <f t="shared" si="1"/>
        <v>43223.666669999999</v>
      </c>
      <c r="B105" s="34">
        <v>16</v>
      </c>
      <c r="C105" s="38" t="s">
        <v>490</v>
      </c>
      <c r="D105" s="38" t="s">
        <v>190</v>
      </c>
      <c r="E105" s="38" t="s">
        <v>491</v>
      </c>
      <c r="F105" s="38" t="s">
        <v>492</v>
      </c>
    </row>
    <row r="106" spans="1:6" ht="14.25" customHeight="1" x14ac:dyDescent="0.2">
      <c r="A106" s="92">
        <f t="shared" si="1"/>
        <v>43223.708330000001</v>
      </c>
      <c r="B106" s="34">
        <v>17</v>
      </c>
      <c r="C106" s="38" t="s">
        <v>493</v>
      </c>
      <c r="D106" s="38" t="s">
        <v>190</v>
      </c>
      <c r="E106" s="38" t="s">
        <v>289</v>
      </c>
      <c r="F106" s="38" t="s">
        <v>494</v>
      </c>
    </row>
    <row r="107" spans="1:6" ht="14.25" customHeight="1" x14ac:dyDescent="0.2">
      <c r="A107" s="92">
        <f t="shared" si="1"/>
        <v>43223.75</v>
      </c>
      <c r="B107" s="34">
        <v>18</v>
      </c>
      <c r="C107" s="38" t="s">
        <v>495</v>
      </c>
      <c r="D107" s="38" t="s">
        <v>190</v>
      </c>
      <c r="E107" s="38" t="s">
        <v>496</v>
      </c>
      <c r="F107" s="38" t="s">
        <v>497</v>
      </c>
    </row>
    <row r="108" spans="1:6" ht="14.25" customHeight="1" x14ac:dyDescent="0.2">
      <c r="A108" s="92">
        <f t="shared" si="1"/>
        <v>43223.791669999999</v>
      </c>
      <c r="B108" s="34">
        <v>19</v>
      </c>
      <c r="C108" s="38" t="s">
        <v>498</v>
      </c>
      <c r="D108" s="38" t="s">
        <v>190</v>
      </c>
      <c r="E108" s="38" t="s">
        <v>499</v>
      </c>
      <c r="F108" s="38" t="s">
        <v>500</v>
      </c>
    </row>
    <row r="109" spans="1:6" ht="14.25" customHeight="1" x14ac:dyDescent="0.2">
      <c r="A109" s="92">
        <f t="shared" si="1"/>
        <v>43223.833330000001</v>
      </c>
      <c r="B109" s="34">
        <v>20</v>
      </c>
      <c r="C109" s="38" t="s">
        <v>501</v>
      </c>
      <c r="D109" s="38" t="s">
        <v>190</v>
      </c>
      <c r="E109" s="38" t="s">
        <v>502</v>
      </c>
      <c r="F109" s="38" t="s">
        <v>503</v>
      </c>
    </row>
    <row r="110" spans="1:6" ht="14.25" customHeight="1" x14ac:dyDescent="0.2">
      <c r="A110" s="92">
        <f t="shared" si="1"/>
        <v>43223.875</v>
      </c>
      <c r="B110" s="34">
        <v>21</v>
      </c>
      <c r="C110" s="38" t="s">
        <v>504</v>
      </c>
      <c r="D110" s="38" t="s">
        <v>190</v>
      </c>
      <c r="E110" s="38" t="s">
        <v>505</v>
      </c>
      <c r="F110" s="38" t="s">
        <v>506</v>
      </c>
    </row>
    <row r="111" spans="1:6" ht="14.25" customHeight="1" x14ac:dyDescent="0.2">
      <c r="A111" s="92">
        <f t="shared" si="1"/>
        <v>43223.916669999999</v>
      </c>
      <c r="B111" s="34">
        <v>22</v>
      </c>
      <c r="C111" s="38" t="s">
        <v>507</v>
      </c>
      <c r="D111" s="38" t="s">
        <v>190</v>
      </c>
      <c r="E111" s="38" t="s">
        <v>508</v>
      </c>
      <c r="F111" s="38" t="s">
        <v>509</v>
      </c>
    </row>
    <row r="112" spans="1:6" ht="14.25" customHeight="1" x14ac:dyDescent="0.2">
      <c r="A112" s="92">
        <f t="shared" si="1"/>
        <v>43223.958330000001</v>
      </c>
      <c r="B112" s="34">
        <v>23</v>
      </c>
      <c r="C112" s="38" t="s">
        <v>510</v>
      </c>
      <c r="D112" s="38" t="s">
        <v>190</v>
      </c>
      <c r="E112" s="38" t="s">
        <v>511</v>
      </c>
      <c r="F112" s="38" t="s">
        <v>294</v>
      </c>
    </row>
    <row r="113" spans="1:6" ht="14.25" customHeight="1" x14ac:dyDescent="0.2">
      <c r="A113" s="92">
        <f t="shared" si="1"/>
        <v>43224</v>
      </c>
      <c r="B113" s="34">
        <v>0</v>
      </c>
      <c r="C113" s="38" t="s">
        <v>512</v>
      </c>
      <c r="D113" s="38" t="s">
        <v>190</v>
      </c>
      <c r="E113" s="38" t="s">
        <v>513</v>
      </c>
      <c r="F113" s="38" t="s">
        <v>514</v>
      </c>
    </row>
    <row r="114" spans="1:6" ht="14.25" customHeight="1" x14ac:dyDescent="0.2">
      <c r="A114" s="92">
        <f t="shared" si="1"/>
        <v>43224.041669999999</v>
      </c>
      <c r="B114" s="34">
        <v>1</v>
      </c>
      <c r="C114" s="38" t="s">
        <v>515</v>
      </c>
      <c r="D114" s="38" t="s">
        <v>190</v>
      </c>
      <c r="E114" s="38" t="s">
        <v>516</v>
      </c>
      <c r="F114" s="38" t="s">
        <v>517</v>
      </c>
    </row>
    <row r="115" spans="1:6" ht="14.25" customHeight="1" x14ac:dyDescent="0.2">
      <c r="A115" s="92">
        <f t="shared" si="1"/>
        <v>43224.083330000001</v>
      </c>
      <c r="B115" s="34">
        <v>2</v>
      </c>
      <c r="C115" s="38" t="s">
        <v>518</v>
      </c>
      <c r="D115" s="38" t="s">
        <v>190</v>
      </c>
      <c r="E115" s="38" t="s">
        <v>484</v>
      </c>
      <c r="F115" s="38" t="s">
        <v>519</v>
      </c>
    </row>
    <row r="116" spans="1:6" ht="14.25" customHeight="1" x14ac:dyDescent="0.2">
      <c r="A116" s="92">
        <f t="shared" si="1"/>
        <v>43224.125</v>
      </c>
      <c r="B116" s="34">
        <v>3</v>
      </c>
      <c r="C116" s="38" t="s">
        <v>520</v>
      </c>
      <c r="D116" s="38" t="s">
        <v>190</v>
      </c>
      <c r="E116" s="38" t="s">
        <v>521</v>
      </c>
      <c r="F116" s="38" t="s">
        <v>522</v>
      </c>
    </row>
    <row r="117" spans="1:6" ht="14.25" customHeight="1" x14ac:dyDescent="0.2">
      <c r="A117" s="92">
        <f t="shared" si="1"/>
        <v>43224.166669999999</v>
      </c>
      <c r="B117" s="34">
        <v>4</v>
      </c>
      <c r="C117" s="38" t="s">
        <v>523</v>
      </c>
      <c r="D117" s="38" t="s">
        <v>190</v>
      </c>
      <c r="E117" s="38" t="s">
        <v>524</v>
      </c>
      <c r="F117" s="38" t="s">
        <v>525</v>
      </c>
    </row>
    <row r="118" spans="1:6" ht="14.25" customHeight="1" x14ac:dyDescent="0.2">
      <c r="A118" s="92">
        <f t="shared" si="1"/>
        <v>43224.208330000001</v>
      </c>
      <c r="B118" s="34">
        <v>5</v>
      </c>
      <c r="C118" s="38" t="s">
        <v>526</v>
      </c>
      <c r="D118" s="38" t="s">
        <v>527</v>
      </c>
      <c r="E118" s="38" t="s">
        <v>190</v>
      </c>
      <c r="F118" s="38" t="s">
        <v>528</v>
      </c>
    </row>
    <row r="119" spans="1:6" ht="14.25" customHeight="1" x14ac:dyDescent="0.2">
      <c r="A119" s="92">
        <f t="shared" si="1"/>
        <v>43224.25</v>
      </c>
      <c r="B119" s="34">
        <v>6</v>
      </c>
      <c r="C119" s="38" t="s">
        <v>529</v>
      </c>
      <c r="D119" s="38" t="s">
        <v>530</v>
      </c>
      <c r="E119" s="38" t="s">
        <v>190</v>
      </c>
      <c r="F119" s="38" t="s">
        <v>531</v>
      </c>
    </row>
    <row r="120" spans="1:6" ht="14.25" customHeight="1" x14ac:dyDescent="0.2">
      <c r="A120" s="92">
        <f t="shared" si="1"/>
        <v>43224.291669999999</v>
      </c>
      <c r="B120" s="34">
        <v>7</v>
      </c>
      <c r="C120" s="38" t="s">
        <v>532</v>
      </c>
      <c r="D120" s="38" t="s">
        <v>533</v>
      </c>
      <c r="E120" s="38" t="s">
        <v>190</v>
      </c>
      <c r="F120" s="38" t="s">
        <v>534</v>
      </c>
    </row>
    <row r="121" spans="1:6" ht="14.25" customHeight="1" x14ac:dyDescent="0.2">
      <c r="A121" s="92">
        <f t="shared" si="1"/>
        <v>43224.333330000001</v>
      </c>
      <c r="B121" s="34">
        <v>8</v>
      </c>
      <c r="C121" s="38" t="s">
        <v>535</v>
      </c>
      <c r="D121" s="38" t="s">
        <v>536</v>
      </c>
      <c r="E121" s="38" t="s">
        <v>190</v>
      </c>
      <c r="F121" s="38" t="s">
        <v>537</v>
      </c>
    </row>
    <row r="122" spans="1:6" ht="14.25" customHeight="1" x14ac:dyDescent="0.2">
      <c r="A122" s="92">
        <f t="shared" si="1"/>
        <v>43224.375</v>
      </c>
      <c r="B122" s="34">
        <v>9</v>
      </c>
      <c r="C122" s="38" t="s">
        <v>538</v>
      </c>
      <c r="D122" s="38" t="s">
        <v>539</v>
      </c>
      <c r="E122" s="38" t="s">
        <v>190</v>
      </c>
      <c r="F122" s="38" t="s">
        <v>540</v>
      </c>
    </row>
    <row r="123" spans="1:6" ht="14.25" customHeight="1" x14ac:dyDescent="0.2">
      <c r="A123" s="92">
        <f t="shared" si="1"/>
        <v>43224.416669999999</v>
      </c>
      <c r="B123" s="34">
        <v>10</v>
      </c>
      <c r="C123" s="38" t="s">
        <v>541</v>
      </c>
      <c r="D123" s="38" t="s">
        <v>190</v>
      </c>
      <c r="E123" s="38" t="s">
        <v>542</v>
      </c>
      <c r="F123" s="38" t="s">
        <v>301</v>
      </c>
    </row>
    <row r="124" spans="1:6" ht="14.25" customHeight="1" x14ac:dyDescent="0.2">
      <c r="A124" s="92">
        <f t="shared" si="1"/>
        <v>43224.458330000001</v>
      </c>
      <c r="B124" s="34">
        <v>11</v>
      </c>
      <c r="C124" s="38" t="s">
        <v>543</v>
      </c>
      <c r="D124" s="38" t="s">
        <v>196</v>
      </c>
      <c r="E124" s="38" t="s">
        <v>544</v>
      </c>
      <c r="F124" s="38" t="s">
        <v>545</v>
      </c>
    </row>
    <row r="125" spans="1:6" ht="14.25" customHeight="1" x14ac:dyDescent="0.2">
      <c r="A125" s="92">
        <f t="shared" si="1"/>
        <v>43224.5</v>
      </c>
      <c r="B125" s="34">
        <v>12</v>
      </c>
      <c r="C125" s="38" t="s">
        <v>546</v>
      </c>
      <c r="D125" s="38" t="s">
        <v>547</v>
      </c>
      <c r="E125" s="38" t="s">
        <v>190</v>
      </c>
      <c r="F125" s="38" t="s">
        <v>548</v>
      </c>
    </row>
    <row r="126" spans="1:6" ht="14.25" customHeight="1" x14ac:dyDescent="0.2">
      <c r="A126" s="92">
        <f t="shared" si="1"/>
        <v>43224.541669999999</v>
      </c>
      <c r="B126" s="34">
        <v>13</v>
      </c>
      <c r="C126" s="38" t="s">
        <v>549</v>
      </c>
      <c r="D126" s="38" t="s">
        <v>550</v>
      </c>
      <c r="E126" s="38" t="s">
        <v>190</v>
      </c>
      <c r="F126" s="38" t="s">
        <v>551</v>
      </c>
    </row>
    <row r="127" spans="1:6" ht="14.25" customHeight="1" x14ac:dyDescent="0.2">
      <c r="A127" s="92">
        <f t="shared" si="1"/>
        <v>43224.583330000001</v>
      </c>
      <c r="B127" s="34">
        <v>14</v>
      </c>
      <c r="C127" s="38" t="s">
        <v>552</v>
      </c>
      <c r="D127" s="38" t="s">
        <v>553</v>
      </c>
      <c r="E127" s="38" t="s">
        <v>190</v>
      </c>
      <c r="F127" s="38" t="s">
        <v>554</v>
      </c>
    </row>
    <row r="128" spans="1:6" ht="14.25" customHeight="1" x14ac:dyDescent="0.2">
      <c r="A128" s="92">
        <f t="shared" si="1"/>
        <v>43224.625</v>
      </c>
      <c r="B128" s="34">
        <v>15</v>
      </c>
      <c r="C128" s="38" t="s">
        <v>555</v>
      </c>
      <c r="D128" s="38" t="s">
        <v>556</v>
      </c>
      <c r="E128" s="38" t="s">
        <v>190</v>
      </c>
      <c r="F128" s="38" t="s">
        <v>557</v>
      </c>
    </row>
    <row r="129" spans="1:6" ht="14.25" customHeight="1" x14ac:dyDescent="0.2">
      <c r="A129" s="92">
        <f t="shared" si="1"/>
        <v>43224.666669999999</v>
      </c>
      <c r="B129" s="34">
        <v>16</v>
      </c>
      <c r="C129" s="38" t="s">
        <v>558</v>
      </c>
      <c r="D129" s="38" t="s">
        <v>559</v>
      </c>
      <c r="E129" s="38" t="s">
        <v>190</v>
      </c>
      <c r="F129" s="38" t="s">
        <v>560</v>
      </c>
    </row>
    <row r="130" spans="1:6" ht="14.25" customHeight="1" x14ac:dyDescent="0.2">
      <c r="A130" s="92">
        <f t="shared" ref="A130:A193" si="2">A106+1</f>
        <v>43224.708330000001</v>
      </c>
      <c r="B130" s="34">
        <v>17</v>
      </c>
      <c r="C130" s="38" t="s">
        <v>561</v>
      </c>
      <c r="D130" s="38" t="s">
        <v>190</v>
      </c>
      <c r="E130" s="38" t="s">
        <v>562</v>
      </c>
      <c r="F130" s="38" t="s">
        <v>563</v>
      </c>
    </row>
    <row r="131" spans="1:6" ht="14.25" customHeight="1" x14ac:dyDescent="0.2">
      <c r="A131" s="92">
        <f t="shared" si="2"/>
        <v>43224.75</v>
      </c>
      <c r="B131" s="34">
        <v>18</v>
      </c>
      <c r="C131" s="38" t="s">
        <v>564</v>
      </c>
      <c r="D131" s="38" t="s">
        <v>190</v>
      </c>
      <c r="E131" s="38" t="s">
        <v>565</v>
      </c>
      <c r="F131" s="38" t="s">
        <v>566</v>
      </c>
    </row>
    <row r="132" spans="1:6" ht="14.25" customHeight="1" x14ac:dyDescent="0.2">
      <c r="A132" s="92">
        <f t="shared" si="2"/>
        <v>43224.791669999999</v>
      </c>
      <c r="B132" s="34">
        <v>19</v>
      </c>
      <c r="C132" s="38" t="s">
        <v>567</v>
      </c>
      <c r="D132" s="38" t="s">
        <v>568</v>
      </c>
      <c r="E132" s="38" t="s">
        <v>190</v>
      </c>
      <c r="F132" s="38" t="s">
        <v>569</v>
      </c>
    </row>
    <row r="133" spans="1:6" ht="14.25" customHeight="1" x14ac:dyDescent="0.2">
      <c r="A133" s="92">
        <f t="shared" si="2"/>
        <v>43224.833330000001</v>
      </c>
      <c r="B133" s="34">
        <v>20</v>
      </c>
      <c r="C133" s="38" t="s">
        <v>570</v>
      </c>
      <c r="D133" s="38" t="s">
        <v>190</v>
      </c>
      <c r="E133" s="38" t="s">
        <v>571</v>
      </c>
      <c r="F133" s="38" t="s">
        <v>292</v>
      </c>
    </row>
    <row r="134" spans="1:6" ht="14.25" customHeight="1" x14ac:dyDescent="0.2">
      <c r="A134" s="92">
        <f t="shared" si="2"/>
        <v>43224.875</v>
      </c>
      <c r="B134" s="34">
        <v>21</v>
      </c>
      <c r="C134" s="38" t="s">
        <v>238</v>
      </c>
      <c r="D134" s="38" t="s">
        <v>190</v>
      </c>
      <c r="E134" s="38" t="s">
        <v>572</v>
      </c>
      <c r="F134" s="38" t="s">
        <v>573</v>
      </c>
    </row>
    <row r="135" spans="1:6" ht="14.25" customHeight="1" x14ac:dyDescent="0.2">
      <c r="A135" s="92">
        <f t="shared" si="2"/>
        <v>43224.916669999999</v>
      </c>
      <c r="B135" s="34">
        <v>22</v>
      </c>
      <c r="C135" s="38" t="s">
        <v>574</v>
      </c>
      <c r="D135" s="38" t="s">
        <v>190</v>
      </c>
      <c r="E135" s="38" t="s">
        <v>575</v>
      </c>
      <c r="F135" s="38" t="s">
        <v>576</v>
      </c>
    </row>
    <row r="136" spans="1:6" ht="14.25" customHeight="1" x14ac:dyDescent="0.2">
      <c r="A136" s="92">
        <f t="shared" si="2"/>
        <v>43224.958330000001</v>
      </c>
      <c r="B136" s="34">
        <v>23</v>
      </c>
      <c r="C136" s="38" t="s">
        <v>577</v>
      </c>
      <c r="D136" s="38" t="s">
        <v>190</v>
      </c>
      <c r="E136" s="38" t="s">
        <v>578</v>
      </c>
      <c r="F136" s="38" t="s">
        <v>579</v>
      </c>
    </row>
    <row r="137" spans="1:6" ht="14.25" customHeight="1" x14ac:dyDescent="0.2">
      <c r="A137" s="92">
        <f t="shared" si="2"/>
        <v>43225</v>
      </c>
      <c r="B137" s="34">
        <v>0</v>
      </c>
      <c r="C137" s="38" t="s">
        <v>580</v>
      </c>
      <c r="D137" s="38" t="s">
        <v>190</v>
      </c>
      <c r="E137" s="38" t="s">
        <v>581</v>
      </c>
      <c r="F137" s="38" t="s">
        <v>582</v>
      </c>
    </row>
    <row r="138" spans="1:6" ht="14.25" customHeight="1" x14ac:dyDescent="0.2">
      <c r="A138" s="92">
        <f t="shared" si="2"/>
        <v>43225.041669999999</v>
      </c>
      <c r="B138" s="34">
        <v>1</v>
      </c>
      <c r="C138" s="38" t="s">
        <v>583</v>
      </c>
      <c r="D138" s="38" t="s">
        <v>190</v>
      </c>
      <c r="E138" s="38" t="s">
        <v>584</v>
      </c>
      <c r="F138" s="38" t="s">
        <v>585</v>
      </c>
    </row>
    <row r="139" spans="1:6" ht="14.25" customHeight="1" x14ac:dyDescent="0.2">
      <c r="A139" s="92">
        <f t="shared" si="2"/>
        <v>43225.083330000001</v>
      </c>
      <c r="B139" s="34">
        <v>2</v>
      </c>
      <c r="C139" s="38" t="s">
        <v>586</v>
      </c>
      <c r="D139" s="38" t="s">
        <v>587</v>
      </c>
      <c r="E139" s="38" t="s">
        <v>190</v>
      </c>
      <c r="F139" s="38" t="s">
        <v>588</v>
      </c>
    </row>
    <row r="140" spans="1:6" ht="14.25" customHeight="1" x14ac:dyDescent="0.2">
      <c r="A140" s="92">
        <f t="shared" si="2"/>
        <v>43225.125</v>
      </c>
      <c r="B140" s="34">
        <v>3</v>
      </c>
      <c r="C140" s="38" t="s">
        <v>589</v>
      </c>
      <c r="D140" s="38" t="s">
        <v>190</v>
      </c>
      <c r="E140" s="38" t="s">
        <v>590</v>
      </c>
      <c r="F140" s="38" t="s">
        <v>591</v>
      </c>
    </row>
    <row r="141" spans="1:6" ht="14.25" customHeight="1" x14ac:dyDescent="0.2">
      <c r="A141" s="92">
        <f t="shared" si="2"/>
        <v>43225.166669999999</v>
      </c>
      <c r="B141" s="34">
        <v>4</v>
      </c>
      <c r="C141" s="38" t="s">
        <v>592</v>
      </c>
      <c r="D141" s="38" t="s">
        <v>190</v>
      </c>
      <c r="E141" s="38" t="s">
        <v>593</v>
      </c>
      <c r="F141" s="38" t="s">
        <v>594</v>
      </c>
    </row>
    <row r="142" spans="1:6" ht="14.25" customHeight="1" x14ac:dyDescent="0.2">
      <c r="A142" s="92">
        <f t="shared" si="2"/>
        <v>43225.208330000001</v>
      </c>
      <c r="B142" s="34">
        <v>5</v>
      </c>
      <c r="C142" s="38" t="s">
        <v>595</v>
      </c>
      <c r="D142" s="38" t="s">
        <v>596</v>
      </c>
      <c r="E142" s="38" t="s">
        <v>190</v>
      </c>
      <c r="F142" s="38" t="s">
        <v>597</v>
      </c>
    </row>
    <row r="143" spans="1:6" ht="14.25" customHeight="1" x14ac:dyDescent="0.2">
      <c r="A143" s="92">
        <f t="shared" si="2"/>
        <v>43225.25</v>
      </c>
      <c r="B143" s="34">
        <v>6</v>
      </c>
      <c r="C143" s="38" t="s">
        <v>598</v>
      </c>
      <c r="D143" s="38" t="s">
        <v>599</v>
      </c>
      <c r="E143" s="38" t="s">
        <v>190</v>
      </c>
      <c r="F143" s="38" t="s">
        <v>600</v>
      </c>
    </row>
    <row r="144" spans="1:6" ht="14.25" customHeight="1" x14ac:dyDescent="0.2">
      <c r="A144" s="92">
        <f t="shared" si="2"/>
        <v>43225.291669999999</v>
      </c>
      <c r="B144" s="34">
        <v>7</v>
      </c>
      <c r="C144" s="38" t="s">
        <v>601</v>
      </c>
      <c r="D144" s="38" t="s">
        <v>602</v>
      </c>
      <c r="E144" s="38" t="s">
        <v>190</v>
      </c>
      <c r="F144" s="38" t="s">
        <v>603</v>
      </c>
    </row>
    <row r="145" spans="1:6" ht="14.25" customHeight="1" x14ac:dyDescent="0.2">
      <c r="A145" s="92">
        <f t="shared" si="2"/>
        <v>43225.333330000001</v>
      </c>
      <c r="B145" s="34">
        <v>8</v>
      </c>
      <c r="C145" s="38" t="s">
        <v>604</v>
      </c>
      <c r="D145" s="38" t="s">
        <v>190</v>
      </c>
      <c r="E145" s="38" t="s">
        <v>605</v>
      </c>
      <c r="F145" s="38" t="s">
        <v>606</v>
      </c>
    </row>
    <row r="146" spans="1:6" ht="14.25" customHeight="1" x14ac:dyDescent="0.2">
      <c r="A146" s="92">
        <f t="shared" si="2"/>
        <v>43225.375</v>
      </c>
      <c r="B146" s="34">
        <v>9</v>
      </c>
      <c r="C146" s="38" t="s">
        <v>607</v>
      </c>
      <c r="D146" s="38" t="s">
        <v>190</v>
      </c>
      <c r="E146" s="38" t="s">
        <v>608</v>
      </c>
      <c r="F146" s="38" t="s">
        <v>609</v>
      </c>
    </row>
    <row r="147" spans="1:6" ht="14.25" customHeight="1" x14ac:dyDescent="0.2">
      <c r="A147" s="92">
        <f t="shared" si="2"/>
        <v>43225.416669999999</v>
      </c>
      <c r="B147" s="34">
        <v>10</v>
      </c>
      <c r="C147" s="38" t="s">
        <v>610</v>
      </c>
      <c r="D147" s="38" t="s">
        <v>190</v>
      </c>
      <c r="E147" s="38" t="s">
        <v>611</v>
      </c>
      <c r="F147" s="38" t="s">
        <v>612</v>
      </c>
    </row>
    <row r="148" spans="1:6" ht="14.25" customHeight="1" x14ac:dyDescent="0.2">
      <c r="A148" s="92">
        <f t="shared" si="2"/>
        <v>43225.458330000001</v>
      </c>
      <c r="B148" s="34">
        <v>11</v>
      </c>
      <c r="C148" s="38" t="s">
        <v>613</v>
      </c>
      <c r="D148" s="38" t="s">
        <v>190</v>
      </c>
      <c r="E148" s="38" t="s">
        <v>614</v>
      </c>
      <c r="F148" s="38" t="s">
        <v>615</v>
      </c>
    </row>
    <row r="149" spans="1:6" ht="14.25" customHeight="1" x14ac:dyDescent="0.2">
      <c r="A149" s="92">
        <f t="shared" si="2"/>
        <v>43225.5</v>
      </c>
      <c r="B149" s="34">
        <v>12</v>
      </c>
      <c r="C149" s="38" t="s">
        <v>616</v>
      </c>
      <c r="D149" s="38" t="s">
        <v>617</v>
      </c>
      <c r="E149" s="38" t="s">
        <v>618</v>
      </c>
      <c r="F149" s="38" t="s">
        <v>619</v>
      </c>
    </row>
    <row r="150" spans="1:6" ht="14.25" customHeight="1" x14ac:dyDescent="0.2">
      <c r="A150" s="92">
        <f t="shared" si="2"/>
        <v>43225.541669999999</v>
      </c>
      <c r="B150" s="34">
        <v>13</v>
      </c>
      <c r="C150" s="38" t="s">
        <v>620</v>
      </c>
      <c r="D150" s="38" t="s">
        <v>621</v>
      </c>
      <c r="E150" s="38" t="s">
        <v>190</v>
      </c>
      <c r="F150" s="38" t="s">
        <v>622</v>
      </c>
    </row>
    <row r="151" spans="1:6" ht="14.25" customHeight="1" x14ac:dyDescent="0.2">
      <c r="A151" s="92">
        <f t="shared" si="2"/>
        <v>43225.583330000001</v>
      </c>
      <c r="B151" s="34">
        <v>14</v>
      </c>
      <c r="C151" s="38" t="s">
        <v>623</v>
      </c>
      <c r="D151" s="38" t="s">
        <v>624</v>
      </c>
      <c r="E151" s="38" t="s">
        <v>625</v>
      </c>
      <c r="F151" s="38" t="s">
        <v>626</v>
      </c>
    </row>
    <row r="152" spans="1:6" ht="14.25" customHeight="1" x14ac:dyDescent="0.2">
      <c r="A152" s="92">
        <f t="shared" si="2"/>
        <v>43225.625</v>
      </c>
      <c r="B152" s="34">
        <v>15</v>
      </c>
      <c r="C152" s="38" t="s">
        <v>627</v>
      </c>
      <c r="D152" s="38" t="s">
        <v>628</v>
      </c>
      <c r="E152" s="38" t="s">
        <v>629</v>
      </c>
      <c r="F152" s="38" t="s">
        <v>630</v>
      </c>
    </row>
    <row r="153" spans="1:6" ht="14.25" customHeight="1" x14ac:dyDescent="0.2">
      <c r="A153" s="92">
        <f t="shared" si="2"/>
        <v>43225.666669999999</v>
      </c>
      <c r="B153" s="34">
        <v>16</v>
      </c>
      <c r="C153" s="38" t="s">
        <v>631</v>
      </c>
      <c r="D153" s="38" t="s">
        <v>190</v>
      </c>
      <c r="E153" s="38" t="s">
        <v>632</v>
      </c>
      <c r="F153" s="38" t="s">
        <v>633</v>
      </c>
    </row>
    <row r="154" spans="1:6" ht="14.25" customHeight="1" x14ac:dyDescent="0.2">
      <c r="A154" s="92">
        <f t="shared" si="2"/>
        <v>43225.708330000001</v>
      </c>
      <c r="B154" s="34">
        <v>17</v>
      </c>
      <c r="C154" s="38" t="s">
        <v>634</v>
      </c>
      <c r="D154" s="38" t="s">
        <v>190</v>
      </c>
      <c r="E154" s="38" t="s">
        <v>635</v>
      </c>
      <c r="F154" s="38" t="s">
        <v>636</v>
      </c>
    </row>
    <row r="155" spans="1:6" ht="14.25" customHeight="1" x14ac:dyDescent="0.2">
      <c r="A155" s="92">
        <f t="shared" si="2"/>
        <v>43225.75</v>
      </c>
      <c r="B155" s="34">
        <v>18</v>
      </c>
      <c r="C155" s="38" t="s">
        <v>637</v>
      </c>
      <c r="D155" s="38" t="s">
        <v>190</v>
      </c>
      <c r="E155" s="38" t="s">
        <v>638</v>
      </c>
      <c r="F155" s="38" t="s">
        <v>639</v>
      </c>
    </row>
    <row r="156" spans="1:6" ht="14.25" customHeight="1" x14ac:dyDescent="0.2">
      <c r="A156" s="92">
        <f t="shared" si="2"/>
        <v>43225.791669999999</v>
      </c>
      <c r="B156" s="34">
        <v>19</v>
      </c>
      <c r="C156" s="38" t="s">
        <v>640</v>
      </c>
      <c r="D156" s="38" t="s">
        <v>641</v>
      </c>
      <c r="E156" s="38" t="s">
        <v>190</v>
      </c>
      <c r="F156" s="38" t="s">
        <v>642</v>
      </c>
    </row>
    <row r="157" spans="1:6" ht="14.25" customHeight="1" x14ac:dyDescent="0.2">
      <c r="A157" s="92">
        <f t="shared" si="2"/>
        <v>43225.833330000001</v>
      </c>
      <c r="B157" s="34">
        <v>20</v>
      </c>
      <c r="C157" s="38" t="s">
        <v>643</v>
      </c>
      <c r="D157" s="38" t="s">
        <v>190</v>
      </c>
      <c r="E157" s="38" t="s">
        <v>644</v>
      </c>
      <c r="F157" s="38" t="s">
        <v>645</v>
      </c>
    </row>
    <row r="158" spans="1:6" ht="14.25" customHeight="1" x14ac:dyDescent="0.2">
      <c r="A158" s="92">
        <f t="shared" si="2"/>
        <v>43225.875</v>
      </c>
      <c r="B158" s="34">
        <v>21</v>
      </c>
      <c r="C158" s="38" t="s">
        <v>646</v>
      </c>
      <c r="D158" s="38" t="s">
        <v>190</v>
      </c>
      <c r="E158" s="38" t="s">
        <v>647</v>
      </c>
      <c r="F158" s="38" t="s">
        <v>648</v>
      </c>
    </row>
    <row r="159" spans="1:6" ht="14.25" customHeight="1" x14ac:dyDescent="0.2">
      <c r="A159" s="92">
        <f t="shared" si="2"/>
        <v>43225.916669999999</v>
      </c>
      <c r="B159" s="34">
        <v>22</v>
      </c>
      <c r="C159" s="38" t="s">
        <v>649</v>
      </c>
      <c r="D159" s="38" t="s">
        <v>190</v>
      </c>
      <c r="E159" s="38" t="s">
        <v>650</v>
      </c>
      <c r="F159" s="38" t="s">
        <v>651</v>
      </c>
    </row>
    <row r="160" spans="1:6" ht="14.25" customHeight="1" x14ac:dyDescent="0.2">
      <c r="A160" s="92">
        <f t="shared" si="2"/>
        <v>43225.958330000001</v>
      </c>
      <c r="B160" s="34">
        <v>23</v>
      </c>
      <c r="C160" s="38" t="s">
        <v>652</v>
      </c>
      <c r="D160" s="38" t="s">
        <v>190</v>
      </c>
      <c r="E160" s="38" t="s">
        <v>653</v>
      </c>
      <c r="F160" s="38" t="s">
        <v>222</v>
      </c>
    </row>
    <row r="161" spans="1:6" ht="14.25" customHeight="1" x14ac:dyDescent="0.2">
      <c r="A161" s="92">
        <f t="shared" si="2"/>
        <v>43226</v>
      </c>
      <c r="B161" s="34">
        <v>0</v>
      </c>
      <c r="C161" s="38" t="s">
        <v>654</v>
      </c>
      <c r="D161" s="38" t="s">
        <v>190</v>
      </c>
      <c r="E161" s="38" t="s">
        <v>655</v>
      </c>
      <c r="F161" s="38" t="s">
        <v>656</v>
      </c>
    </row>
    <row r="162" spans="1:6" ht="14.25" customHeight="1" x14ac:dyDescent="0.2">
      <c r="A162" s="92">
        <f t="shared" si="2"/>
        <v>43226.041669999999</v>
      </c>
      <c r="B162" s="34">
        <v>1</v>
      </c>
      <c r="C162" s="38" t="s">
        <v>657</v>
      </c>
      <c r="D162" s="38" t="s">
        <v>190</v>
      </c>
      <c r="E162" s="38" t="s">
        <v>286</v>
      </c>
      <c r="F162" s="38" t="s">
        <v>658</v>
      </c>
    </row>
    <row r="163" spans="1:6" ht="14.25" customHeight="1" x14ac:dyDescent="0.2">
      <c r="A163" s="92">
        <f t="shared" si="2"/>
        <v>43226.083330000001</v>
      </c>
      <c r="B163" s="34">
        <v>2</v>
      </c>
      <c r="C163" s="38" t="s">
        <v>659</v>
      </c>
      <c r="D163" s="38" t="s">
        <v>191</v>
      </c>
      <c r="E163" s="38" t="s">
        <v>660</v>
      </c>
      <c r="F163" s="38" t="s">
        <v>661</v>
      </c>
    </row>
    <row r="164" spans="1:6" ht="14.25" customHeight="1" x14ac:dyDescent="0.2">
      <c r="A164" s="92">
        <f t="shared" si="2"/>
        <v>43226.125</v>
      </c>
      <c r="B164" s="34">
        <v>3</v>
      </c>
      <c r="C164" s="38" t="s">
        <v>662</v>
      </c>
      <c r="D164" s="38" t="s">
        <v>190</v>
      </c>
      <c r="E164" s="38" t="s">
        <v>209</v>
      </c>
      <c r="F164" s="38" t="s">
        <v>663</v>
      </c>
    </row>
    <row r="165" spans="1:6" ht="14.25" customHeight="1" x14ac:dyDescent="0.2">
      <c r="A165" s="92">
        <f t="shared" si="2"/>
        <v>43226.166669999999</v>
      </c>
      <c r="B165" s="34">
        <v>4</v>
      </c>
      <c r="C165" s="38" t="s">
        <v>664</v>
      </c>
      <c r="D165" s="38" t="s">
        <v>190</v>
      </c>
      <c r="E165" s="38" t="s">
        <v>665</v>
      </c>
      <c r="F165" s="38" t="s">
        <v>666</v>
      </c>
    </row>
    <row r="166" spans="1:6" ht="14.25" customHeight="1" x14ac:dyDescent="0.2">
      <c r="A166" s="92">
        <f t="shared" si="2"/>
        <v>43226.208330000001</v>
      </c>
      <c r="B166" s="34">
        <v>5</v>
      </c>
      <c r="C166" s="38" t="s">
        <v>667</v>
      </c>
      <c r="D166" s="38" t="s">
        <v>190</v>
      </c>
      <c r="E166" s="38" t="s">
        <v>668</v>
      </c>
      <c r="F166" s="38" t="s">
        <v>669</v>
      </c>
    </row>
    <row r="167" spans="1:6" ht="14.25" customHeight="1" x14ac:dyDescent="0.2">
      <c r="A167" s="92">
        <f t="shared" si="2"/>
        <v>43226.25</v>
      </c>
      <c r="B167" s="34">
        <v>6</v>
      </c>
      <c r="C167" s="38" t="s">
        <v>670</v>
      </c>
      <c r="D167" s="38" t="s">
        <v>190</v>
      </c>
      <c r="E167" s="38" t="s">
        <v>671</v>
      </c>
      <c r="F167" s="38" t="s">
        <v>672</v>
      </c>
    </row>
    <row r="168" spans="1:6" ht="14.25" customHeight="1" x14ac:dyDescent="0.2">
      <c r="A168" s="92">
        <f t="shared" si="2"/>
        <v>43226.291669999999</v>
      </c>
      <c r="B168" s="34">
        <v>7</v>
      </c>
      <c r="C168" s="38" t="s">
        <v>673</v>
      </c>
      <c r="D168" s="38" t="s">
        <v>190</v>
      </c>
      <c r="E168" s="38" t="s">
        <v>674</v>
      </c>
      <c r="F168" s="38" t="s">
        <v>675</v>
      </c>
    </row>
    <row r="169" spans="1:6" ht="14.25" customHeight="1" x14ac:dyDescent="0.2">
      <c r="A169" s="92">
        <f t="shared" si="2"/>
        <v>43226.333330000001</v>
      </c>
      <c r="B169" s="34">
        <v>8</v>
      </c>
      <c r="C169" s="38" t="s">
        <v>676</v>
      </c>
      <c r="D169" s="38" t="s">
        <v>190</v>
      </c>
      <c r="E169" s="38" t="s">
        <v>677</v>
      </c>
      <c r="F169" s="38" t="s">
        <v>678</v>
      </c>
    </row>
    <row r="170" spans="1:6" ht="14.25" customHeight="1" x14ac:dyDescent="0.2">
      <c r="A170" s="92">
        <f t="shared" si="2"/>
        <v>43226.375</v>
      </c>
      <c r="B170" s="34">
        <v>9</v>
      </c>
      <c r="C170" s="38" t="s">
        <v>679</v>
      </c>
      <c r="D170" s="38" t="s">
        <v>190</v>
      </c>
      <c r="E170" s="38" t="s">
        <v>680</v>
      </c>
      <c r="F170" s="38" t="s">
        <v>681</v>
      </c>
    </row>
    <row r="171" spans="1:6" ht="14.25" customHeight="1" x14ac:dyDescent="0.2">
      <c r="A171" s="92">
        <f t="shared" si="2"/>
        <v>43226.416669999999</v>
      </c>
      <c r="B171" s="34">
        <v>10</v>
      </c>
      <c r="C171" s="38" t="s">
        <v>682</v>
      </c>
      <c r="D171" s="38" t="s">
        <v>190</v>
      </c>
      <c r="E171" s="38" t="s">
        <v>683</v>
      </c>
      <c r="F171" s="38" t="s">
        <v>213</v>
      </c>
    </row>
    <row r="172" spans="1:6" ht="14.25" customHeight="1" x14ac:dyDescent="0.2">
      <c r="A172" s="92">
        <f t="shared" si="2"/>
        <v>43226.458330000001</v>
      </c>
      <c r="B172" s="34">
        <v>11</v>
      </c>
      <c r="C172" s="38" t="s">
        <v>684</v>
      </c>
      <c r="D172" s="38" t="s">
        <v>190</v>
      </c>
      <c r="E172" s="38" t="s">
        <v>685</v>
      </c>
      <c r="F172" s="38" t="s">
        <v>686</v>
      </c>
    </row>
    <row r="173" spans="1:6" ht="14.25" customHeight="1" x14ac:dyDescent="0.2">
      <c r="A173" s="92">
        <f t="shared" si="2"/>
        <v>43226.5</v>
      </c>
      <c r="B173" s="34">
        <v>12</v>
      </c>
      <c r="C173" s="38" t="s">
        <v>687</v>
      </c>
      <c r="D173" s="38" t="s">
        <v>190</v>
      </c>
      <c r="E173" s="38" t="s">
        <v>688</v>
      </c>
      <c r="F173" s="38" t="s">
        <v>689</v>
      </c>
    </row>
    <row r="174" spans="1:6" ht="14.25" customHeight="1" x14ac:dyDescent="0.2">
      <c r="A174" s="92">
        <f t="shared" si="2"/>
        <v>43226.541669999999</v>
      </c>
      <c r="B174" s="34">
        <v>13</v>
      </c>
      <c r="C174" s="38" t="s">
        <v>690</v>
      </c>
      <c r="D174" s="38" t="s">
        <v>190</v>
      </c>
      <c r="E174" s="38" t="s">
        <v>691</v>
      </c>
      <c r="F174" s="38" t="s">
        <v>692</v>
      </c>
    </row>
    <row r="175" spans="1:6" ht="14.25" customHeight="1" x14ac:dyDescent="0.2">
      <c r="A175" s="92">
        <f t="shared" si="2"/>
        <v>43226.583330000001</v>
      </c>
      <c r="B175" s="34">
        <v>14</v>
      </c>
      <c r="C175" s="38" t="s">
        <v>693</v>
      </c>
      <c r="D175" s="38" t="s">
        <v>190</v>
      </c>
      <c r="E175" s="38" t="s">
        <v>694</v>
      </c>
      <c r="F175" s="38" t="s">
        <v>695</v>
      </c>
    </row>
    <row r="176" spans="1:6" ht="14.25" customHeight="1" x14ac:dyDescent="0.2">
      <c r="A176" s="92">
        <f t="shared" si="2"/>
        <v>43226.625</v>
      </c>
      <c r="B176" s="34">
        <v>15</v>
      </c>
      <c r="C176" s="38" t="s">
        <v>696</v>
      </c>
      <c r="D176" s="38" t="s">
        <v>190</v>
      </c>
      <c r="E176" s="38" t="s">
        <v>697</v>
      </c>
      <c r="F176" s="38" t="s">
        <v>698</v>
      </c>
    </row>
    <row r="177" spans="1:6" ht="14.25" customHeight="1" x14ac:dyDescent="0.2">
      <c r="A177" s="92">
        <f t="shared" si="2"/>
        <v>43226.666669999999</v>
      </c>
      <c r="B177" s="34">
        <v>16</v>
      </c>
      <c r="C177" s="38" t="s">
        <v>699</v>
      </c>
      <c r="D177" s="38" t="s">
        <v>190</v>
      </c>
      <c r="E177" s="38" t="s">
        <v>700</v>
      </c>
      <c r="F177" s="38" t="s">
        <v>701</v>
      </c>
    </row>
    <row r="178" spans="1:6" ht="14.25" customHeight="1" x14ac:dyDescent="0.2">
      <c r="A178" s="92">
        <f t="shared" si="2"/>
        <v>43226.708330000001</v>
      </c>
      <c r="B178" s="34">
        <v>17</v>
      </c>
      <c r="C178" s="38" t="s">
        <v>702</v>
      </c>
      <c r="D178" s="38" t="s">
        <v>190</v>
      </c>
      <c r="E178" s="38" t="s">
        <v>703</v>
      </c>
      <c r="F178" s="38" t="s">
        <v>704</v>
      </c>
    </row>
    <row r="179" spans="1:6" ht="14.25" customHeight="1" x14ac:dyDescent="0.2">
      <c r="A179" s="92">
        <f t="shared" si="2"/>
        <v>43226.75</v>
      </c>
      <c r="B179" s="34">
        <v>18</v>
      </c>
      <c r="C179" s="38" t="s">
        <v>705</v>
      </c>
      <c r="D179" s="38" t="s">
        <v>706</v>
      </c>
      <c r="E179" s="38" t="s">
        <v>190</v>
      </c>
      <c r="F179" s="38" t="s">
        <v>707</v>
      </c>
    </row>
    <row r="180" spans="1:6" ht="14.25" customHeight="1" x14ac:dyDescent="0.2">
      <c r="A180" s="92">
        <f t="shared" si="2"/>
        <v>43226.791669999999</v>
      </c>
      <c r="B180" s="34">
        <v>19</v>
      </c>
      <c r="C180" s="38" t="s">
        <v>708</v>
      </c>
      <c r="D180" s="38" t="s">
        <v>190</v>
      </c>
      <c r="E180" s="38" t="s">
        <v>709</v>
      </c>
      <c r="F180" s="38" t="s">
        <v>710</v>
      </c>
    </row>
    <row r="181" spans="1:6" ht="14.25" customHeight="1" x14ac:dyDescent="0.2">
      <c r="A181" s="92">
        <f t="shared" si="2"/>
        <v>43226.833330000001</v>
      </c>
      <c r="B181" s="34">
        <v>20</v>
      </c>
      <c r="C181" s="38" t="s">
        <v>711</v>
      </c>
      <c r="D181" s="38" t="s">
        <v>190</v>
      </c>
      <c r="E181" s="38" t="s">
        <v>712</v>
      </c>
      <c r="F181" s="38" t="s">
        <v>713</v>
      </c>
    </row>
    <row r="182" spans="1:6" ht="14.25" customHeight="1" x14ac:dyDescent="0.2">
      <c r="A182" s="92">
        <f t="shared" si="2"/>
        <v>43226.875</v>
      </c>
      <c r="B182" s="34">
        <v>21</v>
      </c>
      <c r="C182" s="38" t="s">
        <v>714</v>
      </c>
      <c r="D182" s="38" t="s">
        <v>190</v>
      </c>
      <c r="E182" s="38" t="s">
        <v>715</v>
      </c>
      <c r="F182" s="38" t="s">
        <v>716</v>
      </c>
    </row>
    <row r="183" spans="1:6" ht="14.25" customHeight="1" x14ac:dyDescent="0.2">
      <c r="A183" s="92">
        <f t="shared" si="2"/>
        <v>43226.916669999999</v>
      </c>
      <c r="B183" s="34">
        <v>22</v>
      </c>
      <c r="C183" s="38" t="s">
        <v>717</v>
      </c>
      <c r="D183" s="38" t="s">
        <v>190</v>
      </c>
      <c r="E183" s="38" t="s">
        <v>718</v>
      </c>
      <c r="F183" s="38" t="s">
        <v>719</v>
      </c>
    </row>
    <row r="184" spans="1:6" ht="14.25" customHeight="1" x14ac:dyDescent="0.2">
      <c r="A184" s="92">
        <f t="shared" si="2"/>
        <v>43226.958330000001</v>
      </c>
      <c r="B184" s="34">
        <v>23</v>
      </c>
      <c r="C184" s="38" t="s">
        <v>720</v>
      </c>
      <c r="D184" s="38" t="s">
        <v>190</v>
      </c>
      <c r="E184" s="38" t="s">
        <v>721</v>
      </c>
      <c r="F184" s="38" t="s">
        <v>722</v>
      </c>
    </row>
    <row r="185" spans="1:6" ht="14.25" customHeight="1" x14ac:dyDescent="0.2">
      <c r="A185" s="92">
        <f t="shared" si="2"/>
        <v>43227</v>
      </c>
      <c r="B185" s="34">
        <v>0</v>
      </c>
      <c r="C185" s="38" t="s">
        <v>723</v>
      </c>
      <c r="D185" s="38" t="s">
        <v>190</v>
      </c>
      <c r="E185" s="38" t="s">
        <v>724</v>
      </c>
      <c r="F185" s="38" t="s">
        <v>725</v>
      </c>
    </row>
    <row r="186" spans="1:6" ht="14.25" customHeight="1" x14ac:dyDescent="0.2">
      <c r="A186" s="92">
        <f t="shared" si="2"/>
        <v>43227.041669999999</v>
      </c>
      <c r="B186" s="34">
        <v>1</v>
      </c>
      <c r="C186" s="38" t="s">
        <v>726</v>
      </c>
      <c r="D186" s="38" t="s">
        <v>190</v>
      </c>
      <c r="E186" s="38" t="s">
        <v>727</v>
      </c>
      <c r="F186" s="38" t="s">
        <v>728</v>
      </c>
    </row>
    <row r="187" spans="1:6" ht="14.25" customHeight="1" x14ac:dyDescent="0.2">
      <c r="A187" s="92">
        <f t="shared" si="2"/>
        <v>43227.083330000001</v>
      </c>
      <c r="B187" s="34">
        <v>2</v>
      </c>
      <c r="C187" s="38" t="s">
        <v>277</v>
      </c>
      <c r="D187" s="38" t="s">
        <v>190</v>
      </c>
      <c r="E187" s="38" t="s">
        <v>729</v>
      </c>
      <c r="F187" s="38" t="s">
        <v>730</v>
      </c>
    </row>
    <row r="188" spans="1:6" ht="14.25" customHeight="1" x14ac:dyDescent="0.2">
      <c r="A188" s="92">
        <f t="shared" si="2"/>
        <v>43227.125</v>
      </c>
      <c r="B188" s="34">
        <v>3</v>
      </c>
      <c r="C188" s="38" t="s">
        <v>731</v>
      </c>
      <c r="D188" s="38" t="s">
        <v>732</v>
      </c>
      <c r="E188" s="38" t="s">
        <v>190</v>
      </c>
      <c r="F188" s="38" t="s">
        <v>733</v>
      </c>
    </row>
    <row r="189" spans="1:6" ht="14.25" customHeight="1" x14ac:dyDescent="0.2">
      <c r="A189" s="92">
        <f t="shared" si="2"/>
        <v>43227.166669999999</v>
      </c>
      <c r="B189" s="34">
        <v>4</v>
      </c>
      <c r="C189" s="38" t="s">
        <v>734</v>
      </c>
      <c r="D189" s="38" t="s">
        <v>190</v>
      </c>
      <c r="E189" s="38" t="s">
        <v>735</v>
      </c>
      <c r="F189" s="38" t="s">
        <v>736</v>
      </c>
    </row>
    <row r="190" spans="1:6" ht="14.25" customHeight="1" x14ac:dyDescent="0.2">
      <c r="A190" s="92">
        <f t="shared" si="2"/>
        <v>43227.208330000001</v>
      </c>
      <c r="B190" s="34">
        <v>5</v>
      </c>
      <c r="C190" s="38" t="s">
        <v>737</v>
      </c>
      <c r="D190" s="38" t="s">
        <v>190</v>
      </c>
      <c r="E190" s="38" t="s">
        <v>738</v>
      </c>
      <c r="F190" s="38" t="s">
        <v>739</v>
      </c>
    </row>
    <row r="191" spans="1:6" ht="14.25" customHeight="1" x14ac:dyDescent="0.2">
      <c r="A191" s="92">
        <f t="shared" si="2"/>
        <v>43227.25</v>
      </c>
      <c r="B191" s="34">
        <v>6</v>
      </c>
      <c r="C191" s="38" t="s">
        <v>740</v>
      </c>
      <c r="D191" s="38" t="s">
        <v>741</v>
      </c>
      <c r="E191" s="38" t="s">
        <v>190</v>
      </c>
      <c r="F191" s="38" t="s">
        <v>742</v>
      </c>
    </row>
    <row r="192" spans="1:6" ht="14.25" customHeight="1" x14ac:dyDescent="0.2">
      <c r="A192" s="92">
        <f t="shared" si="2"/>
        <v>43227.291669999999</v>
      </c>
      <c r="B192" s="34">
        <v>7</v>
      </c>
      <c r="C192" s="38" t="s">
        <v>743</v>
      </c>
      <c r="D192" s="38" t="s">
        <v>190</v>
      </c>
      <c r="E192" s="38" t="s">
        <v>744</v>
      </c>
      <c r="F192" s="38" t="s">
        <v>745</v>
      </c>
    </row>
    <row r="193" spans="1:6" ht="14.25" customHeight="1" x14ac:dyDescent="0.2">
      <c r="A193" s="92">
        <f t="shared" si="2"/>
        <v>43227.333330000001</v>
      </c>
      <c r="B193" s="34">
        <v>8</v>
      </c>
      <c r="C193" s="38" t="s">
        <v>746</v>
      </c>
      <c r="D193" s="38" t="s">
        <v>190</v>
      </c>
      <c r="E193" s="38" t="s">
        <v>747</v>
      </c>
      <c r="F193" s="38" t="s">
        <v>748</v>
      </c>
    </row>
    <row r="194" spans="1:6" ht="14.25" customHeight="1" x14ac:dyDescent="0.2">
      <c r="A194" s="92">
        <f t="shared" ref="A194:A257" si="3">A170+1</f>
        <v>43227.375</v>
      </c>
      <c r="B194" s="34">
        <v>9</v>
      </c>
      <c r="C194" s="38" t="s">
        <v>749</v>
      </c>
      <c r="D194" s="38" t="s">
        <v>190</v>
      </c>
      <c r="E194" s="38" t="s">
        <v>750</v>
      </c>
      <c r="F194" s="38" t="s">
        <v>751</v>
      </c>
    </row>
    <row r="195" spans="1:6" ht="14.25" customHeight="1" x14ac:dyDescent="0.2">
      <c r="A195" s="92">
        <f t="shared" si="3"/>
        <v>43227.416669999999</v>
      </c>
      <c r="B195" s="34">
        <v>10</v>
      </c>
      <c r="C195" s="38" t="s">
        <v>752</v>
      </c>
      <c r="D195" s="38" t="s">
        <v>190</v>
      </c>
      <c r="E195" s="38" t="s">
        <v>753</v>
      </c>
      <c r="F195" s="38" t="s">
        <v>754</v>
      </c>
    </row>
    <row r="196" spans="1:6" ht="14.25" customHeight="1" x14ac:dyDescent="0.2">
      <c r="A196" s="92">
        <f t="shared" si="3"/>
        <v>43227.458330000001</v>
      </c>
      <c r="B196" s="34">
        <v>11</v>
      </c>
      <c r="C196" s="38" t="s">
        <v>755</v>
      </c>
      <c r="D196" s="38" t="s">
        <v>190</v>
      </c>
      <c r="E196" s="38" t="s">
        <v>756</v>
      </c>
      <c r="F196" s="38" t="s">
        <v>757</v>
      </c>
    </row>
    <row r="197" spans="1:6" ht="14.25" customHeight="1" x14ac:dyDescent="0.2">
      <c r="A197" s="92">
        <f t="shared" si="3"/>
        <v>43227.5</v>
      </c>
      <c r="B197" s="34">
        <v>12</v>
      </c>
      <c r="C197" s="38" t="s">
        <v>758</v>
      </c>
      <c r="D197" s="38" t="s">
        <v>190</v>
      </c>
      <c r="E197" s="38" t="s">
        <v>759</v>
      </c>
      <c r="F197" s="38" t="s">
        <v>760</v>
      </c>
    </row>
    <row r="198" spans="1:6" ht="14.25" customHeight="1" x14ac:dyDescent="0.2">
      <c r="A198" s="92">
        <f t="shared" si="3"/>
        <v>43227.541669999999</v>
      </c>
      <c r="B198" s="34">
        <v>13</v>
      </c>
      <c r="C198" s="38" t="s">
        <v>761</v>
      </c>
      <c r="D198" s="38" t="s">
        <v>190</v>
      </c>
      <c r="E198" s="38" t="s">
        <v>762</v>
      </c>
      <c r="F198" s="38" t="s">
        <v>763</v>
      </c>
    </row>
    <row r="199" spans="1:6" ht="14.25" customHeight="1" x14ac:dyDescent="0.2">
      <c r="A199" s="92">
        <f t="shared" si="3"/>
        <v>43227.583330000001</v>
      </c>
      <c r="B199" s="34">
        <v>14</v>
      </c>
      <c r="C199" s="38" t="s">
        <v>764</v>
      </c>
      <c r="D199" s="38" t="s">
        <v>190</v>
      </c>
      <c r="E199" s="38" t="s">
        <v>765</v>
      </c>
      <c r="F199" s="38" t="s">
        <v>766</v>
      </c>
    </row>
    <row r="200" spans="1:6" ht="14.25" customHeight="1" x14ac:dyDescent="0.2">
      <c r="A200" s="92">
        <f t="shared" si="3"/>
        <v>43227.625</v>
      </c>
      <c r="B200" s="34">
        <v>15</v>
      </c>
      <c r="C200" s="38" t="s">
        <v>767</v>
      </c>
      <c r="D200" s="38" t="s">
        <v>190</v>
      </c>
      <c r="E200" s="38" t="s">
        <v>768</v>
      </c>
      <c r="F200" s="38" t="s">
        <v>769</v>
      </c>
    </row>
    <row r="201" spans="1:6" ht="14.25" customHeight="1" x14ac:dyDescent="0.2">
      <c r="A201" s="92">
        <f t="shared" si="3"/>
        <v>43227.666669999999</v>
      </c>
      <c r="B201" s="34">
        <v>16</v>
      </c>
      <c r="C201" s="38" t="s">
        <v>770</v>
      </c>
      <c r="D201" s="38" t="s">
        <v>190</v>
      </c>
      <c r="E201" s="38" t="s">
        <v>771</v>
      </c>
      <c r="F201" s="38" t="s">
        <v>772</v>
      </c>
    </row>
    <row r="202" spans="1:6" ht="14.25" customHeight="1" x14ac:dyDescent="0.2">
      <c r="A202" s="92">
        <f t="shared" si="3"/>
        <v>43227.708330000001</v>
      </c>
      <c r="B202" s="34">
        <v>17</v>
      </c>
      <c r="C202" s="38" t="s">
        <v>773</v>
      </c>
      <c r="D202" s="38" t="s">
        <v>190</v>
      </c>
      <c r="E202" s="38" t="s">
        <v>774</v>
      </c>
      <c r="F202" s="38" t="s">
        <v>775</v>
      </c>
    </row>
    <row r="203" spans="1:6" ht="14.25" customHeight="1" x14ac:dyDescent="0.2">
      <c r="A203" s="92">
        <f t="shared" si="3"/>
        <v>43227.75</v>
      </c>
      <c r="B203" s="34">
        <v>18</v>
      </c>
      <c r="C203" s="38" t="s">
        <v>776</v>
      </c>
      <c r="D203" s="38" t="s">
        <v>190</v>
      </c>
      <c r="E203" s="38" t="s">
        <v>777</v>
      </c>
      <c r="F203" s="38" t="s">
        <v>230</v>
      </c>
    </row>
    <row r="204" spans="1:6" ht="14.25" customHeight="1" x14ac:dyDescent="0.2">
      <c r="A204" s="92">
        <f t="shared" si="3"/>
        <v>43227.791669999999</v>
      </c>
      <c r="B204" s="34">
        <v>19</v>
      </c>
      <c r="C204" s="38" t="s">
        <v>778</v>
      </c>
      <c r="D204" s="38" t="s">
        <v>190</v>
      </c>
      <c r="E204" s="38" t="s">
        <v>779</v>
      </c>
      <c r="F204" s="38" t="s">
        <v>780</v>
      </c>
    </row>
    <row r="205" spans="1:6" ht="14.25" customHeight="1" x14ac:dyDescent="0.2">
      <c r="A205" s="92">
        <f t="shared" si="3"/>
        <v>43227.833330000001</v>
      </c>
      <c r="B205" s="34">
        <v>20</v>
      </c>
      <c r="C205" s="38" t="s">
        <v>781</v>
      </c>
      <c r="D205" s="38" t="s">
        <v>190</v>
      </c>
      <c r="E205" s="38" t="s">
        <v>782</v>
      </c>
      <c r="F205" s="38" t="s">
        <v>278</v>
      </c>
    </row>
    <row r="206" spans="1:6" ht="14.25" customHeight="1" x14ac:dyDescent="0.2">
      <c r="A206" s="92">
        <f t="shared" si="3"/>
        <v>43227.875</v>
      </c>
      <c r="B206" s="34">
        <v>21</v>
      </c>
      <c r="C206" s="38" t="s">
        <v>783</v>
      </c>
      <c r="D206" s="38" t="s">
        <v>190</v>
      </c>
      <c r="E206" s="38" t="s">
        <v>784</v>
      </c>
      <c r="F206" s="38" t="s">
        <v>785</v>
      </c>
    </row>
    <row r="207" spans="1:6" ht="14.25" customHeight="1" x14ac:dyDescent="0.2">
      <c r="A207" s="92">
        <f t="shared" si="3"/>
        <v>43227.916669999999</v>
      </c>
      <c r="B207" s="34">
        <v>22</v>
      </c>
      <c r="C207" s="38" t="s">
        <v>786</v>
      </c>
      <c r="D207" s="38" t="s">
        <v>190</v>
      </c>
      <c r="E207" s="38" t="s">
        <v>787</v>
      </c>
      <c r="F207" s="38" t="s">
        <v>788</v>
      </c>
    </row>
    <row r="208" spans="1:6" ht="14.25" customHeight="1" x14ac:dyDescent="0.2">
      <c r="A208" s="92">
        <f t="shared" si="3"/>
        <v>43227.958330000001</v>
      </c>
      <c r="B208" s="34">
        <v>23</v>
      </c>
      <c r="C208" s="38" t="s">
        <v>789</v>
      </c>
      <c r="D208" s="38" t="s">
        <v>190</v>
      </c>
      <c r="E208" s="38" t="s">
        <v>790</v>
      </c>
      <c r="F208" s="38" t="s">
        <v>791</v>
      </c>
    </row>
    <row r="209" spans="1:6" ht="14.25" customHeight="1" x14ac:dyDescent="0.2">
      <c r="A209" s="92">
        <f t="shared" si="3"/>
        <v>43228</v>
      </c>
      <c r="B209" s="34">
        <v>0</v>
      </c>
      <c r="C209" s="38" t="s">
        <v>792</v>
      </c>
      <c r="D209" s="38" t="s">
        <v>190</v>
      </c>
      <c r="E209" s="38" t="s">
        <v>793</v>
      </c>
      <c r="F209" s="38" t="s">
        <v>794</v>
      </c>
    </row>
    <row r="210" spans="1:6" ht="14.25" customHeight="1" x14ac:dyDescent="0.2">
      <c r="A210" s="92">
        <f t="shared" si="3"/>
        <v>43228.041669999999</v>
      </c>
      <c r="B210" s="34">
        <v>1</v>
      </c>
      <c r="C210" s="38" t="s">
        <v>795</v>
      </c>
      <c r="D210" s="38" t="s">
        <v>190</v>
      </c>
      <c r="E210" s="38" t="s">
        <v>796</v>
      </c>
      <c r="F210" s="38" t="s">
        <v>797</v>
      </c>
    </row>
    <row r="211" spans="1:6" ht="14.25" customHeight="1" x14ac:dyDescent="0.2">
      <c r="A211" s="92">
        <f t="shared" si="3"/>
        <v>43228.083330000001</v>
      </c>
      <c r="B211" s="34">
        <v>2</v>
      </c>
      <c r="C211" s="38" t="s">
        <v>798</v>
      </c>
      <c r="D211" s="38" t="s">
        <v>190</v>
      </c>
      <c r="E211" s="38" t="s">
        <v>799</v>
      </c>
      <c r="F211" s="38" t="s">
        <v>800</v>
      </c>
    </row>
    <row r="212" spans="1:6" ht="14.25" customHeight="1" x14ac:dyDescent="0.2">
      <c r="A212" s="92">
        <f t="shared" si="3"/>
        <v>43228.125</v>
      </c>
      <c r="B212" s="34">
        <v>3</v>
      </c>
      <c r="C212" s="38" t="s">
        <v>801</v>
      </c>
      <c r="D212" s="38" t="s">
        <v>190</v>
      </c>
      <c r="E212" s="38" t="s">
        <v>802</v>
      </c>
      <c r="F212" s="38" t="s">
        <v>803</v>
      </c>
    </row>
    <row r="213" spans="1:6" ht="14.25" customHeight="1" x14ac:dyDescent="0.2">
      <c r="A213" s="92">
        <f t="shared" si="3"/>
        <v>43228.166669999999</v>
      </c>
      <c r="B213" s="34">
        <v>4</v>
      </c>
      <c r="C213" s="38" t="s">
        <v>804</v>
      </c>
      <c r="D213" s="38" t="s">
        <v>190</v>
      </c>
      <c r="E213" s="38" t="s">
        <v>805</v>
      </c>
      <c r="F213" s="38" t="s">
        <v>806</v>
      </c>
    </row>
    <row r="214" spans="1:6" ht="14.25" customHeight="1" x14ac:dyDescent="0.2">
      <c r="A214" s="92">
        <f t="shared" si="3"/>
        <v>43228.208330000001</v>
      </c>
      <c r="B214" s="34">
        <v>5</v>
      </c>
      <c r="C214" s="38" t="s">
        <v>807</v>
      </c>
      <c r="D214" s="38" t="s">
        <v>190</v>
      </c>
      <c r="E214" s="38" t="s">
        <v>808</v>
      </c>
      <c r="F214" s="38" t="s">
        <v>809</v>
      </c>
    </row>
    <row r="215" spans="1:6" ht="14.25" customHeight="1" x14ac:dyDescent="0.2">
      <c r="A215" s="92">
        <f t="shared" si="3"/>
        <v>43228.25</v>
      </c>
      <c r="B215" s="34">
        <v>6</v>
      </c>
      <c r="C215" s="38" t="s">
        <v>810</v>
      </c>
      <c r="D215" s="38" t="s">
        <v>811</v>
      </c>
      <c r="E215" s="38" t="s">
        <v>190</v>
      </c>
      <c r="F215" s="38" t="s">
        <v>812</v>
      </c>
    </row>
    <row r="216" spans="1:6" ht="14.25" customHeight="1" x14ac:dyDescent="0.2">
      <c r="A216" s="92">
        <f t="shared" si="3"/>
        <v>43228.291669999999</v>
      </c>
      <c r="B216" s="34">
        <v>7</v>
      </c>
      <c r="C216" s="38" t="s">
        <v>813</v>
      </c>
      <c r="D216" s="38" t="s">
        <v>814</v>
      </c>
      <c r="E216" s="38" t="s">
        <v>190</v>
      </c>
      <c r="F216" s="38" t="s">
        <v>815</v>
      </c>
    </row>
    <row r="217" spans="1:6" ht="14.25" customHeight="1" x14ac:dyDescent="0.2">
      <c r="A217" s="92">
        <f t="shared" si="3"/>
        <v>43228.333330000001</v>
      </c>
      <c r="B217" s="34">
        <v>8</v>
      </c>
      <c r="C217" s="38" t="s">
        <v>816</v>
      </c>
      <c r="D217" s="38" t="s">
        <v>817</v>
      </c>
      <c r="E217" s="38" t="s">
        <v>190</v>
      </c>
      <c r="F217" s="38" t="s">
        <v>818</v>
      </c>
    </row>
    <row r="218" spans="1:6" ht="14.25" customHeight="1" x14ac:dyDescent="0.2">
      <c r="A218" s="92">
        <f t="shared" si="3"/>
        <v>43228.375</v>
      </c>
      <c r="B218" s="34">
        <v>9</v>
      </c>
      <c r="C218" s="38" t="s">
        <v>819</v>
      </c>
      <c r="D218" s="38" t="s">
        <v>820</v>
      </c>
      <c r="E218" s="38" t="s">
        <v>191</v>
      </c>
      <c r="F218" s="38" t="s">
        <v>821</v>
      </c>
    </row>
    <row r="219" spans="1:6" ht="14.25" customHeight="1" x14ac:dyDescent="0.2">
      <c r="A219" s="92">
        <f t="shared" si="3"/>
        <v>43228.416669999999</v>
      </c>
      <c r="B219" s="34">
        <v>10</v>
      </c>
      <c r="C219" s="38" t="s">
        <v>822</v>
      </c>
      <c r="D219" s="38" t="s">
        <v>190</v>
      </c>
      <c r="E219" s="38" t="s">
        <v>823</v>
      </c>
      <c r="F219" s="38" t="s">
        <v>824</v>
      </c>
    </row>
    <row r="220" spans="1:6" ht="14.25" customHeight="1" x14ac:dyDescent="0.2">
      <c r="A220" s="92">
        <f t="shared" si="3"/>
        <v>43228.458330000001</v>
      </c>
      <c r="B220" s="34">
        <v>11</v>
      </c>
      <c r="C220" s="38" t="s">
        <v>825</v>
      </c>
      <c r="D220" s="38" t="s">
        <v>190</v>
      </c>
      <c r="E220" s="38" t="s">
        <v>826</v>
      </c>
      <c r="F220" s="38" t="s">
        <v>827</v>
      </c>
    </row>
    <row r="221" spans="1:6" ht="14.25" customHeight="1" x14ac:dyDescent="0.2">
      <c r="A221" s="92">
        <f t="shared" si="3"/>
        <v>43228.5</v>
      </c>
      <c r="B221" s="34">
        <v>12</v>
      </c>
      <c r="C221" s="38" t="s">
        <v>828</v>
      </c>
      <c r="D221" s="38" t="s">
        <v>190</v>
      </c>
      <c r="E221" s="38" t="s">
        <v>829</v>
      </c>
      <c r="F221" s="38" t="s">
        <v>830</v>
      </c>
    </row>
    <row r="222" spans="1:6" ht="14.25" customHeight="1" x14ac:dyDescent="0.2">
      <c r="A222" s="92">
        <f t="shared" si="3"/>
        <v>43228.541669999999</v>
      </c>
      <c r="B222" s="34">
        <v>13</v>
      </c>
      <c r="C222" s="38" t="s">
        <v>831</v>
      </c>
      <c r="D222" s="38" t="s">
        <v>190</v>
      </c>
      <c r="E222" s="38" t="s">
        <v>832</v>
      </c>
      <c r="F222" s="38" t="s">
        <v>833</v>
      </c>
    </row>
    <row r="223" spans="1:6" ht="14.25" customHeight="1" x14ac:dyDescent="0.2">
      <c r="A223" s="92">
        <f t="shared" si="3"/>
        <v>43228.583330000001</v>
      </c>
      <c r="B223" s="34">
        <v>14</v>
      </c>
      <c r="C223" s="38" t="s">
        <v>834</v>
      </c>
      <c r="D223" s="38" t="s">
        <v>190</v>
      </c>
      <c r="E223" s="38" t="s">
        <v>835</v>
      </c>
      <c r="F223" s="38" t="s">
        <v>836</v>
      </c>
    </row>
    <row r="224" spans="1:6" ht="14.25" customHeight="1" x14ac:dyDescent="0.2">
      <c r="A224" s="92">
        <f t="shared" si="3"/>
        <v>43228.625</v>
      </c>
      <c r="B224" s="34">
        <v>15</v>
      </c>
      <c r="C224" s="38" t="s">
        <v>837</v>
      </c>
      <c r="D224" s="38" t="s">
        <v>190</v>
      </c>
      <c r="E224" s="38" t="s">
        <v>838</v>
      </c>
      <c r="F224" s="38" t="s">
        <v>839</v>
      </c>
    </row>
    <row r="225" spans="1:6" ht="14.25" customHeight="1" x14ac:dyDescent="0.2">
      <c r="A225" s="92">
        <f t="shared" si="3"/>
        <v>43228.666669999999</v>
      </c>
      <c r="B225" s="34">
        <v>16</v>
      </c>
      <c r="C225" s="38" t="s">
        <v>840</v>
      </c>
      <c r="D225" s="38" t="s">
        <v>190</v>
      </c>
      <c r="E225" s="38" t="s">
        <v>841</v>
      </c>
      <c r="F225" s="38" t="s">
        <v>842</v>
      </c>
    </row>
    <row r="226" spans="1:6" ht="14.25" customHeight="1" x14ac:dyDescent="0.2">
      <c r="A226" s="92">
        <f t="shared" si="3"/>
        <v>43228.708330000001</v>
      </c>
      <c r="B226" s="34">
        <v>17</v>
      </c>
      <c r="C226" s="38" t="s">
        <v>258</v>
      </c>
      <c r="D226" s="38" t="s">
        <v>190</v>
      </c>
      <c r="E226" s="38" t="s">
        <v>843</v>
      </c>
      <c r="F226" s="38" t="s">
        <v>844</v>
      </c>
    </row>
    <row r="227" spans="1:6" ht="14.25" customHeight="1" x14ac:dyDescent="0.2">
      <c r="A227" s="92">
        <f t="shared" si="3"/>
        <v>43228.75</v>
      </c>
      <c r="B227" s="34">
        <v>18</v>
      </c>
      <c r="C227" s="38" t="s">
        <v>845</v>
      </c>
      <c r="D227" s="38" t="s">
        <v>190</v>
      </c>
      <c r="E227" s="38" t="s">
        <v>846</v>
      </c>
      <c r="F227" s="38" t="s">
        <v>847</v>
      </c>
    </row>
    <row r="228" spans="1:6" ht="14.25" customHeight="1" x14ac:dyDescent="0.2">
      <c r="A228" s="92">
        <f t="shared" si="3"/>
        <v>43228.791669999999</v>
      </c>
      <c r="B228" s="34">
        <v>19</v>
      </c>
      <c r="C228" s="38" t="s">
        <v>848</v>
      </c>
      <c r="D228" s="38" t="s">
        <v>849</v>
      </c>
      <c r="E228" s="38" t="s">
        <v>190</v>
      </c>
      <c r="F228" s="38" t="s">
        <v>850</v>
      </c>
    </row>
    <row r="229" spans="1:6" ht="14.25" customHeight="1" x14ac:dyDescent="0.2">
      <c r="A229" s="92">
        <f t="shared" si="3"/>
        <v>43228.833330000001</v>
      </c>
      <c r="B229" s="34">
        <v>20</v>
      </c>
      <c r="C229" s="38" t="s">
        <v>851</v>
      </c>
      <c r="D229" s="38" t="s">
        <v>190</v>
      </c>
      <c r="E229" s="38" t="s">
        <v>852</v>
      </c>
      <c r="F229" s="38" t="s">
        <v>853</v>
      </c>
    </row>
    <row r="230" spans="1:6" ht="14.25" customHeight="1" x14ac:dyDescent="0.2">
      <c r="A230" s="92">
        <f t="shared" si="3"/>
        <v>43228.875</v>
      </c>
      <c r="B230" s="34">
        <v>21</v>
      </c>
      <c r="C230" s="38" t="s">
        <v>854</v>
      </c>
      <c r="D230" s="38" t="s">
        <v>190</v>
      </c>
      <c r="E230" s="38" t="s">
        <v>855</v>
      </c>
      <c r="F230" s="38" t="s">
        <v>856</v>
      </c>
    </row>
    <row r="231" spans="1:6" ht="14.25" customHeight="1" x14ac:dyDescent="0.2">
      <c r="A231" s="92">
        <f t="shared" si="3"/>
        <v>43228.916669999999</v>
      </c>
      <c r="B231" s="34">
        <v>22</v>
      </c>
      <c r="C231" s="38" t="s">
        <v>857</v>
      </c>
      <c r="D231" s="38" t="s">
        <v>190</v>
      </c>
      <c r="E231" s="38" t="s">
        <v>858</v>
      </c>
      <c r="F231" s="38" t="s">
        <v>859</v>
      </c>
    </row>
    <row r="232" spans="1:6" ht="14.25" customHeight="1" x14ac:dyDescent="0.2">
      <c r="A232" s="92">
        <f t="shared" si="3"/>
        <v>43228.958330000001</v>
      </c>
      <c r="B232" s="34">
        <v>23</v>
      </c>
      <c r="C232" s="38" t="s">
        <v>860</v>
      </c>
      <c r="D232" s="38" t="s">
        <v>190</v>
      </c>
      <c r="E232" s="38" t="s">
        <v>861</v>
      </c>
      <c r="F232" s="38" t="s">
        <v>862</v>
      </c>
    </row>
    <row r="233" spans="1:6" ht="14.25" customHeight="1" x14ac:dyDescent="0.2">
      <c r="A233" s="92">
        <f t="shared" si="3"/>
        <v>43229</v>
      </c>
      <c r="B233" s="34">
        <v>0</v>
      </c>
      <c r="C233" s="38" t="s">
        <v>863</v>
      </c>
      <c r="D233" s="38" t="s">
        <v>190</v>
      </c>
      <c r="E233" s="38" t="s">
        <v>864</v>
      </c>
      <c r="F233" s="38" t="s">
        <v>865</v>
      </c>
    </row>
    <row r="234" spans="1:6" ht="14.25" customHeight="1" x14ac:dyDescent="0.2">
      <c r="A234" s="92">
        <f t="shared" si="3"/>
        <v>43229.041669999999</v>
      </c>
      <c r="B234" s="34">
        <v>1</v>
      </c>
      <c r="C234" s="38" t="s">
        <v>866</v>
      </c>
      <c r="D234" s="38" t="s">
        <v>190</v>
      </c>
      <c r="E234" s="38" t="s">
        <v>867</v>
      </c>
      <c r="F234" s="38" t="s">
        <v>868</v>
      </c>
    </row>
    <row r="235" spans="1:6" ht="14.25" customHeight="1" x14ac:dyDescent="0.2">
      <c r="A235" s="92">
        <f t="shared" si="3"/>
        <v>43229.083330000001</v>
      </c>
      <c r="B235" s="34">
        <v>2</v>
      </c>
      <c r="C235" s="38" t="s">
        <v>869</v>
      </c>
      <c r="D235" s="38" t="s">
        <v>190</v>
      </c>
      <c r="E235" s="38" t="s">
        <v>870</v>
      </c>
      <c r="F235" s="38" t="s">
        <v>871</v>
      </c>
    </row>
    <row r="236" spans="1:6" ht="14.25" customHeight="1" x14ac:dyDescent="0.2">
      <c r="A236" s="92">
        <f t="shared" si="3"/>
        <v>43229.125</v>
      </c>
      <c r="B236" s="34">
        <v>3</v>
      </c>
      <c r="C236" s="38" t="s">
        <v>872</v>
      </c>
      <c r="D236" s="38" t="s">
        <v>190</v>
      </c>
      <c r="E236" s="38" t="s">
        <v>873</v>
      </c>
      <c r="F236" s="38" t="s">
        <v>874</v>
      </c>
    </row>
    <row r="237" spans="1:6" ht="14.25" customHeight="1" x14ac:dyDescent="0.2">
      <c r="A237" s="92">
        <f t="shared" si="3"/>
        <v>43229.166669999999</v>
      </c>
      <c r="B237" s="34">
        <v>4</v>
      </c>
      <c r="C237" s="38" t="s">
        <v>875</v>
      </c>
      <c r="D237" s="38" t="s">
        <v>190</v>
      </c>
      <c r="E237" s="38" t="s">
        <v>876</v>
      </c>
      <c r="F237" s="38" t="s">
        <v>877</v>
      </c>
    </row>
    <row r="238" spans="1:6" ht="14.25" customHeight="1" x14ac:dyDescent="0.2">
      <c r="A238" s="92">
        <f t="shared" si="3"/>
        <v>43229.208330000001</v>
      </c>
      <c r="B238" s="34">
        <v>5</v>
      </c>
      <c r="C238" s="38" t="s">
        <v>878</v>
      </c>
      <c r="D238" s="38" t="s">
        <v>879</v>
      </c>
      <c r="E238" s="38" t="s">
        <v>190</v>
      </c>
      <c r="F238" s="38" t="s">
        <v>880</v>
      </c>
    </row>
    <row r="239" spans="1:6" ht="14.25" customHeight="1" x14ac:dyDescent="0.2">
      <c r="A239" s="92">
        <f t="shared" si="3"/>
        <v>43229.25</v>
      </c>
      <c r="B239" s="34">
        <v>6</v>
      </c>
      <c r="C239" s="38" t="s">
        <v>881</v>
      </c>
      <c r="D239" s="38" t="s">
        <v>882</v>
      </c>
      <c r="E239" s="38" t="s">
        <v>190</v>
      </c>
      <c r="F239" s="38" t="s">
        <v>883</v>
      </c>
    </row>
    <row r="240" spans="1:6" ht="14.25" customHeight="1" x14ac:dyDescent="0.2">
      <c r="A240" s="92">
        <f t="shared" si="3"/>
        <v>43229.291669999999</v>
      </c>
      <c r="B240" s="34">
        <v>7</v>
      </c>
      <c r="C240" s="38" t="s">
        <v>884</v>
      </c>
      <c r="D240" s="38" t="s">
        <v>885</v>
      </c>
      <c r="E240" s="38" t="s">
        <v>190</v>
      </c>
      <c r="F240" s="38" t="s">
        <v>886</v>
      </c>
    </row>
    <row r="241" spans="1:6" ht="14.25" customHeight="1" x14ac:dyDescent="0.2">
      <c r="A241" s="92">
        <f t="shared" si="3"/>
        <v>43229.333330000001</v>
      </c>
      <c r="B241" s="34">
        <v>8</v>
      </c>
      <c r="C241" s="38" t="s">
        <v>887</v>
      </c>
      <c r="D241" s="38" t="s">
        <v>888</v>
      </c>
      <c r="E241" s="38" t="s">
        <v>190</v>
      </c>
      <c r="F241" s="38" t="s">
        <v>889</v>
      </c>
    </row>
    <row r="242" spans="1:6" ht="14.25" customHeight="1" x14ac:dyDescent="0.2">
      <c r="A242" s="92">
        <f t="shared" si="3"/>
        <v>43229.375</v>
      </c>
      <c r="B242" s="34">
        <v>9</v>
      </c>
      <c r="C242" s="38" t="s">
        <v>890</v>
      </c>
      <c r="D242" s="38" t="s">
        <v>190</v>
      </c>
      <c r="E242" s="38" t="s">
        <v>891</v>
      </c>
      <c r="F242" s="38" t="s">
        <v>892</v>
      </c>
    </row>
    <row r="243" spans="1:6" ht="14.25" customHeight="1" x14ac:dyDescent="0.2">
      <c r="A243" s="92">
        <f t="shared" si="3"/>
        <v>43229.416669999999</v>
      </c>
      <c r="B243" s="34">
        <v>10</v>
      </c>
      <c r="C243" s="38" t="s">
        <v>893</v>
      </c>
      <c r="D243" s="38" t="s">
        <v>190</v>
      </c>
      <c r="E243" s="38" t="s">
        <v>894</v>
      </c>
      <c r="F243" s="38" t="s">
        <v>895</v>
      </c>
    </row>
    <row r="244" spans="1:6" ht="14.25" customHeight="1" x14ac:dyDescent="0.2">
      <c r="A244" s="92">
        <f t="shared" si="3"/>
        <v>43229.458330000001</v>
      </c>
      <c r="B244" s="34">
        <v>11</v>
      </c>
      <c r="C244" s="38" t="s">
        <v>896</v>
      </c>
      <c r="D244" s="38" t="s">
        <v>190</v>
      </c>
      <c r="E244" s="38" t="s">
        <v>897</v>
      </c>
      <c r="F244" s="38" t="s">
        <v>898</v>
      </c>
    </row>
    <row r="245" spans="1:6" ht="14.25" customHeight="1" x14ac:dyDescent="0.2">
      <c r="A245" s="92">
        <f t="shared" si="3"/>
        <v>43229.5</v>
      </c>
      <c r="B245" s="34">
        <v>12</v>
      </c>
      <c r="C245" s="38" t="s">
        <v>899</v>
      </c>
      <c r="D245" s="38" t="s">
        <v>190</v>
      </c>
      <c r="E245" s="38" t="s">
        <v>900</v>
      </c>
      <c r="F245" s="38" t="s">
        <v>901</v>
      </c>
    </row>
    <row r="246" spans="1:6" ht="14.25" customHeight="1" x14ac:dyDescent="0.2">
      <c r="A246" s="92">
        <f t="shared" si="3"/>
        <v>43229.541669999999</v>
      </c>
      <c r="B246" s="34">
        <v>13</v>
      </c>
      <c r="C246" s="38" t="s">
        <v>247</v>
      </c>
      <c r="D246" s="38" t="s">
        <v>190</v>
      </c>
      <c r="E246" s="38" t="s">
        <v>902</v>
      </c>
      <c r="F246" s="38" t="s">
        <v>903</v>
      </c>
    </row>
    <row r="247" spans="1:6" ht="14.25" customHeight="1" x14ac:dyDescent="0.2">
      <c r="A247" s="92">
        <f t="shared" si="3"/>
        <v>43229.583330000001</v>
      </c>
      <c r="B247" s="34">
        <v>14</v>
      </c>
      <c r="C247" s="38" t="s">
        <v>904</v>
      </c>
      <c r="D247" s="38" t="s">
        <v>190</v>
      </c>
      <c r="E247" s="38" t="s">
        <v>905</v>
      </c>
      <c r="F247" s="38" t="s">
        <v>906</v>
      </c>
    </row>
    <row r="248" spans="1:6" ht="14.25" customHeight="1" x14ac:dyDescent="0.2">
      <c r="A248" s="92">
        <f t="shared" si="3"/>
        <v>43229.625</v>
      </c>
      <c r="B248" s="34">
        <v>15</v>
      </c>
      <c r="C248" s="38" t="s">
        <v>907</v>
      </c>
      <c r="D248" s="38" t="s">
        <v>190</v>
      </c>
      <c r="E248" s="38" t="s">
        <v>908</v>
      </c>
      <c r="F248" s="38" t="s">
        <v>909</v>
      </c>
    </row>
    <row r="249" spans="1:6" ht="14.25" customHeight="1" x14ac:dyDescent="0.2">
      <c r="A249" s="92">
        <f t="shared" si="3"/>
        <v>43229.666669999999</v>
      </c>
      <c r="B249" s="34">
        <v>16</v>
      </c>
      <c r="C249" s="38" t="s">
        <v>910</v>
      </c>
      <c r="D249" s="38" t="s">
        <v>190</v>
      </c>
      <c r="E249" s="38" t="s">
        <v>911</v>
      </c>
      <c r="F249" s="38" t="s">
        <v>912</v>
      </c>
    </row>
    <row r="250" spans="1:6" ht="14.25" customHeight="1" x14ac:dyDescent="0.2">
      <c r="A250" s="92">
        <f t="shared" si="3"/>
        <v>43229.708330000001</v>
      </c>
      <c r="B250" s="34">
        <v>17</v>
      </c>
      <c r="C250" s="38" t="s">
        <v>913</v>
      </c>
      <c r="D250" s="38" t="s">
        <v>190</v>
      </c>
      <c r="E250" s="38" t="s">
        <v>914</v>
      </c>
      <c r="F250" s="38" t="s">
        <v>915</v>
      </c>
    </row>
    <row r="251" spans="1:6" ht="14.25" customHeight="1" x14ac:dyDescent="0.2">
      <c r="A251" s="92">
        <f t="shared" si="3"/>
        <v>43229.75</v>
      </c>
      <c r="B251" s="34">
        <v>18</v>
      </c>
      <c r="C251" s="38" t="s">
        <v>916</v>
      </c>
      <c r="D251" s="38" t="s">
        <v>190</v>
      </c>
      <c r="E251" s="38" t="s">
        <v>917</v>
      </c>
      <c r="F251" s="38" t="s">
        <v>918</v>
      </c>
    </row>
    <row r="252" spans="1:6" ht="14.25" customHeight="1" x14ac:dyDescent="0.2">
      <c r="A252" s="92">
        <f t="shared" si="3"/>
        <v>43229.791669999999</v>
      </c>
      <c r="B252" s="34">
        <v>19</v>
      </c>
      <c r="C252" s="38" t="s">
        <v>919</v>
      </c>
      <c r="D252" s="38" t="s">
        <v>920</v>
      </c>
      <c r="E252" s="38" t="s">
        <v>190</v>
      </c>
      <c r="F252" s="38" t="s">
        <v>921</v>
      </c>
    </row>
    <row r="253" spans="1:6" ht="14.25" customHeight="1" x14ac:dyDescent="0.2">
      <c r="A253" s="92">
        <f t="shared" si="3"/>
        <v>43229.833330000001</v>
      </c>
      <c r="B253" s="34">
        <v>20</v>
      </c>
      <c r="C253" s="38" t="s">
        <v>922</v>
      </c>
      <c r="D253" s="38" t="s">
        <v>190</v>
      </c>
      <c r="E253" s="38" t="s">
        <v>923</v>
      </c>
      <c r="F253" s="38" t="s">
        <v>924</v>
      </c>
    </row>
    <row r="254" spans="1:6" ht="14.25" customHeight="1" x14ac:dyDescent="0.2">
      <c r="A254" s="92">
        <f t="shared" si="3"/>
        <v>43229.875</v>
      </c>
      <c r="B254" s="34">
        <v>21</v>
      </c>
      <c r="C254" s="38" t="s">
        <v>925</v>
      </c>
      <c r="D254" s="38" t="s">
        <v>190</v>
      </c>
      <c r="E254" s="38" t="s">
        <v>926</v>
      </c>
      <c r="F254" s="38" t="s">
        <v>927</v>
      </c>
    </row>
    <row r="255" spans="1:6" ht="14.25" customHeight="1" x14ac:dyDescent="0.2">
      <c r="A255" s="92">
        <f t="shared" si="3"/>
        <v>43229.916669999999</v>
      </c>
      <c r="B255" s="34">
        <v>22</v>
      </c>
      <c r="C255" s="38" t="s">
        <v>928</v>
      </c>
      <c r="D255" s="38" t="s">
        <v>190</v>
      </c>
      <c r="E255" s="38" t="s">
        <v>929</v>
      </c>
      <c r="F255" s="38" t="s">
        <v>930</v>
      </c>
    </row>
    <row r="256" spans="1:6" ht="14.25" customHeight="1" x14ac:dyDescent="0.2">
      <c r="A256" s="92">
        <f t="shared" si="3"/>
        <v>43229.958330000001</v>
      </c>
      <c r="B256" s="34">
        <v>23</v>
      </c>
      <c r="C256" s="38" t="s">
        <v>931</v>
      </c>
      <c r="D256" s="38" t="s">
        <v>190</v>
      </c>
      <c r="E256" s="38" t="s">
        <v>932</v>
      </c>
      <c r="F256" s="38" t="s">
        <v>241</v>
      </c>
    </row>
    <row r="257" spans="1:6" ht="14.25" customHeight="1" x14ac:dyDescent="0.2">
      <c r="A257" s="92">
        <f t="shared" si="3"/>
        <v>43230</v>
      </c>
      <c r="B257" s="34">
        <v>0</v>
      </c>
      <c r="C257" s="38" t="s">
        <v>933</v>
      </c>
      <c r="D257" s="38" t="s">
        <v>190</v>
      </c>
      <c r="E257" s="38" t="s">
        <v>934</v>
      </c>
      <c r="F257" s="38" t="s">
        <v>935</v>
      </c>
    </row>
    <row r="258" spans="1:6" ht="14.25" customHeight="1" x14ac:dyDescent="0.2">
      <c r="A258" s="92">
        <f t="shared" ref="A258:A321" si="4">A234+1</f>
        <v>43230.041669999999</v>
      </c>
      <c r="B258" s="34">
        <v>1</v>
      </c>
      <c r="C258" s="38" t="s">
        <v>936</v>
      </c>
      <c r="D258" s="38" t="s">
        <v>190</v>
      </c>
      <c r="E258" s="38" t="s">
        <v>937</v>
      </c>
      <c r="F258" s="38" t="s">
        <v>938</v>
      </c>
    </row>
    <row r="259" spans="1:6" ht="14.25" customHeight="1" x14ac:dyDescent="0.2">
      <c r="A259" s="92">
        <f t="shared" si="4"/>
        <v>43230.083330000001</v>
      </c>
      <c r="B259" s="34">
        <v>2</v>
      </c>
      <c r="C259" s="38" t="s">
        <v>939</v>
      </c>
      <c r="D259" s="38" t="s">
        <v>190</v>
      </c>
      <c r="E259" s="38" t="s">
        <v>940</v>
      </c>
      <c r="F259" s="38" t="s">
        <v>262</v>
      </c>
    </row>
    <row r="260" spans="1:6" ht="14.25" customHeight="1" x14ac:dyDescent="0.2">
      <c r="A260" s="92">
        <f t="shared" si="4"/>
        <v>43230.125</v>
      </c>
      <c r="B260" s="34">
        <v>3</v>
      </c>
      <c r="C260" s="38" t="s">
        <v>941</v>
      </c>
      <c r="D260" s="38" t="s">
        <v>190</v>
      </c>
      <c r="E260" s="38" t="s">
        <v>942</v>
      </c>
      <c r="F260" s="38" t="s">
        <v>943</v>
      </c>
    </row>
    <row r="261" spans="1:6" ht="14.25" customHeight="1" x14ac:dyDescent="0.2">
      <c r="A261" s="92">
        <f t="shared" si="4"/>
        <v>43230.166669999999</v>
      </c>
      <c r="B261" s="34">
        <v>4</v>
      </c>
      <c r="C261" s="38" t="s">
        <v>944</v>
      </c>
      <c r="D261" s="38" t="s">
        <v>190</v>
      </c>
      <c r="E261" s="38" t="s">
        <v>945</v>
      </c>
      <c r="F261" s="38" t="s">
        <v>946</v>
      </c>
    </row>
    <row r="262" spans="1:6" ht="14.25" customHeight="1" x14ac:dyDescent="0.2">
      <c r="A262" s="92">
        <f t="shared" si="4"/>
        <v>43230.208330000001</v>
      </c>
      <c r="B262" s="34">
        <v>5</v>
      </c>
      <c r="C262" s="38" t="s">
        <v>947</v>
      </c>
      <c r="D262" s="38" t="s">
        <v>948</v>
      </c>
      <c r="E262" s="38" t="s">
        <v>190</v>
      </c>
      <c r="F262" s="38" t="s">
        <v>949</v>
      </c>
    </row>
    <row r="263" spans="1:6" ht="14.25" customHeight="1" x14ac:dyDescent="0.2">
      <c r="A263" s="92">
        <f t="shared" si="4"/>
        <v>43230.25</v>
      </c>
      <c r="B263" s="34">
        <v>6</v>
      </c>
      <c r="C263" s="38" t="s">
        <v>231</v>
      </c>
      <c r="D263" s="38" t="s">
        <v>950</v>
      </c>
      <c r="E263" s="38" t="s">
        <v>190</v>
      </c>
      <c r="F263" s="38" t="s">
        <v>951</v>
      </c>
    </row>
    <row r="264" spans="1:6" ht="14.25" customHeight="1" x14ac:dyDescent="0.2">
      <c r="A264" s="92">
        <f t="shared" si="4"/>
        <v>43230.291669999999</v>
      </c>
      <c r="B264" s="34">
        <v>7</v>
      </c>
      <c r="C264" s="38" t="s">
        <v>952</v>
      </c>
      <c r="D264" s="38" t="s">
        <v>953</v>
      </c>
      <c r="E264" s="38" t="s">
        <v>190</v>
      </c>
      <c r="F264" s="38" t="s">
        <v>954</v>
      </c>
    </row>
    <row r="265" spans="1:6" ht="14.25" customHeight="1" x14ac:dyDescent="0.2">
      <c r="A265" s="92">
        <f t="shared" si="4"/>
        <v>43230.333330000001</v>
      </c>
      <c r="B265" s="34">
        <v>8</v>
      </c>
      <c r="C265" s="38" t="s">
        <v>955</v>
      </c>
      <c r="D265" s="38" t="s">
        <v>190</v>
      </c>
      <c r="E265" s="38" t="s">
        <v>956</v>
      </c>
      <c r="F265" s="38" t="s">
        <v>957</v>
      </c>
    </row>
    <row r="266" spans="1:6" ht="14.25" customHeight="1" x14ac:dyDescent="0.2">
      <c r="A266" s="92">
        <f t="shared" si="4"/>
        <v>43230.375</v>
      </c>
      <c r="B266" s="34">
        <v>9</v>
      </c>
      <c r="C266" s="38" t="s">
        <v>958</v>
      </c>
      <c r="D266" s="38" t="s">
        <v>190</v>
      </c>
      <c r="E266" s="38" t="s">
        <v>959</v>
      </c>
      <c r="F266" s="38" t="s">
        <v>960</v>
      </c>
    </row>
    <row r="267" spans="1:6" ht="14.25" customHeight="1" x14ac:dyDescent="0.2">
      <c r="A267" s="92">
        <f t="shared" si="4"/>
        <v>43230.416669999999</v>
      </c>
      <c r="B267" s="34">
        <v>10</v>
      </c>
      <c r="C267" s="38" t="s">
        <v>961</v>
      </c>
      <c r="D267" s="38" t="s">
        <v>190</v>
      </c>
      <c r="E267" s="38" t="s">
        <v>962</v>
      </c>
      <c r="F267" s="38" t="s">
        <v>963</v>
      </c>
    </row>
    <row r="268" spans="1:6" ht="14.25" customHeight="1" x14ac:dyDescent="0.2">
      <c r="A268" s="92">
        <f t="shared" si="4"/>
        <v>43230.458330000001</v>
      </c>
      <c r="B268" s="34">
        <v>11</v>
      </c>
      <c r="C268" s="38" t="s">
        <v>473</v>
      </c>
      <c r="D268" s="38" t="s">
        <v>190</v>
      </c>
      <c r="E268" s="38" t="s">
        <v>964</v>
      </c>
      <c r="F268" s="38" t="s">
        <v>475</v>
      </c>
    </row>
    <row r="269" spans="1:6" ht="14.25" customHeight="1" x14ac:dyDescent="0.2">
      <c r="A269" s="92">
        <f t="shared" si="4"/>
        <v>43230.5</v>
      </c>
      <c r="B269" s="34">
        <v>12</v>
      </c>
      <c r="C269" s="38" t="s">
        <v>965</v>
      </c>
      <c r="D269" s="38" t="s">
        <v>191</v>
      </c>
      <c r="E269" s="38" t="s">
        <v>966</v>
      </c>
      <c r="F269" s="38" t="s">
        <v>967</v>
      </c>
    </row>
    <row r="270" spans="1:6" ht="14.25" customHeight="1" x14ac:dyDescent="0.2">
      <c r="A270" s="92">
        <f t="shared" si="4"/>
        <v>43230.541669999999</v>
      </c>
      <c r="B270" s="34">
        <v>13</v>
      </c>
      <c r="C270" s="38" t="s">
        <v>968</v>
      </c>
      <c r="D270" s="38" t="s">
        <v>190</v>
      </c>
      <c r="E270" s="38" t="s">
        <v>969</v>
      </c>
      <c r="F270" s="38" t="s">
        <v>970</v>
      </c>
    </row>
    <row r="271" spans="1:6" ht="14.25" customHeight="1" x14ac:dyDescent="0.2">
      <c r="A271" s="92">
        <f t="shared" si="4"/>
        <v>43230.583330000001</v>
      </c>
      <c r="B271" s="34">
        <v>14</v>
      </c>
      <c r="C271" s="38" t="s">
        <v>965</v>
      </c>
      <c r="D271" s="38" t="s">
        <v>190</v>
      </c>
      <c r="E271" s="38" t="s">
        <v>971</v>
      </c>
      <c r="F271" s="38" t="s">
        <v>967</v>
      </c>
    </row>
    <row r="272" spans="1:6" ht="14.25" customHeight="1" x14ac:dyDescent="0.2">
      <c r="A272" s="92">
        <f t="shared" si="4"/>
        <v>43230.625</v>
      </c>
      <c r="B272" s="34">
        <v>15</v>
      </c>
      <c r="C272" s="38" t="s">
        <v>972</v>
      </c>
      <c r="D272" s="38" t="s">
        <v>190</v>
      </c>
      <c r="E272" s="38" t="s">
        <v>973</v>
      </c>
      <c r="F272" s="38" t="s">
        <v>974</v>
      </c>
    </row>
    <row r="273" spans="1:6" ht="14.25" customHeight="1" x14ac:dyDescent="0.2">
      <c r="A273" s="92">
        <f t="shared" si="4"/>
        <v>43230.666669999999</v>
      </c>
      <c r="B273" s="34">
        <v>16</v>
      </c>
      <c r="C273" s="38" t="s">
        <v>975</v>
      </c>
      <c r="D273" s="38" t="s">
        <v>190</v>
      </c>
      <c r="E273" s="38" t="s">
        <v>976</v>
      </c>
      <c r="F273" s="38" t="s">
        <v>977</v>
      </c>
    </row>
    <row r="274" spans="1:6" ht="14.25" customHeight="1" x14ac:dyDescent="0.2">
      <c r="A274" s="92">
        <f t="shared" si="4"/>
        <v>43230.708330000001</v>
      </c>
      <c r="B274" s="34">
        <v>17</v>
      </c>
      <c r="C274" s="38" t="s">
        <v>978</v>
      </c>
      <c r="D274" s="38" t="s">
        <v>190</v>
      </c>
      <c r="E274" s="38" t="s">
        <v>979</v>
      </c>
      <c r="F274" s="38" t="s">
        <v>980</v>
      </c>
    </row>
    <row r="275" spans="1:6" ht="14.25" customHeight="1" x14ac:dyDescent="0.2">
      <c r="A275" s="92">
        <f t="shared" si="4"/>
        <v>43230.75</v>
      </c>
      <c r="B275" s="34">
        <v>18</v>
      </c>
      <c r="C275" s="38" t="s">
        <v>981</v>
      </c>
      <c r="D275" s="38" t="s">
        <v>190</v>
      </c>
      <c r="E275" s="38" t="s">
        <v>982</v>
      </c>
      <c r="F275" s="38" t="s">
        <v>983</v>
      </c>
    </row>
    <row r="276" spans="1:6" ht="14.25" customHeight="1" x14ac:dyDescent="0.2">
      <c r="A276" s="92">
        <f t="shared" si="4"/>
        <v>43230.791669999999</v>
      </c>
      <c r="B276" s="34">
        <v>19</v>
      </c>
      <c r="C276" s="38" t="s">
        <v>984</v>
      </c>
      <c r="D276" s="38" t="s">
        <v>190</v>
      </c>
      <c r="E276" s="38" t="s">
        <v>985</v>
      </c>
      <c r="F276" s="38" t="s">
        <v>986</v>
      </c>
    </row>
    <row r="277" spans="1:6" ht="14.25" customHeight="1" x14ac:dyDescent="0.2">
      <c r="A277" s="92">
        <f t="shared" si="4"/>
        <v>43230.833330000001</v>
      </c>
      <c r="B277" s="34">
        <v>20</v>
      </c>
      <c r="C277" s="38" t="s">
        <v>987</v>
      </c>
      <c r="D277" s="38" t="s">
        <v>190</v>
      </c>
      <c r="E277" s="38" t="s">
        <v>217</v>
      </c>
      <c r="F277" s="38" t="s">
        <v>988</v>
      </c>
    </row>
    <row r="278" spans="1:6" ht="14.25" customHeight="1" x14ac:dyDescent="0.2">
      <c r="A278" s="92">
        <f t="shared" si="4"/>
        <v>43230.875</v>
      </c>
      <c r="B278" s="34">
        <v>21</v>
      </c>
      <c r="C278" s="38" t="s">
        <v>989</v>
      </c>
      <c r="D278" s="38" t="s">
        <v>190</v>
      </c>
      <c r="E278" s="38" t="s">
        <v>990</v>
      </c>
      <c r="F278" s="38" t="s">
        <v>991</v>
      </c>
    </row>
    <row r="279" spans="1:6" ht="14.25" customHeight="1" x14ac:dyDescent="0.2">
      <c r="A279" s="92">
        <f t="shared" si="4"/>
        <v>43230.916669999999</v>
      </c>
      <c r="B279" s="34">
        <v>22</v>
      </c>
      <c r="C279" s="38" t="s">
        <v>992</v>
      </c>
      <c r="D279" s="38" t="s">
        <v>190</v>
      </c>
      <c r="E279" s="38" t="s">
        <v>993</v>
      </c>
      <c r="F279" s="38" t="s">
        <v>994</v>
      </c>
    </row>
    <row r="280" spans="1:6" ht="14.25" customHeight="1" x14ac:dyDescent="0.2">
      <c r="A280" s="92">
        <f t="shared" si="4"/>
        <v>43230.958330000001</v>
      </c>
      <c r="B280" s="34">
        <v>23</v>
      </c>
      <c r="C280" s="38" t="s">
        <v>995</v>
      </c>
      <c r="D280" s="38" t="s">
        <v>190</v>
      </c>
      <c r="E280" s="38" t="s">
        <v>996</v>
      </c>
      <c r="F280" s="38" t="s">
        <v>300</v>
      </c>
    </row>
    <row r="281" spans="1:6" ht="14.25" customHeight="1" x14ac:dyDescent="0.2">
      <c r="A281" s="92">
        <f t="shared" si="4"/>
        <v>43231</v>
      </c>
      <c r="B281" s="34">
        <v>0</v>
      </c>
      <c r="C281" s="38" t="s">
        <v>997</v>
      </c>
      <c r="D281" s="38" t="s">
        <v>190</v>
      </c>
      <c r="E281" s="38" t="s">
        <v>998</v>
      </c>
      <c r="F281" s="38" t="s">
        <v>999</v>
      </c>
    </row>
    <row r="282" spans="1:6" ht="14.25" customHeight="1" x14ac:dyDescent="0.2">
      <c r="A282" s="92">
        <f t="shared" si="4"/>
        <v>43231.041669999999</v>
      </c>
      <c r="B282" s="34">
        <v>1</v>
      </c>
      <c r="C282" s="38" t="s">
        <v>1000</v>
      </c>
      <c r="D282" s="38" t="s">
        <v>190</v>
      </c>
      <c r="E282" s="38" t="s">
        <v>1001</v>
      </c>
      <c r="F282" s="38" t="s">
        <v>1002</v>
      </c>
    </row>
    <row r="283" spans="1:6" ht="14.25" customHeight="1" x14ac:dyDescent="0.2">
      <c r="A283" s="92">
        <f t="shared" si="4"/>
        <v>43231.083330000001</v>
      </c>
      <c r="B283" s="34">
        <v>2</v>
      </c>
      <c r="C283" s="38" t="s">
        <v>1003</v>
      </c>
      <c r="D283" s="38" t="s">
        <v>190</v>
      </c>
      <c r="E283" s="38" t="s">
        <v>1004</v>
      </c>
      <c r="F283" s="38" t="s">
        <v>1005</v>
      </c>
    </row>
    <row r="284" spans="1:6" ht="14.25" customHeight="1" x14ac:dyDescent="0.2">
      <c r="A284" s="92">
        <f t="shared" si="4"/>
        <v>43231.125</v>
      </c>
      <c r="B284" s="34">
        <v>3</v>
      </c>
      <c r="C284" s="38" t="s">
        <v>1006</v>
      </c>
      <c r="D284" s="38" t="s">
        <v>1007</v>
      </c>
      <c r="E284" s="38" t="s">
        <v>190</v>
      </c>
      <c r="F284" s="38" t="s">
        <v>1008</v>
      </c>
    </row>
    <row r="285" spans="1:6" ht="14.25" customHeight="1" x14ac:dyDescent="0.2">
      <c r="A285" s="92">
        <f t="shared" si="4"/>
        <v>43231.166669999999</v>
      </c>
      <c r="B285" s="34">
        <v>4</v>
      </c>
      <c r="C285" s="38" t="s">
        <v>1009</v>
      </c>
      <c r="D285" s="38" t="s">
        <v>1010</v>
      </c>
      <c r="E285" s="38" t="s">
        <v>190</v>
      </c>
      <c r="F285" s="38" t="s">
        <v>1011</v>
      </c>
    </row>
    <row r="286" spans="1:6" ht="14.25" customHeight="1" x14ac:dyDescent="0.2">
      <c r="A286" s="92">
        <f t="shared" si="4"/>
        <v>43231.208330000001</v>
      </c>
      <c r="B286" s="34">
        <v>5</v>
      </c>
      <c r="C286" s="38" t="s">
        <v>1012</v>
      </c>
      <c r="D286" s="38" t="s">
        <v>1013</v>
      </c>
      <c r="E286" s="38" t="s">
        <v>190</v>
      </c>
      <c r="F286" s="38" t="s">
        <v>1014</v>
      </c>
    </row>
    <row r="287" spans="1:6" ht="14.25" customHeight="1" x14ac:dyDescent="0.2">
      <c r="A287" s="92">
        <f t="shared" si="4"/>
        <v>43231.25</v>
      </c>
      <c r="B287" s="34">
        <v>6</v>
      </c>
      <c r="C287" s="38" t="s">
        <v>1015</v>
      </c>
      <c r="D287" s="38" t="s">
        <v>1016</v>
      </c>
      <c r="E287" s="38" t="s">
        <v>190</v>
      </c>
      <c r="F287" s="38" t="s">
        <v>1017</v>
      </c>
    </row>
    <row r="288" spans="1:6" ht="14.25" customHeight="1" x14ac:dyDescent="0.2">
      <c r="A288" s="92">
        <f t="shared" si="4"/>
        <v>43231.291669999999</v>
      </c>
      <c r="B288" s="34">
        <v>7</v>
      </c>
      <c r="C288" s="38" t="s">
        <v>1018</v>
      </c>
      <c r="D288" s="38" t="s">
        <v>1019</v>
      </c>
      <c r="E288" s="38" t="s">
        <v>190</v>
      </c>
      <c r="F288" s="38" t="s">
        <v>1020</v>
      </c>
    </row>
    <row r="289" spans="1:6" ht="14.25" customHeight="1" x14ac:dyDescent="0.2">
      <c r="A289" s="92">
        <f t="shared" si="4"/>
        <v>43231.333330000001</v>
      </c>
      <c r="B289" s="34">
        <v>8</v>
      </c>
      <c r="C289" s="38" t="s">
        <v>1021</v>
      </c>
      <c r="D289" s="38" t="s">
        <v>1022</v>
      </c>
      <c r="E289" s="38" t="s">
        <v>190</v>
      </c>
      <c r="F289" s="38" t="s">
        <v>1023</v>
      </c>
    </row>
    <row r="290" spans="1:6" ht="14.25" customHeight="1" x14ac:dyDescent="0.2">
      <c r="A290" s="92">
        <f t="shared" si="4"/>
        <v>43231.375</v>
      </c>
      <c r="B290" s="34">
        <v>9</v>
      </c>
      <c r="C290" s="38" t="s">
        <v>1024</v>
      </c>
      <c r="D290" s="38" t="s">
        <v>1025</v>
      </c>
      <c r="E290" s="38" t="s">
        <v>190</v>
      </c>
      <c r="F290" s="38" t="s">
        <v>1026</v>
      </c>
    </row>
    <row r="291" spans="1:6" ht="14.25" customHeight="1" x14ac:dyDescent="0.2">
      <c r="A291" s="92">
        <f t="shared" si="4"/>
        <v>43231.416669999999</v>
      </c>
      <c r="B291" s="34">
        <v>10</v>
      </c>
      <c r="C291" s="38" t="s">
        <v>1027</v>
      </c>
      <c r="D291" s="38" t="s">
        <v>1028</v>
      </c>
      <c r="E291" s="38" t="s">
        <v>190</v>
      </c>
      <c r="F291" s="38" t="s">
        <v>1029</v>
      </c>
    </row>
    <row r="292" spans="1:6" ht="14.25" customHeight="1" x14ac:dyDescent="0.2">
      <c r="A292" s="92">
        <f t="shared" si="4"/>
        <v>43231.458330000001</v>
      </c>
      <c r="B292" s="34">
        <v>11</v>
      </c>
      <c r="C292" s="38" t="s">
        <v>1030</v>
      </c>
      <c r="D292" s="38" t="s">
        <v>190</v>
      </c>
      <c r="E292" s="38" t="s">
        <v>1031</v>
      </c>
      <c r="F292" s="38" t="s">
        <v>1032</v>
      </c>
    </row>
    <row r="293" spans="1:6" ht="14.25" customHeight="1" x14ac:dyDescent="0.2">
      <c r="A293" s="92">
        <f t="shared" si="4"/>
        <v>43231.5</v>
      </c>
      <c r="B293" s="34">
        <v>12</v>
      </c>
      <c r="C293" s="38" t="s">
        <v>1033</v>
      </c>
      <c r="D293" s="38" t="s">
        <v>1034</v>
      </c>
      <c r="E293" s="38" t="s">
        <v>190</v>
      </c>
      <c r="F293" s="38" t="s">
        <v>1035</v>
      </c>
    </row>
    <row r="294" spans="1:6" ht="14.25" customHeight="1" x14ac:dyDescent="0.2">
      <c r="A294" s="92">
        <f t="shared" si="4"/>
        <v>43231.541669999999</v>
      </c>
      <c r="B294" s="34">
        <v>13</v>
      </c>
      <c r="C294" s="38" t="s">
        <v>1036</v>
      </c>
      <c r="D294" s="38" t="s">
        <v>190</v>
      </c>
      <c r="E294" s="38" t="s">
        <v>1037</v>
      </c>
      <c r="F294" s="38" t="s">
        <v>1038</v>
      </c>
    </row>
    <row r="295" spans="1:6" ht="14.25" customHeight="1" x14ac:dyDescent="0.2">
      <c r="A295" s="92">
        <f t="shared" si="4"/>
        <v>43231.583330000001</v>
      </c>
      <c r="B295" s="34">
        <v>14</v>
      </c>
      <c r="C295" s="38" t="s">
        <v>1039</v>
      </c>
      <c r="D295" s="38" t="s">
        <v>190</v>
      </c>
      <c r="E295" s="38" t="s">
        <v>1040</v>
      </c>
      <c r="F295" s="38" t="s">
        <v>510</v>
      </c>
    </row>
    <row r="296" spans="1:6" ht="14.25" customHeight="1" x14ac:dyDescent="0.2">
      <c r="A296" s="92">
        <f t="shared" si="4"/>
        <v>43231.625</v>
      </c>
      <c r="B296" s="34">
        <v>15</v>
      </c>
      <c r="C296" s="38" t="s">
        <v>1041</v>
      </c>
      <c r="D296" s="38" t="s">
        <v>190</v>
      </c>
      <c r="E296" s="38" t="s">
        <v>1042</v>
      </c>
      <c r="F296" s="38" t="s">
        <v>1043</v>
      </c>
    </row>
    <row r="297" spans="1:6" ht="14.25" customHeight="1" x14ac:dyDescent="0.2">
      <c r="A297" s="92">
        <f t="shared" si="4"/>
        <v>43231.666669999999</v>
      </c>
      <c r="B297" s="34">
        <v>16</v>
      </c>
      <c r="C297" s="38" t="s">
        <v>1044</v>
      </c>
      <c r="D297" s="38" t="s">
        <v>190</v>
      </c>
      <c r="E297" s="38" t="s">
        <v>1045</v>
      </c>
      <c r="F297" s="38" t="s">
        <v>1046</v>
      </c>
    </row>
    <row r="298" spans="1:6" ht="14.25" customHeight="1" x14ac:dyDescent="0.2">
      <c r="A298" s="92">
        <f t="shared" si="4"/>
        <v>43231.708330000001</v>
      </c>
      <c r="B298" s="34">
        <v>17</v>
      </c>
      <c r="C298" s="38" t="s">
        <v>1047</v>
      </c>
      <c r="D298" s="38" t="s">
        <v>190</v>
      </c>
      <c r="E298" s="38" t="s">
        <v>1048</v>
      </c>
      <c r="F298" s="38" t="s">
        <v>1049</v>
      </c>
    </row>
    <row r="299" spans="1:6" ht="14.25" customHeight="1" x14ac:dyDescent="0.2">
      <c r="A299" s="92">
        <f t="shared" si="4"/>
        <v>43231.75</v>
      </c>
      <c r="B299" s="34">
        <v>18</v>
      </c>
      <c r="C299" s="38" t="s">
        <v>1050</v>
      </c>
      <c r="D299" s="38" t="s">
        <v>1051</v>
      </c>
      <c r="E299" s="38" t="s">
        <v>190</v>
      </c>
      <c r="F299" s="38" t="s">
        <v>1052</v>
      </c>
    </row>
    <row r="300" spans="1:6" ht="14.25" customHeight="1" x14ac:dyDescent="0.2">
      <c r="A300" s="92">
        <f t="shared" si="4"/>
        <v>43231.791669999999</v>
      </c>
      <c r="B300" s="34">
        <v>19</v>
      </c>
      <c r="C300" s="38" t="s">
        <v>1053</v>
      </c>
      <c r="D300" s="38" t="s">
        <v>1054</v>
      </c>
      <c r="E300" s="38" t="s">
        <v>190</v>
      </c>
      <c r="F300" s="38" t="s">
        <v>1055</v>
      </c>
    </row>
    <row r="301" spans="1:6" ht="14.25" customHeight="1" x14ac:dyDescent="0.2">
      <c r="A301" s="92">
        <f t="shared" si="4"/>
        <v>43231.833330000001</v>
      </c>
      <c r="B301" s="34">
        <v>20</v>
      </c>
      <c r="C301" s="38" t="s">
        <v>743</v>
      </c>
      <c r="D301" s="38" t="s">
        <v>1056</v>
      </c>
      <c r="E301" s="38" t="s">
        <v>190</v>
      </c>
      <c r="F301" s="38" t="s">
        <v>745</v>
      </c>
    </row>
    <row r="302" spans="1:6" ht="14.25" customHeight="1" x14ac:dyDescent="0.2">
      <c r="A302" s="92">
        <f t="shared" si="4"/>
        <v>43231.875</v>
      </c>
      <c r="B302" s="34">
        <v>21</v>
      </c>
      <c r="C302" s="38" t="s">
        <v>1057</v>
      </c>
      <c r="D302" s="38" t="s">
        <v>190</v>
      </c>
      <c r="E302" s="38" t="s">
        <v>1058</v>
      </c>
      <c r="F302" s="38" t="s">
        <v>1059</v>
      </c>
    </row>
    <row r="303" spans="1:6" ht="14.25" customHeight="1" x14ac:dyDescent="0.2">
      <c r="A303" s="92">
        <f t="shared" si="4"/>
        <v>43231.916669999999</v>
      </c>
      <c r="B303" s="34">
        <v>22</v>
      </c>
      <c r="C303" s="38" t="s">
        <v>1060</v>
      </c>
      <c r="D303" s="38" t="s">
        <v>190</v>
      </c>
      <c r="E303" s="38" t="s">
        <v>1061</v>
      </c>
      <c r="F303" s="38" t="s">
        <v>1062</v>
      </c>
    </row>
    <row r="304" spans="1:6" ht="14.25" customHeight="1" x14ac:dyDescent="0.2">
      <c r="A304" s="92">
        <f t="shared" si="4"/>
        <v>43231.958330000001</v>
      </c>
      <c r="B304" s="34">
        <v>23</v>
      </c>
      <c r="C304" s="38" t="s">
        <v>1063</v>
      </c>
      <c r="D304" s="38" t="s">
        <v>190</v>
      </c>
      <c r="E304" s="38" t="s">
        <v>1064</v>
      </c>
      <c r="F304" s="38" t="s">
        <v>1065</v>
      </c>
    </row>
    <row r="305" spans="1:6" ht="14.25" customHeight="1" x14ac:dyDescent="0.2">
      <c r="A305" s="92">
        <f t="shared" si="4"/>
        <v>43232</v>
      </c>
      <c r="B305" s="34">
        <v>0</v>
      </c>
      <c r="C305" s="38" t="s">
        <v>1066</v>
      </c>
      <c r="D305" s="38" t="s">
        <v>190</v>
      </c>
      <c r="E305" s="38" t="s">
        <v>1067</v>
      </c>
      <c r="F305" s="38" t="s">
        <v>1068</v>
      </c>
    </row>
    <row r="306" spans="1:6" ht="14.25" customHeight="1" x14ac:dyDescent="0.2">
      <c r="A306" s="92">
        <f t="shared" si="4"/>
        <v>43232.041669999999</v>
      </c>
      <c r="B306" s="34">
        <v>1</v>
      </c>
      <c r="C306" s="38" t="s">
        <v>267</v>
      </c>
      <c r="D306" s="38" t="s">
        <v>190</v>
      </c>
      <c r="E306" s="38" t="s">
        <v>1069</v>
      </c>
      <c r="F306" s="38" t="s">
        <v>1070</v>
      </c>
    </row>
    <row r="307" spans="1:6" ht="14.25" customHeight="1" x14ac:dyDescent="0.2">
      <c r="A307" s="92">
        <f t="shared" si="4"/>
        <v>43232.083330000001</v>
      </c>
      <c r="B307" s="34">
        <v>2</v>
      </c>
      <c r="C307" s="38" t="s">
        <v>1071</v>
      </c>
      <c r="D307" s="38" t="s">
        <v>1072</v>
      </c>
      <c r="E307" s="38" t="s">
        <v>190</v>
      </c>
      <c r="F307" s="38" t="s">
        <v>1073</v>
      </c>
    </row>
    <row r="308" spans="1:6" ht="14.25" customHeight="1" x14ac:dyDescent="0.2">
      <c r="A308" s="92">
        <f t="shared" si="4"/>
        <v>43232.125</v>
      </c>
      <c r="B308" s="34">
        <v>3</v>
      </c>
      <c r="C308" s="38" t="s">
        <v>234</v>
      </c>
      <c r="D308" s="38" t="s">
        <v>1074</v>
      </c>
      <c r="E308" s="38" t="s">
        <v>190</v>
      </c>
      <c r="F308" s="38" t="s">
        <v>1075</v>
      </c>
    </row>
    <row r="309" spans="1:6" ht="14.25" customHeight="1" x14ac:dyDescent="0.2">
      <c r="A309" s="92">
        <f t="shared" si="4"/>
        <v>43232.166669999999</v>
      </c>
      <c r="B309" s="34">
        <v>4</v>
      </c>
      <c r="C309" s="38" t="s">
        <v>1076</v>
      </c>
      <c r="D309" s="38" t="s">
        <v>1077</v>
      </c>
      <c r="E309" s="38" t="s">
        <v>190</v>
      </c>
      <c r="F309" s="38" t="s">
        <v>1078</v>
      </c>
    </row>
    <row r="310" spans="1:6" ht="14.25" customHeight="1" x14ac:dyDescent="0.2">
      <c r="A310" s="92">
        <f t="shared" si="4"/>
        <v>43232.208330000001</v>
      </c>
      <c r="B310" s="34">
        <v>5</v>
      </c>
      <c r="C310" s="38" t="s">
        <v>290</v>
      </c>
      <c r="D310" s="38" t="s">
        <v>1079</v>
      </c>
      <c r="E310" s="38" t="s">
        <v>190</v>
      </c>
      <c r="F310" s="38" t="s">
        <v>1080</v>
      </c>
    </row>
    <row r="311" spans="1:6" ht="14.25" customHeight="1" x14ac:dyDescent="0.2">
      <c r="A311" s="92">
        <f t="shared" si="4"/>
        <v>43232.25</v>
      </c>
      <c r="B311" s="34">
        <v>6</v>
      </c>
      <c r="C311" s="38" t="s">
        <v>1081</v>
      </c>
      <c r="D311" s="38" t="s">
        <v>1082</v>
      </c>
      <c r="E311" s="38" t="s">
        <v>190</v>
      </c>
      <c r="F311" s="38" t="s">
        <v>1083</v>
      </c>
    </row>
    <row r="312" spans="1:6" ht="14.25" customHeight="1" x14ac:dyDescent="0.2">
      <c r="A312" s="92">
        <f t="shared" si="4"/>
        <v>43232.291669999999</v>
      </c>
      <c r="B312" s="34">
        <v>7</v>
      </c>
      <c r="C312" s="38" t="s">
        <v>1084</v>
      </c>
      <c r="D312" s="38" t="s">
        <v>1085</v>
      </c>
      <c r="E312" s="38" t="s">
        <v>190</v>
      </c>
      <c r="F312" s="38" t="s">
        <v>240</v>
      </c>
    </row>
    <row r="313" spans="1:6" ht="14.25" customHeight="1" x14ac:dyDescent="0.2">
      <c r="A313" s="92">
        <f t="shared" si="4"/>
        <v>43232.333330000001</v>
      </c>
      <c r="B313" s="34">
        <v>8</v>
      </c>
      <c r="C313" s="38" t="s">
        <v>1086</v>
      </c>
      <c r="D313" s="38" t="s">
        <v>1087</v>
      </c>
      <c r="E313" s="38" t="s">
        <v>190</v>
      </c>
      <c r="F313" s="38" t="s">
        <v>1088</v>
      </c>
    </row>
    <row r="314" spans="1:6" ht="14.25" customHeight="1" x14ac:dyDescent="0.2">
      <c r="A314" s="92">
        <f t="shared" si="4"/>
        <v>43232.375</v>
      </c>
      <c r="B314" s="34">
        <v>9</v>
      </c>
      <c r="C314" s="38" t="s">
        <v>1089</v>
      </c>
      <c r="D314" s="38" t="s">
        <v>1090</v>
      </c>
      <c r="E314" s="38" t="s">
        <v>190</v>
      </c>
      <c r="F314" s="38" t="s">
        <v>1091</v>
      </c>
    </row>
    <row r="315" spans="1:6" ht="14.25" customHeight="1" x14ac:dyDescent="0.2">
      <c r="A315" s="92">
        <f t="shared" si="4"/>
        <v>43232.416669999999</v>
      </c>
      <c r="B315" s="34">
        <v>10</v>
      </c>
      <c r="C315" s="38" t="s">
        <v>1092</v>
      </c>
      <c r="D315" s="38" t="s">
        <v>1093</v>
      </c>
      <c r="E315" s="38" t="s">
        <v>190</v>
      </c>
      <c r="F315" s="38" t="s">
        <v>1094</v>
      </c>
    </row>
    <row r="316" spans="1:6" ht="14.25" customHeight="1" x14ac:dyDescent="0.2">
      <c r="A316" s="92">
        <f t="shared" si="4"/>
        <v>43232.458330000001</v>
      </c>
      <c r="B316" s="34">
        <v>11</v>
      </c>
      <c r="C316" s="38" t="s">
        <v>1095</v>
      </c>
      <c r="D316" s="38" t="s">
        <v>1096</v>
      </c>
      <c r="E316" s="38" t="s">
        <v>190</v>
      </c>
      <c r="F316" s="38" t="s">
        <v>274</v>
      </c>
    </row>
    <row r="317" spans="1:6" ht="14.25" customHeight="1" x14ac:dyDescent="0.2">
      <c r="A317" s="92">
        <f t="shared" si="4"/>
        <v>43232.5</v>
      </c>
      <c r="B317" s="34">
        <v>12</v>
      </c>
      <c r="C317" s="38" t="s">
        <v>1097</v>
      </c>
      <c r="D317" s="38" t="s">
        <v>1098</v>
      </c>
      <c r="E317" s="38" t="s">
        <v>1099</v>
      </c>
      <c r="F317" s="38" t="s">
        <v>255</v>
      </c>
    </row>
    <row r="318" spans="1:6" ht="14.25" customHeight="1" x14ac:dyDescent="0.2">
      <c r="A318" s="92">
        <f t="shared" si="4"/>
        <v>43232.541669999999</v>
      </c>
      <c r="B318" s="34">
        <v>13</v>
      </c>
      <c r="C318" s="38" t="s">
        <v>1100</v>
      </c>
      <c r="D318" s="38" t="s">
        <v>1101</v>
      </c>
      <c r="E318" s="38" t="s">
        <v>190</v>
      </c>
      <c r="F318" s="38" t="s">
        <v>305</v>
      </c>
    </row>
    <row r="319" spans="1:6" ht="14.25" customHeight="1" x14ac:dyDescent="0.2">
      <c r="A319" s="92">
        <f t="shared" si="4"/>
        <v>43232.583330000001</v>
      </c>
      <c r="B319" s="34">
        <v>14</v>
      </c>
      <c r="C319" s="38" t="s">
        <v>1102</v>
      </c>
      <c r="D319" s="38" t="s">
        <v>1103</v>
      </c>
      <c r="E319" s="38" t="s">
        <v>190</v>
      </c>
      <c r="F319" s="38" t="s">
        <v>1104</v>
      </c>
    </row>
    <row r="320" spans="1:6" ht="14.25" customHeight="1" x14ac:dyDescent="0.2">
      <c r="A320" s="92">
        <f t="shared" si="4"/>
        <v>43232.625</v>
      </c>
      <c r="B320" s="34">
        <v>15</v>
      </c>
      <c r="C320" s="38" t="s">
        <v>1105</v>
      </c>
      <c r="D320" s="38" t="s">
        <v>1106</v>
      </c>
      <c r="E320" s="38" t="s">
        <v>190</v>
      </c>
      <c r="F320" s="38" t="s">
        <v>1107</v>
      </c>
    </row>
    <row r="321" spans="1:6" ht="14.25" customHeight="1" x14ac:dyDescent="0.2">
      <c r="A321" s="92">
        <f t="shared" si="4"/>
        <v>43232.666669999999</v>
      </c>
      <c r="B321" s="34">
        <v>16</v>
      </c>
      <c r="C321" s="38" t="s">
        <v>1108</v>
      </c>
      <c r="D321" s="38" t="s">
        <v>1109</v>
      </c>
      <c r="E321" s="38" t="s">
        <v>190</v>
      </c>
      <c r="F321" s="38" t="s">
        <v>1110</v>
      </c>
    </row>
    <row r="322" spans="1:6" ht="14.25" customHeight="1" x14ac:dyDescent="0.2">
      <c r="A322" s="92">
        <f t="shared" ref="A322:A385" si="5">A298+1</f>
        <v>43232.708330000001</v>
      </c>
      <c r="B322" s="34">
        <v>17</v>
      </c>
      <c r="C322" s="38" t="s">
        <v>1111</v>
      </c>
      <c r="D322" s="38" t="s">
        <v>1112</v>
      </c>
      <c r="E322" s="38" t="s">
        <v>190</v>
      </c>
      <c r="F322" s="38" t="s">
        <v>1113</v>
      </c>
    </row>
    <row r="323" spans="1:6" ht="14.25" customHeight="1" x14ac:dyDescent="0.2">
      <c r="A323" s="92">
        <f t="shared" si="5"/>
        <v>43232.75</v>
      </c>
      <c r="B323" s="34">
        <v>18</v>
      </c>
      <c r="C323" s="38" t="s">
        <v>1114</v>
      </c>
      <c r="D323" s="38" t="s">
        <v>1115</v>
      </c>
      <c r="E323" s="38" t="s">
        <v>190</v>
      </c>
      <c r="F323" s="38" t="s">
        <v>309</v>
      </c>
    </row>
    <row r="324" spans="1:6" ht="14.25" customHeight="1" x14ac:dyDescent="0.2">
      <c r="A324" s="92">
        <f t="shared" si="5"/>
        <v>43232.791669999999</v>
      </c>
      <c r="B324" s="34">
        <v>19</v>
      </c>
      <c r="C324" s="38" t="s">
        <v>1116</v>
      </c>
      <c r="D324" s="38" t="s">
        <v>1117</v>
      </c>
      <c r="E324" s="38" t="s">
        <v>190</v>
      </c>
      <c r="F324" s="38" t="s">
        <v>1118</v>
      </c>
    </row>
    <row r="325" spans="1:6" ht="14.25" customHeight="1" x14ac:dyDescent="0.2">
      <c r="A325" s="92">
        <f t="shared" si="5"/>
        <v>43232.833330000001</v>
      </c>
      <c r="B325" s="34">
        <v>20</v>
      </c>
      <c r="C325" s="38" t="s">
        <v>1119</v>
      </c>
      <c r="D325" s="38" t="s">
        <v>1120</v>
      </c>
      <c r="E325" s="38" t="s">
        <v>190</v>
      </c>
      <c r="F325" s="38" t="s">
        <v>1121</v>
      </c>
    </row>
    <row r="326" spans="1:6" ht="14.25" customHeight="1" x14ac:dyDescent="0.2">
      <c r="A326" s="92">
        <f t="shared" si="5"/>
        <v>43232.875</v>
      </c>
      <c r="B326" s="34">
        <v>21</v>
      </c>
      <c r="C326" s="38" t="s">
        <v>1122</v>
      </c>
      <c r="D326" s="38" t="s">
        <v>190</v>
      </c>
      <c r="E326" s="38" t="s">
        <v>1123</v>
      </c>
      <c r="F326" s="38" t="s">
        <v>1124</v>
      </c>
    </row>
    <row r="327" spans="1:6" ht="14.25" customHeight="1" x14ac:dyDescent="0.2">
      <c r="A327" s="92">
        <f t="shared" si="5"/>
        <v>43232.916669999999</v>
      </c>
      <c r="B327" s="34">
        <v>22</v>
      </c>
      <c r="C327" s="38" t="s">
        <v>1125</v>
      </c>
      <c r="D327" s="38" t="s">
        <v>190</v>
      </c>
      <c r="E327" s="38" t="s">
        <v>1126</v>
      </c>
      <c r="F327" s="38" t="s">
        <v>1127</v>
      </c>
    </row>
    <row r="328" spans="1:6" ht="14.25" customHeight="1" x14ac:dyDescent="0.2">
      <c r="A328" s="92">
        <f t="shared" si="5"/>
        <v>43232.958330000001</v>
      </c>
      <c r="B328" s="34">
        <v>23</v>
      </c>
      <c r="C328" s="38" t="s">
        <v>1128</v>
      </c>
      <c r="D328" s="38" t="s">
        <v>190</v>
      </c>
      <c r="E328" s="38" t="s">
        <v>1129</v>
      </c>
      <c r="F328" s="38" t="s">
        <v>1130</v>
      </c>
    </row>
    <row r="329" spans="1:6" ht="14.25" customHeight="1" x14ac:dyDescent="0.2">
      <c r="A329" s="92">
        <f t="shared" si="5"/>
        <v>43233</v>
      </c>
      <c r="B329" s="34">
        <v>0</v>
      </c>
      <c r="C329" s="38" t="s">
        <v>1047</v>
      </c>
      <c r="D329" s="38" t="s">
        <v>190</v>
      </c>
      <c r="E329" s="38" t="s">
        <v>1131</v>
      </c>
      <c r="F329" s="38" t="s">
        <v>1049</v>
      </c>
    </row>
    <row r="330" spans="1:6" ht="14.25" customHeight="1" x14ac:dyDescent="0.2">
      <c r="A330" s="92">
        <f t="shared" si="5"/>
        <v>43233.041669999999</v>
      </c>
      <c r="B330" s="34">
        <v>1</v>
      </c>
      <c r="C330" s="38" t="s">
        <v>1132</v>
      </c>
      <c r="D330" s="38" t="s">
        <v>1133</v>
      </c>
      <c r="E330" s="38" t="s">
        <v>190</v>
      </c>
      <c r="F330" s="38" t="s">
        <v>1134</v>
      </c>
    </row>
    <row r="331" spans="1:6" ht="14.25" customHeight="1" x14ac:dyDescent="0.2">
      <c r="A331" s="92">
        <f t="shared" si="5"/>
        <v>43233.083330000001</v>
      </c>
      <c r="B331" s="34">
        <v>2</v>
      </c>
      <c r="C331" s="38" t="s">
        <v>201</v>
      </c>
      <c r="D331" s="38" t="s">
        <v>1135</v>
      </c>
      <c r="E331" s="38" t="s">
        <v>190</v>
      </c>
      <c r="F331" s="38" t="s">
        <v>1136</v>
      </c>
    </row>
    <row r="332" spans="1:6" ht="14.25" customHeight="1" x14ac:dyDescent="0.2">
      <c r="A332" s="92">
        <f t="shared" si="5"/>
        <v>43233.125</v>
      </c>
      <c r="B332" s="34">
        <v>3</v>
      </c>
      <c r="C332" s="38" t="s">
        <v>1137</v>
      </c>
      <c r="D332" s="38" t="s">
        <v>1138</v>
      </c>
      <c r="E332" s="38" t="s">
        <v>190</v>
      </c>
      <c r="F332" s="38" t="s">
        <v>1139</v>
      </c>
    </row>
    <row r="333" spans="1:6" ht="14.25" customHeight="1" x14ac:dyDescent="0.2">
      <c r="A333" s="92">
        <f t="shared" si="5"/>
        <v>43233.166669999999</v>
      </c>
      <c r="B333" s="34">
        <v>4</v>
      </c>
      <c r="C333" s="38" t="s">
        <v>1140</v>
      </c>
      <c r="D333" s="38" t="s">
        <v>1141</v>
      </c>
      <c r="E333" s="38" t="s">
        <v>190</v>
      </c>
      <c r="F333" s="38" t="s">
        <v>1142</v>
      </c>
    </row>
    <row r="334" spans="1:6" ht="14.25" customHeight="1" x14ac:dyDescent="0.2">
      <c r="A334" s="92">
        <f t="shared" si="5"/>
        <v>43233.208330000001</v>
      </c>
      <c r="B334" s="34">
        <v>5</v>
      </c>
      <c r="C334" s="38" t="s">
        <v>1143</v>
      </c>
      <c r="D334" s="38" t="s">
        <v>190</v>
      </c>
      <c r="E334" s="38" t="s">
        <v>1144</v>
      </c>
      <c r="F334" s="38" t="s">
        <v>1145</v>
      </c>
    </row>
    <row r="335" spans="1:6" ht="14.25" customHeight="1" x14ac:dyDescent="0.2">
      <c r="A335" s="92">
        <f t="shared" si="5"/>
        <v>43233.25</v>
      </c>
      <c r="B335" s="34">
        <v>6</v>
      </c>
      <c r="C335" s="38" t="s">
        <v>1146</v>
      </c>
      <c r="D335" s="38" t="s">
        <v>1147</v>
      </c>
      <c r="E335" s="38" t="s">
        <v>190</v>
      </c>
      <c r="F335" s="38" t="s">
        <v>1148</v>
      </c>
    </row>
    <row r="336" spans="1:6" ht="14.25" customHeight="1" x14ac:dyDescent="0.2">
      <c r="A336" s="92">
        <f t="shared" si="5"/>
        <v>43233.291669999999</v>
      </c>
      <c r="B336" s="34">
        <v>7</v>
      </c>
      <c r="C336" s="38" t="s">
        <v>1149</v>
      </c>
      <c r="D336" s="38" t="s">
        <v>229</v>
      </c>
      <c r="E336" s="38" t="s">
        <v>190</v>
      </c>
      <c r="F336" s="38" t="s">
        <v>244</v>
      </c>
    </row>
    <row r="337" spans="1:6" ht="14.25" customHeight="1" x14ac:dyDescent="0.2">
      <c r="A337" s="92">
        <f t="shared" si="5"/>
        <v>43233.333330000001</v>
      </c>
      <c r="B337" s="34">
        <v>8</v>
      </c>
      <c r="C337" s="38" t="s">
        <v>1150</v>
      </c>
      <c r="D337" s="38" t="s">
        <v>1151</v>
      </c>
      <c r="E337" s="38" t="s">
        <v>190</v>
      </c>
      <c r="F337" s="38" t="s">
        <v>1152</v>
      </c>
    </row>
    <row r="338" spans="1:6" ht="14.25" customHeight="1" x14ac:dyDescent="0.2">
      <c r="A338" s="92">
        <f t="shared" si="5"/>
        <v>43233.375</v>
      </c>
      <c r="B338" s="34">
        <v>9</v>
      </c>
      <c r="C338" s="38" t="s">
        <v>780</v>
      </c>
      <c r="D338" s="38" t="s">
        <v>190</v>
      </c>
      <c r="E338" s="38" t="s">
        <v>1153</v>
      </c>
      <c r="F338" s="38" t="s">
        <v>1154</v>
      </c>
    </row>
    <row r="339" spans="1:6" ht="14.25" customHeight="1" x14ac:dyDescent="0.2">
      <c r="A339" s="92">
        <f t="shared" si="5"/>
        <v>43233.416669999999</v>
      </c>
      <c r="B339" s="34">
        <v>10</v>
      </c>
      <c r="C339" s="38" t="s">
        <v>1155</v>
      </c>
      <c r="D339" s="38" t="s">
        <v>190</v>
      </c>
      <c r="E339" s="38" t="s">
        <v>1156</v>
      </c>
      <c r="F339" s="38" t="s">
        <v>1157</v>
      </c>
    </row>
    <row r="340" spans="1:6" ht="14.25" customHeight="1" x14ac:dyDescent="0.2">
      <c r="A340" s="92">
        <f t="shared" si="5"/>
        <v>43233.458330000001</v>
      </c>
      <c r="B340" s="34">
        <v>11</v>
      </c>
      <c r="C340" s="38" t="s">
        <v>1158</v>
      </c>
      <c r="D340" s="38" t="s">
        <v>190</v>
      </c>
      <c r="E340" s="38" t="s">
        <v>1159</v>
      </c>
      <c r="F340" s="38" t="s">
        <v>1160</v>
      </c>
    </row>
    <row r="341" spans="1:6" ht="14.25" customHeight="1" x14ac:dyDescent="0.2">
      <c r="A341" s="92">
        <f t="shared" si="5"/>
        <v>43233.5</v>
      </c>
      <c r="B341" s="34">
        <v>12</v>
      </c>
      <c r="C341" s="38" t="s">
        <v>1161</v>
      </c>
      <c r="D341" s="38" t="s">
        <v>190</v>
      </c>
      <c r="E341" s="38" t="s">
        <v>1162</v>
      </c>
      <c r="F341" s="38" t="s">
        <v>1163</v>
      </c>
    </row>
    <row r="342" spans="1:6" ht="14.25" customHeight="1" x14ac:dyDescent="0.2">
      <c r="A342" s="92">
        <f t="shared" si="5"/>
        <v>43233.541669999999</v>
      </c>
      <c r="B342" s="34">
        <v>13</v>
      </c>
      <c r="C342" s="38" t="s">
        <v>1164</v>
      </c>
      <c r="D342" s="38" t="s">
        <v>190</v>
      </c>
      <c r="E342" s="38" t="s">
        <v>221</v>
      </c>
      <c r="F342" s="38" t="s">
        <v>1165</v>
      </c>
    </row>
    <row r="343" spans="1:6" ht="14.25" customHeight="1" x14ac:dyDescent="0.2">
      <c r="A343" s="92">
        <f t="shared" si="5"/>
        <v>43233.583330000001</v>
      </c>
      <c r="B343" s="34">
        <v>14</v>
      </c>
      <c r="C343" s="38" t="s">
        <v>1166</v>
      </c>
      <c r="D343" s="38" t="s">
        <v>190</v>
      </c>
      <c r="E343" s="38" t="s">
        <v>1167</v>
      </c>
      <c r="F343" s="38" t="s">
        <v>1168</v>
      </c>
    </row>
    <row r="344" spans="1:6" ht="14.25" customHeight="1" x14ac:dyDescent="0.2">
      <c r="A344" s="92">
        <f t="shared" si="5"/>
        <v>43233.625</v>
      </c>
      <c r="B344" s="34">
        <v>15</v>
      </c>
      <c r="C344" s="38" t="s">
        <v>1169</v>
      </c>
      <c r="D344" s="38" t="s">
        <v>190</v>
      </c>
      <c r="E344" s="38" t="s">
        <v>1170</v>
      </c>
      <c r="F344" s="38" t="s">
        <v>1171</v>
      </c>
    </row>
    <row r="345" spans="1:6" ht="14.25" customHeight="1" x14ac:dyDescent="0.2">
      <c r="A345" s="92">
        <f t="shared" si="5"/>
        <v>43233.666669999999</v>
      </c>
      <c r="B345" s="34">
        <v>16</v>
      </c>
      <c r="C345" s="38" t="s">
        <v>1172</v>
      </c>
      <c r="D345" s="38" t="s">
        <v>190</v>
      </c>
      <c r="E345" s="38" t="s">
        <v>1173</v>
      </c>
      <c r="F345" s="38" t="s">
        <v>1174</v>
      </c>
    </row>
    <row r="346" spans="1:6" ht="14.25" customHeight="1" x14ac:dyDescent="0.2">
      <c r="A346" s="92">
        <f t="shared" si="5"/>
        <v>43233.708330000001</v>
      </c>
      <c r="B346" s="34">
        <v>17</v>
      </c>
      <c r="C346" s="38" t="s">
        <v>259</v>
      </c>
      <c r="D346" s="38" t="s">
        <v>190</v>
      </c>
      <c r="E346" s="38" t="s">
        <v>1175</v>
      </c>
      <c r="F346" s="38" t="s">
        <v>220</v>
      </c>
    </row>
    <row r="347" spans="1:6" ht="14.25" customHeight="1" x14ac:dyDescent="0.2">
      <c r="A347" s="92">
        <f t="shared" si="5"/>
        <v>43233.75</v>
      </c>
      <c r="B347" s="34">
        <v>18</v>
      </c>
      <c r="C347" s="38" t="s">
        <v>1176</v>
      </c>
      <c r="D347" s="38" t="s">
        <v>190</v>
      </c>
      <c r="E347" s="38" t="s">
        <v>1177</v>
      </c>
      <c r="F347" s="38" t="s">
        <v>1178</v>
      </c>
    </row>
    <row r="348" spans="1:6" ht="14.25" customHeight="1" x14ac:dyDescent="0.2">
      <c r="A348" s="92">
        <f t="shared" si="5"/>
        <v>43233.791669999999</v>
      </c>
      <c r="B348" s="34">
        <v>19</v>
      </c>
      <c r="C348" s="38" t="s">
        <v>1179</v>
      </c>
      <c r="D348" s="38" t="s">
        <v>1180</v>
      </c>
      <c r="E348" s="38" t="s">
        <v>190</v>
      </c>
      <c r="F348" s="38" t="s">
        <v>1181</v>
      </c>
    </row>
    <row r="349" spans="1:6" ht="14.25" customHeight="1" x14ac:dyDescent="0.2">
      <c r="A349" s="92">
        <f t="shared" si="5"/>
        <v>43233.833330000001</v>
      </c>
      <c r="B349" s="34">
        <v>20</v>
      </c>
      <c r="C349" s="38" t="s">
        <v>1182</v>
      </c>
      <c r="D349" s="38" t="s">
        <v>1183</v>
      </c>
      <c r="E349" s="38" t="s">
        <v>190</v>
      </c>
      <c r="F349" s="38" t="s">
        <v>1184</v>
      </c>
    </row>
    <row r="350" spans="1:6" ht="14.25" customHeight="1" x14ac:dyDescent="0.2">
      <c r="A350" s="92">
        <f t="shared" si="5"/>
        <v>43233.875</v>
      </c>
      <c r="B350" s="34">
        <v>21</v>
      </c>
      <c r="C350" s="38" t="s">
        <v>1185</v>
      </c>
      <c r="D350" s="38" t="s">
        <v>190</v>
      </c>
      <c r="E350" s="38" t="s">
        <v>1186</v>
      </c>
      <c r="F350" s="38" t="s">
        <v>1187</v>
      </c>
    </row>
    <row r="351" spans="1:6" ht="14.25" customHeight="1" x14ac:dyDescent="0.2">
      <c r="A351" s="92">
        <f t="shared" si="5"/>
        <v>43233.916669999999</v>
      </c>
      <c r="B351" s="34">
        <v>22</v>
      </c>
      <c r="C351" s="38" t="s">
        <v>1188</v>
      </c>
      <c r="D351" s="38" t="s">
        <v>190</v>
      </c>
      <c r="E351" s="38" t="s">
        <v>1189</v>
      </c>
      <c r="F351" s="38" t="s">
        <v>1190</v>
      </c>
    </row>
    <row r="352" spans="1:6" ht="14.25" customHeight="1" x14ac:dyDescent="0.2">
      <c r="A352" s="92">
        <f t="shared" si="5"/>
        <v>43233.958330000001</v>
      </c>
      <c r="B352" s="34">
        <v>23</v>
      </c>
      <c r="C352" s="38" t="s">
        <v>1191</v>
      </c>
      <c r="D352" s="38" t="s">
        <v>190</v>
      </c>
      <c r="E352" s="38" t="s">
        <v>1192</v>
      </c>
      <c r="F352" s="38" t="s">
        <v>1193</v>
      </c>
    </row>
    <row r="353" spans="1:6" ht="14.25" customHeight="1" x14ac:dyDescent="0.2">
      <c r="A353" s="92">
        <f t="shared" si="5"/>
        <v>43234</v>
      </c>
      <c r="B353" s="34">
        <v>0</v>
      </c>
      <c r="C353" s="38" t="s">
        <v>1194</v>
      </c>
      <c r="D353" s="38" t="s">
        <v>190</v>
      </c>
      <c r="E353" s="38" t="s">
        <v>1195</v>
      </c>
      <c r="F353" s="38" t="s">
        <v>1196</v>
      </c>
    </row>
    <row r="354" spans="1:6" ht="14.25" customHeight="1" x14ac:dyDescent="0.2">
      <c r="A354" s="92">
        <f t="shared" si="5"/>
        <v>43234.041669999999</v>
      </c>
      <c r="B354" s="34">
        <v>1</v>
      </c>
      <c r="C354" s="38" t="s">
        <v>1197</v>
      </c>
      <c r="D354" s="38" t="s">
        <v>190</v>
      </c>
      <c r="E354" s="38" t="s">
        <v>1198</v>
      </c>
      <c r="F354" s="38" t="s">
        <v>1199</v>
      </c>
    </row>
    <row r="355" spans="1:6" ht="14.25" customHeight="1" x14ac:dyDescent="0.2">
      <c r="A355" s="92">
        <f t="shared" si="5"/>
        <v>43234.083330000001</v>
      </c>
      <c r="B355" s="34">
        <v>2</v>
      </c>
      <c r="C355" s="38" t="s">
        <v>1200</v>
      </c>
      <c r="D355" s="38" t="s">
        <v>190</v>
      </c>
      <c r="E355" s="38" t="s">
        <v>1201</v>
      </c>
      <c r="F355" s="38" t="s">
        <v>1202</v>
      </c>
    </row>
    <row r="356" spans="1:6" ht="14.25" customHeight="1" x14ac:dyDescent="0.2">
      <c r="A356" s="92">
        <f t="shared" si="5"/>
        <v>43234.125</v>
      </c>
      <c r="B356" s="34">
        <v>3</v>
      </c>
      <c r="C356" s="38" t="s">
        <v>284</v>
      </c>
      <c r="D356" s="38" t="s">
        <v>190</v>
      </c>
      <c r="E356" s="38" t="s">
        <v>1203</v>
      </c>
      <c r="F356" s="38" t="s">
        <v>1204</v>
      </c>
    </row>
    <row r="357" spans="1:6" ht="14.25" customHeight="1" x14ac:dyDescent="0.2">
      <c r="A357" s="92">
        <f t="shared" si="5"/>
        <v>43234.166669999999</v>
      </c>
      <c r="B357" s="34">
        <v>4</v>
      </c>
      <c r="C357" s="38" t="s">
        <v>1205</v>
      </c>
      <c r="D357" s="38" t="s">
        <v>190</v>
      </c>
      <c r="E357" s="38" t="s">
        <v>1206</v>
      </c>
      <c r="F357" s="38" t="s">
        <v>1207</v>
      </c>
    </row>
    <row r="358" spans="1:6" ht="14.25" customHeight="1" x14ac:dyDescent="0.2">
      <c r="A358" s="92">
        <f t="shared" si="5"/>
        <v>43234.208330000001</v>
      </c>
      <c r="B358" s="34">
        <v>5</v>
      </c>
      <c r="C358" s="38" t="s">
        <v>1208</v>
      </c>
      <c r="D358" s="38" t="s">
        <v>1209</v>
      </c>
      <c r="E358" s="38" t="s">
        <v>190</v>
      </c>
      <c r="F358" s="38" t="s">
        <v>1210</v>
      </c>
    </row>
    <row r="359" spans="1:6" ht="14.25" customHeight="1" x14ac:dyDescent="0.2">
      <c r="A359" s="92">
        <f t="shared" si="5"/>
        <v>43234.25</v>
      </c>
      <c r="B359" s="34">
        <v>6</v>
      </c>
      <c r="C359" s="38" t="s">
        <v>1211</v>
      </c>
      <c r="D359" s="38" t="s">
        <v>1212</v>
      </c>
      <c r="E359" s="38" t="s">
        <v>190</v>
      </c>
      <c r="F359" s="38" t="s">
        <v>1213</v>
      </c>
    </row>
    <row r="360" spans="1:6" ht="14.25" customHeight="1" x14ac:dyDescent="0.2">
      <c r="A360" s="92">
        <f t="shared" si="5"/>
        <v>43234.291669999999</v>
      </c>
      <c r="B360" s="34">
        <v>7</v>
      </c>
      <c r="C360" s="38" t="s">
        <v>1214</v>
      </c>
      <c r="D360" s="38" t="s">
        <v>190</v>
      </c>
      <c r="E360" s="38" t="s">
        <v>1215</v>
      </c>
      <c r="F360" s="38" t="s">
        <v>726</v>
      </c>
    </row>
    <row r="361" spans="1:6" ht="14.25" customHeight="1" x14ac:dyDescent="0.2">
      <c r="A361" s="92">
        <f t="shared" si="5"/>
        <v>43234.333330000001</v>
      </c>
      <c r="B361" s="34">
        <v>8</v>
      </c>
      <c r="C361" s="38" t="s">
        <v>282</v>
      </c>
      <c r="D361" s="38" t="s">
        <v>1216</v>
      </c>
      <c r="E361" s="38" t="s">
        <v>1217</v>
      </c>
      <c r="F361" s="38" t="s">
        <v>1218</v>
      </c>
    </row>
    <row r="362" spans="1:6" ht="14.25" customHeight="1" x14ac:dyDescent="0.2">
      <c r="A362" s="92">
        <f t="shared" si="5"/>
        <v>43234.375</v>
      </c>
      <c r="B362" s="34">
        <v>9</v>
      </c>
      <c r="C362" s="38" t="s">
        <v>1219</v>
      </c>
      <c r="D362" s="38" t="s">
        <v>190</v>
      </c>
      <c r="E362" s="38" t="s">
        <v>1220</v>
      </c>
      <c r="F362" s="38" t="s">
        <v>1221</v>
      </c>
    </row>
    <row r="363" spans="1:6" ht="14.25" customHeight="1" x14ac:dyDescent="0.2">
      <c r="A363" s="92">
        <f t="shared" si="5"/>
        <v>43234.416669999999</v>
      </c>
      <c r="B363" s="34">
        <v>10</v>
      </c>
      <c r="C363" s="38" t="s">
        <v>1222</v>
      </c>
      <c r="D363" s="38" t="s">
        <v>190</v>
      </c>
      <c r="E363" s="38" t="s">
        <v>1223</v>
      </c>
      <c r="F363" s="38" t="s">
        <v>1224</v>
      </c>
    </row>
    <row r="364" spans="1:6" ht="14.25" customHeight="1" x14ac:dyDescent="0.2">
      <c r="A364" s="92">
        <f t="shared" si="5"/>
        <v>43234.458330000001</v>
      </c>
      <c r="B364" s="34">
        <v>11</v>
      </c>
      <c r="C364" s="38" t="s">
        <v>1225</v>
      </c>
      <c r="D364" s="38" t="s">
        <v>190</v>
      </c>
      <c r="E364" s="38" t="s">
        <v>1226</v>
      </c>
      <c r="F364" s="38" t="s">
        <v>1227</v>
      </c>
    </row>
    <row r="365" spans="1:6" ht="14.25" customHeight="1" x14ac:dyDescent="0.2">
      <c r="A365" s="92">
        <f t="shared" si="5"/>
        <v>43234.5</v>
      </c>
      <c r="B365" s="34">
        <v>12</v>
      </c>
      <c r="C365" s="38" t="s">
        <v>1228</v>
      </c>
      <c r="D365" s="38" t="s">
        <v>1229</v>
      </c>
      <c r="E365" s="38" t="s">
        <v>190</v>
      </c>
      <c r="F365" s="38" t="s">
        <v>1230</v>
      </c>
    </row>
    <row r="366" spans="1:6" ht="14.25" customHeight="1" x14ac:dyDescent="0.2">
      <c r="A366" s="92">
        <f t="shared" si="5"/>
        <v>43234.541669999999</v>
      </c>
      <c r="B366" s="34">
        <v>13</v>
      </c>
      <c r="C366" s="38" t="s">
        <v>1231</v>
      </c>
      <c r="D366" s="38" t="s">
        <v>1232</v>
      </c>
      <c r="E366" s="38" t="s">
        <v>191</v>
      </c>
      <c r="F366" s="38" t="s">
        <v>1233</v>
      </c>
    </row>
    <row r="367" spans="1:6" ht="14.25" customHeight="1" x14ac:dyDescent="0.2">
      <c r="A367" s="92">
        <f t="shared" si="5"/>
        <v>43234.583330000001</v>
      </c>
      <c r="B367" s="34">
        <v>14</v>
      </c>
      <c r="C367" s="38" t="s">
        <v>1234</v>
      </c>
      <c r="D367" s="38" t="s">
        <v>1235</v>
      </c>
      <c r="E367" s="38" t="s">
        <v>190</v>
      </c>
      <c r="F367" s="38" t="s">
        <v>1236</v>
      </c>
    </row>
    <row r="368" spans="1:6" ht="14.25" customHeight="1" x14ac:dyDescent="0.2">
      <c r="A368" s="92">
        <f t="shared" si="5"/>
        <v>43234.625</v>
      </c>
      <c r="B368" s="34">
        <v>15</v>
      </c>
      <c r="C368" s="38" t="s">
        <v>1027</v>
      </c>
      <c r="D368" s="38" t="s">
        <v>1237</v>
      </c>
      <c r="E368" s="38" t="s">
        <v>190</v>
      </c>
      <c r="F368" s="38" t="s">
        <v>1029</v>
      </c>
    </row>
    <row r="369" spans="1:6" ht="14.25" customHeight="1" x14ac:dyDescent="0.2">
      <c r="A369" s="92">
        <f t="shared" si="5"/>
        <v>43234.666669999999</v>
      </c>
      <c r="B369" s="34">
        <v>16</v>
      </c>
      <c r="C369" s="38" t="s">
        <v>1238</v>
      </c>
      <c r="D369" s="38" t="s">
        <v>190</v>
      </c>
      <c r="E369" s="38" t="s">
        <v>1239</v>
      </c>
      <c r="F369" s="38" t="s">
        <v>1240</v>
      </c>
    </row>
    <row r="370" spans="1:6" ht="14.25" customHeight="1" x14ac:dyDescent="0.2">
      <c r="A370" s="92">
        <f t="shared" si="5"/>
        <v>43234.708330000001</v>
      </c>
      <c r="B370" s="34">
        <v>17</v>
      </c>
      <c r="C370" s="38" t="s">
        <v>242</v>
      </c>
      <c r="D370" s="38" t="s">
        <v>1241</v>
      </c>
      <c r="E370" s="38" t="s">
        <v>190</v>
      </c>
      <c r="F370" s="38" t="s">
        <v>304</v>
      </c>
    </row>
    <row r="371" spans="1:6" ht="14.25" customHeight="1" x14ac:dyDescent="0.2">
      <c r="A371" s="92">
        <f t="shared" si="5"/>
        <v>43234.75</v>
      </c>
      <c r="B371" s="34">
        <v>18</v>
      </c>
      <c r="C371" s="38" t="s">
        <v>1242</v>
      </c>
      <c r="D371" s="38" t="s">
        <v>190</v>
      </c>
      <c r="E371" s="38" t="s">
        <v>1243</v>
      </c>
      <c r="F371" s="38" t="s">
        <v>1244</v>
      </c>
    </row>
    <row r="372" spans="1:6" ht="14.25" customHeight="1" x14ac:dyDescent="0.2">
      <c r="A372" s="92">
        <f t="shared" si="5"/>
        <v>43234.791669999999</v>
      </c>
      <c r="B372" s="34">
        <v>19</v>
      </c>
      <c r="C372" s="38" t="s">
        <v>1245</v>
      </c>
      <c r="D372" s="38" t="s">
        <v>190</v>
      </c>
      <c r="E372" s="38" t="s">
        <v>1246</v>
      </c>
      <c r="F372" s="38" t="s">
        <v>1247</v>
      </c>
    </row>
    <row r="373" spans="1:6" ht="14.25" customHeight="1" x14ac:dyDescent="0.2">
      <c r="A373" s="92">
        <f t="shared" si="5"/>
        <v>43234.833330000001</v>
      </c>
      <c r="B373" s="34">
        <v>20</v>
      </c>
      <c r="C373" s="38" t="s">
        <v>1248</v>
      </c>
      <c r="D373" s="38" t="s">
        <v>1249</v>
      </c>
      <c r="E373" s="38" t="s">
        <v>1250</v>
      </c>
      <c r="F373" s="38" t="s">
        <v>1251</v>
      </c>
    </row>
    <row r="374" spans="1:6" ht="14.25" customHeight="1" x14ac:dyDescent="0.2">
      <c r="A374" s="92">
        <f t="shared" si="5"/>
        <v>43234.875</v>
      </c>
      <c r="B374" s="34">
        <v>21</v>
      </c>
      <c r="C374" s="38" t="s">
        <v>1252</v>
      </c>
      <c r="D374" s="38" t="s">
        <v>190</v>
      </c>
      <c r="E374" s="38" t="s">
        <v>1253</v>
      </c>
      <c r="F374" s="38" t="s">
        <v>1254</v>
      </c>
    </row>
    <row r="375" spans="1:6" ht="14.25" customHeight="1" x14ac:dyDescent="0.2">
      <c r="A375" s="92">
        <f t="shared" si="5"/>
        <v>43234.916669999999</v>
      </c>
      <c r="B375" s="34">
        <v>22</v>
      </c>
      <c r="C375" s="38" t="s">
        <v>1255</v>
      </c>
      <c r="D375" s="38" t="s">
        <v>190</v>
      </c>
      <c r="E375" s="38" t="s">
        <v>1256</v>
      </c>
      <c r="F375" s="38" t="s">
        <v>1257</v>
      </c>
    </row>
    <row r="376" spans="1:6" ht="14.25" customHeight="1" x14ac:dyDescent="0.2">
      <c r="A376" s="92">
        <f t="shared" si="5"/>
        <v>43234.958330000001</v>
      </c>
      <c r="B376" s="34">
        <v>23</v>
      </c>
      <c r="C376" s="38" t="s">
        <v>1258</v>
      </c>
      <c r="D376" s="38" t="s">
        <v>190</v>
      </c>
      <c r="E376" s="38" t="s">
        <v>1259</v>
      </c>
      <c r="F376" s="38" t="s">
        <v>1260</v>
      </c>
    </row>
    <row r="377" spans="1:6" ht="14.25" customHeight="1" x14ac:dyDescent="0.2">
      <c r="A377" s="92">
        <f t="shared" si="5"/>
        <v>43235</v>
      </c>
      <c r="B377" s="34">
        <v>0</v>
      </c>
      <c r="C377" s="38" t="s">
        <v>1261</v>
      </c>
      <c r="D377" s="38" t="s">
        <v>190</v>
      </c>
      <c r="E377" s="38" t="s">
        <v>1262</v>
      </c>
      <c r="F377" s="38" t="s">
        <v>1263</v>
      </c>
    </row>
    <row r="378" spans="1:6" ht="14.25" customHeight="1" x14ac:dyDescent="0.2">
      <c r="A378" s="92">
        <f t="shared" si="5"/>
        <v>43235.041669999999</v>
      </c>
      <c r="B378" s="34">
        <v>1</v>
      </c>
      <c r="C378" s="38" t="s">
        <v>1264</v>
      </c>
      <c r="D378" s="38" t="s">
        <v>1265</v>
      </c>
      <c r="E378" s="38" t="s">
        <v>190</v>
      </c>
      <c r="F378" s="38" t="s">
        <v>232</v>
      </c>
    </row>
    <row r="379" spans="1:6" ht="14.25" customHeight="1" x14ac:dyDescent="0.2">
      <c r="A379" s="92">
        <f t="shared" si="5"/>
        <v>43235.083330000001</v>
      </c>
      <c r="B379" s="34">
        <v>2</v>
      </c>
      <c r="C379" s="38" t="s">
        <v>1266</v>
      </c>
      <c r="D379" s="38" t="s">
        <v>1267</v>
      </c>
      <c r="E379" s="38" t="s">
        <v>190</v>
      </c>
      <c r="F379" s="38" t="s">
        <v>1268</v>
      </c>
    </row>
    <row r="380" spans="1:6" ht="14.25" customHeight="1" x14ac:dyDescent="0.2">
      <c r="A380" s="92">
        <f t="shared" si="5"/>
        <v>43235.125</v>
      </c>
      <c r="B380" s="34">
        <v>3</v>
      </c>
      <c r="C380" s="38" t="s">
        <v>1269</v>
      </c>
      <c r="D380" s="38" t="s">
        <v>1270</v>
      </c>
      <c r="E380" s="38" t="s">
        <v>190</v>
      </c>
      <c r="F380" s="38" t="s">
        <v>1271</v>
      </c>
    </row>
    <row r="381" spans="1:6" ht="14.25" customHeight="1" x14ac:dyDescent="0.2">
      <c r="A381" s="92">
        <f t="shared" si="5"/>
        <v>43235.166669999999</v>
      </c>
      <c r="B381" s="34">
        <v>4</v>
      </c>
      <c r="C381" s="38" t="s">
        <v>263</v>
      </c>
      <c r="D381" s="38" t="s">
        <v>1272</v>
      </c>
      <c r="E381" s="38" t="s">
        <v>190</v>
      </c>
      <c r="F381" s="38" t="s">
        <v>1273</v>
      </c>
    </row>
    <row r="382" spans="1:6" ht="14.25" customHeight="1" x14ac:dyDescent="0.2">
      <c r="A382" s="92">
        <f t="shared" si="5"/>
        <v>43235.208330000001</v>
      </c>
      <c r="B382" s="34">
        <v>5</v>
      </c>
      <c r="C382" s="38" t="s">
        <v>1274</v>
      </c>
      <c r="D382" s="38" t="s">
        <v>1275</v>
      </c>
      <c r="E382" s="38" t="s">
        <v>190</v>
      </c>
      <c r="F382" s="38" t="s">
        <v>1276</v>
      </c>
    </row>
    <row r="383" spans="1:6" ht="14.25" customHeight="1" x14ac:dyDescent="0.2">
      <c r="A383" s="92">
        <f t="shared" si="5"/>
        <v>43235.25</v>
      </c>
      <c r="B383" s="34">
        <v>6</v>
      </c>
      <c r="C383" s="38" t="s">
        <v>1277</v>
      </c>
      <c r="D383" s="38" t="s">
        <v>1278</v>
      </c>
      <c r="E383" s="38" t="s">
        <v>190</v>
      </c>
      <c r="F383" s="38" t="s">
        <v>1279</v>
      </c>
    </row>
    <row r="384" spans="1:6" ht="14.25" customHeight="1" x14ac:dyDescent="0.2">
      <c r="A384" s="92">
        <f t="shared" si="5"/>
        <v>43235.291669999999</v>
      </c>
      <c r="B384" s="34">
        <v>7</v>
      </c>
      <c r="C384" s="38" t="s">
        <v>1280</v>
      </c>
      <c r="D384" s="38" t="s">
        <v>1281</v>
      </c>
      <c r="E384" s="38" t="s">
        <v>190</v>
      </c>
      <c r="F384" s="38" t="s">
        <v>1282</v>
      </c>
    </row>
    <row r="385" spans="1:6" ht="14.25" customHeight="1" x14ac:dyDescent="0.2">
      <c r="A385" s="92">
        <f t="shared" si="5"/>
        <v>43235.333330000001</v>
      </c>
      <c r="B385" s="34">
        <v>8</v>
      </c>
      <c r="C385" s="38" t="s">
        <v>1283</v>
      </c>
      <c r="D385" s="38" t="s">
        <v>1284</v>
      </c>
      <c r="E385" s="38" t="s">
        <v>190</v>
      </c>
      <c r="F385" s="38" t="s">
        <v>212</v>
      </c>
    </row>
    <row r="386" spans="1:6" ht="14.25" customHeight="1" x14ac:dyDescent="0.2">
      <c r="A386" s="92">
        <f t="shared" ref="A386:A449" si="6">A362+1</f>
        <v>43235.375</v>
      </c>
      <c r="B386" s="34">
        <v>9</v>
      </c>
      <c r="C386" s="38" t="s">
        <v>1285</v>
      </c>
      <c r="D386" s="38" t="s">
        <v>1286</v>
      </c>
      <c r="E386" s="38" t="s">
        <v>190</v>
      </c>
      <c r="F386" s="38" t="s">
        <v>276</v>
      </c>
    </row>
    <row r="387" spans="1:6" ht="14.25" customHeight="1" x14ac:dyDescent="0.2">
      <c r="A387" s="92">
        <f t="shared" si="6"/>
        <v>43235.416669999999</v>
      </c>
      <c r="B387" s="34">
        <v>10</v>
      </c>
      <c r="C387" s="38" t="s">
        <v>1287</v>
      </c>
      <c r="D387" s="38" t="s">
        <v>1288</v>
      </c>
      <c r="E387" s="38" t="s">
        <v>190</v>
      </c>
      <c r="F387" s="38" t="s">
        <v>1289</v>
      </c>
    </row>
    <row r="388" spans="1:6" ht="14.25" customHeight="1" x14ac:dyDescent="0.2">
      <c r="A388" s="92">
        <f t="shared" si="6"/>
        <v>43235.458330000001</v>
      </c>
      <c r="B388" s="34">
        <v>11</v>
      </c>
      <c r="C388" s="38" t="s">
        <v>199</v>
      </c>
      <c r="D388" s="38" t="s">
        <v>1290</v>
      </c>
      <c r="E388" s="38" t="s">
        <v>190</v>
      </c>
      <c r="F388" s="38" t="s">
        <v>253</v>
      </c>
    </row>
    <row r="389" spans="1:6" ht="14.25" customHeight="1" x14ac:dyDescent="0.2">
      <c r="A389" s="92">
        <f t="shared" si="6"/>
        <v>43235.5</v>
      </c>
      <c r="B389" s="34">
        <v>12</v>
      </c>
      <c r="C389" s="38" t="s">
        <v>1291</v>
      </c>
      <c r="D389" s="38" t="s">
        <v>1292</v>
      </c>
      <c r="E389" s="38" t="s">
        <v>190</v>
      </c>
      <c r="F389" s="38" t="s">
        <v>1293</v>
      </c>
    </row>
    <row r="390" spans="1:6" ht="14.25" customHeight="1" x14ac:dyDescent="0.2">
      <c r="A390" s="92">
        <f t="shared" si="6"/>
        <v>43235.541669999999</v>
      </c>
      <c r="B390" s="34">
        <v>13</v>
      </c>
      <c r="C390" s="38" t="s">
        <v>1294</v>
      </c>
      <c r="D390" s="38" t="s">
        <v>1295</v>
      </c>
      <c r="E390" s="38" t="s">
        <v>190</v>
      </c>
      <c r="F390" s="38" t="s">
        <v>1296</v>
      </c>
    </row>
    <row r="391" spans="1:6" ht="14.25" customHeight="1" x14ac:dyDescent="0.2">
      <c r="A391" s="92">
        <f t="shared" si="6"/>
        <v>43235.583330000001</v>
      </c>
      <c r="B391" s="34">
        <v>14</v>
      </c>
      <c r="C391" s="38" t="s">
        <v>1297</v>
      </c>
      <c r="D391" s="38" t="s">
        <v>1298</v>
      </c>
      <c r="E391" s="38" t="s">
        <v>190</v>
      </c>
      <c r="F391" s="38" t="s">
        <v>1299</v>
      </c>
    </row>
    <row r="392" spans="1:6" ht="14.25" customHeight="1" x14ac:dyDescent="0.2">
      <c r="A392" s="92">
        <f t="shared" si="6"/>
        <v>43235.625</v>
      </c>
      <c r="B392" s="34">
        <v>15</v>
      </c>
      <c r="C392" s="38" t="s">
        <v>1300</v>
      </c>
      <c r="D392" s="38" t="s">
        <v>1301</v>
      </c>
      <c r="E392" s="38" t="s">
        <v>190</v>
      </c>
      <c r="F392" s="38" t="s">
        <v>297</v>
      </c>
    </row>
    <row r="393" spans="1:6" ht="14.25" customHeight="1" x14ac:dyDescent="0.2">
      <c r="A393" s="92">
        <f t="shared" si="6"/>
        <v>43235.666669999999</v>
      </c>
      <c r="B393" s="34">
        <v>16</v>
      </c>
      <c r="C393" s="38" t="s">
        <v>1302</v>
      </c>
      <c r="D393" s="38" t="s">
        <v>1303</v>
      </c>
      <c r="E393" s="38" t="s">
        <v>190</v>
      </c>
      <c r="F393" s="38" t="s">
        <v>1304</v>
      </c>
    </row>
    <row r="394" spans="1:6" ht="14.25" customHeight="1" x14ac:dyDescent="0.2">
      <c r="A394" s="92">
        <f t="shared" si="6"/>
        <v>43235.708330000001</v>
      </c>
      <c r="B394" s="34">
        <v>17</v>
      </c>
      <c r="C394" s="38" t="s">
        <v>413</v>
      </c>
      <c r="D394" s="38" t="s">
        <v>1305</v>
      </c>
      <c r="E394" s="38" t="s">
        <v>190</v>
      </c>
      <c r="F394" s="38" t="s">
        <v>415</v>
      </c>
    </row>
    <row r="395" spans="1:6" ht="14.25" customHeight="1" x14ac:dyDescent="0.2">
      <c r="A395" s="92">
        <f t="shared" si="6"/>
        <v>43235.75</v>
      </c>
      <c r="B395" s="34">
        <v>18</v>
      </c>
      <c r="C395" s="38" t="s">
        <v>1306</v>
      </c>
      <c r="D395" s="38" t="s">
        <v>1307</v>
      </c>
      <c r="E395" s="38" t="s">
        <v>190</v>
      </c>
      <c r="F395" s="38" t="s">
        <v>1308</v>
      </c>
    </row>
    <row r="396" spans="1:6" ht="14.25" customHeight="1" x14ac:dyDescent="0.2">
      <c r="A396" s="92">
        <f t="shared" si="6"/>
        <v>43235.791669999999</v>
      </c>
      <c r="B396" s="34">
        <v>19</v>
      </c>
      <c r="C396" s="38" t="s">
        <v>1309</v>
      </c>
      <c r="D396" s="38" t="s">
        <v>1310</v>
      </c>
      <c r="E396" s="38" t="s">
        <v>190</v>
      </c>
      <c r="F396" s="38" t="s">
        <v>796</v>
      </c>
    </row>
    <row r="397" spans="1:6" ht="14.25" customHeight="1" x14ac:dyDescent="0.2">
      <c r="A397" s="92">
        <f t="shared" si="6"/>
        <v>43235.833330000001</v>
      </c>
      <c r="B397" s="34">
        <v>20</v>
      </c>
      <c r="C397" s="38" t="s">
        <v>1311</v>
      </c>
      <c r="D397" s="38" t="s">
        <v>1312</v>
      </c>
      <c r="E397" s="38" t="s">
        <v>190</v>
      </c>
      <c r="F397" s="38" t="s">
        <v>1313</v>
      </c>
    </row>
    <row r="398" spans="1:6" ht="14.25" customHeight="1" x14ac:dyDescent="0.2">
      <c r="A398" s="92">
        <f t="shared" si="6"/>
        <v>43235.875</v>
      </c>
      <c r="B398" s="34">
        <v>21</v>
      </c>
      <c r="C398" s="38" t="s">
        <v>1314</v>
      </c>
      <c r="D398" s="38" t="s">
        <v>190</v>
      </c>
      <c r="E398" s="38" t="s">
        <v>1315</v>
      </c>
      <c r="F398" s="38" t="s">
        <v>520</v>
      </c>
    </row>
    <row r="399" spans="1:6" ht="14.25" customHeight="1" x14ac:dyDescent="0.2">
      <c r="A399" s="92">
        <f t="shared" si="6"/>
        <v>43235.916669999999</v>
      </c>
      <c r="B399" s="34">
        <v>22</v>
      </c>
      <c r="C399" s="38" t="s">
        <v>1316</v>
      </c>
      <c r="D399" s="38" t="s">
        <v>190</v>
      </c>
      <c r="E399" s="38" t="s">
        <v>1317</v>
      </c>
      <c r="F399" s="38" t="s">
        <v>1318</v>
      </c>
    </row>
    <row r="400" spans="1:6" ht="14.25" customHeight="1" x14ac:dyDescent="0.2">
      <c r="A400" s="92">
        <f t="shared" si="6"/>
        <v>43235.958330000001</v>
      </c>
      <c r="B400" s="34">
        <v>23</v>
      </c>
      <c r="C400" s="38" t="s">
        <v>1319</v>
      </c>
      <c r="D400" s="38" t="s">
        <v>190</v>
      </c>
      <c r="E400" s="38" t="s">
        <v>1320</v>
      </c>
      <c r="F400" s="38" t="s">
        <v>1321</v>
      </c>
    </row>
    <row r="401" spans="1:6" ht="14.25" customHeight="1" x14ac:dyDescent="0.2">
      <c r="A401" s="92">
        <f t="shared" si="6"/>
        <v>43236</v>
      </c>
      <c r="B401" s="34">
        <v>0</v>
      </c>
      <c r="C401" s="38" t="s">
        <v>1322</v>
      </c>
      <c r="D401" s="38" t="s">
        <v>190</v>
      </c>
      <c r="E401" s="38" t="s">
        <v>1323</v>
      </c>
      <c r="F401" s="38" t="s">
        <v>1324</v>
      </c>
    </row>
    <row r="402" spans="1:6" ht="14.25" customHeight="1" x14ac:dyDescent="0.2">
      <c r="A402" s="92">
        <f t="shared" si="6"/>
        <v>43236.041669999999</v>
      </c>
      <c r="B402" s="34">
        <v>1</v>
      </c>
      <c r="C402" s="38" t="s">
        <v>1325</v>
      </c>
      <c r="D402" s="38" t="s">
        <v>190</v>
      </c>
      <c r="E402" s="38" t="s">
        <v>1326</v>
      </c>
      <c r="F402" s="38" t="s">
        <v>1327</v>
      </c>
    </row>
    <row r="403" spans="1:6" ht="14.25" customHeight="1" x14ac:dyDescent="0.2">
      <c r="A403" s="92">
        <f t="shared" si="6"/>
        <v>43236.083330000001</v>
      </c>
      <c r="B403" s="34">
        <v>2</v>
      </c>
      <c r="C403" s="38" t="s">
        <v>1328</v>
      </c>
      <c r="D403" s="38" t="s">
        <v>190</v>
      </c>
      <c r="E403" s="38" t="s">
        <v>1329</v>
      </c>
      <c r="F403" s="38" t="s">
        <v>1330</v>
      </c>
    </row>
    <row r="404" spans="1:6" ht="14.25" customHeight="1" x14ac:dyDescent="0.2">
      <c r="A404" s="92">
        <f t="shared" si="6"/>
        <v>43236.125</v>
      </c>
      <c r="B404" s="34">
        <v>3</v>
      </c>
      <c r="C404" s="38" t="s">
        <v>273</v>
      </c>
      <c r="D404" s="38" t="s">
        <v>190</v>
      </c>
      <c r="E404" s="38" t="s">
        <v>1331</v>
      </c>
      <c r="F404" s="38" t="s">
        <v>1332</v>
      </c>
    </row>
    <row r="405" spans="1:6" ht="14.25" customHeight="1" x14ac:dyDescent="0.2">
      <c r="A405" s="92">
        <f t="shared" si="6"/>
        <v>43236.166669999999</v>
      </c>
      <c r="B405" s="34">
        <v>4</v>
      </c>
      <c r="C405" s="38" t="s">
        <v>1333</v>
      </c>
      <c r="D405" s="38" t="s">
        <v>190</v>
      </c>
      <c r="E405" s="38" t="s">
        <v>1334</v>
      </c>
      <c r="F405" s="38" t="s">
        <v>1335</v>
      </c>
    </row>
    <row r="406" spans="1:6" ht="14.25" customHeight="1" x14ac:dyDescent="0.2">
      <c r="A406" s="92">
        <f t="shared" si="6"/>
        <v>43236.208330000001</v>
      </c>
      <c r="B406" s="34">
        <v>5</v>
      </c>
      <c r="C406" s="38" t="s">
        <v>1336</v>
      </c>
      <c r="D406" s="38" t="s">
        <v>1337</v>
      </c>
      <c r="E406" s="38" t="s">
        <v>190</v>
      </c>
      <c r="F406" s="38" t="s">
        <v>1338</v>
      </c>
    </row>
    <row r="407" spans="1:6" ht="14.25" customHeight="1" x14ac:dyDescent="0.2">
      <c r="A407" s="92">
        <f t="shared" si="6"/>
        <v>43236.25</v>
      </c>
      <c r="B407" s="34">
        <v>6</v>
      </c>
      <c r="C407" s="38" t="s">
        <v>1339</v>
      </c>
      <c r="D407" s="38" t="s">
        <v>1340</v>
      </c>
      <c r="E407" s="38" t="s">
        <v>190</v>
      </c>
      <c r="F407" s="38" t="s">
        <v>1341</v>
      </c>
    </row>
    <row r="408" spans="1:6" ht="14.25" customHeight="1" x14ac:dyDescent="0.2">
      <c r="A408" s="92">
        <f t="shared" si="6"/>
        <v>43236.291669999999</v>
      </c>
      <c r="B408" s="34">
        <v>7</v>
      </c>
      <c r="C408" s="38" t="s">
        <v>1342</v>
      </c>
      <c r="D408" s="38" t="s">
        <v>190</v>
      </c>
      <c r="E408" s="38" t="s">
        <v>1343</v>
      </c>
      <c r="F408" s="38" t="s">
        <v>245</v>
      </c>
    </row>
    <row r="409" spans="1:6" ht="14.25" customHeight="1" x14ac:dyDescent="0.2">
      <c r="A409" s="92">
        <f t="shared" si="6"/>
        <v>43236.333330000001</v>
      </c>
      <c r="B409" s="34">
        <v>8</v>
      </c>
      <c r="C409" s="38" t="s">
        <v>1344</v>
      </c>
      <c r="D409" s="38" t="s">
        <v>190</v>
      </c>
      <c r="E409" s="38" t="s">
        <v>1345</v>
      </c>
      <c r="F409" s="38" t="s">
        <v>1346</v>
      </c>
    </row>
    <row r="410" spans="1:6" ht="14.25" customHeight="1" x14ac:dyDescent="0.2">
      <c r="A410" s="92">
        <f t="shared" si="6"/>
        <v>43236.375</v>
      </c>
      <c r="B410" s="34">
        <v>9</v>
      </c>
      <c r="C410" s="38" t="s">
        <v>1347</v>
      </c>
      <c r="D410" s="38" t="s">
        <v>190</v>
      </c>
      <c r="E410" s="38" t="s">
        <v>1348</v>
      </c>
      <c r="F410" s="38" t="s">
        <v>1349</v>
      </c>
    </row>
    <row r="411" spans="1:6" ht="14.25" customHeight="1" x14ac:dyDescent="0.2">
      <c r="A411" s="92">
        <f t="shared" si="6"/>
        <v>43236.416669999999</v>
      </c>
      <c r="B411" s="34">
        <v>10</v>
      </c>
      <c r="C411" s="38" t="s">
        <v>1350</v>
      </c>
      <c r="D411" s="38" t="s">
        <v>190</v>
      </c>
      <c r="E411" s="38" t="s">
        <v>1351</v>
      </c>
      <c r="F411" s="38" t="s">
        <v>1352</v>
      </c>
    </row>
    <row r="412" spans="1:6" ht="14.25" customHeight="1" x14ac:dyDescent="0.2">
      <c r="A412" s="92">
        <f t="shared" si="6"/>
        <v>43236.458330000001</v>
      </c>
      <c r="B412" s="34">
        <v>11</v>
      </c>
      <c r="C412" s="38" t="s">
        <v>1353</v>
      </c>
      <c r="D412" s="38" t="s">
        <v>190</v>
      </c>
      <c r="E412" s="38" t="s">
        <v>1354</v>
      </c>
      <c r="F412" s="38" t="s">
        <v>1355</v>
      </c>
    </row>
    <row r="413" spans="1:6" ht="14.25" customHeight="1" x14ac:dyDescent="0.2">
      <c r="A413" s="92">
        <f t="shared" si="6"/>
        <v>43236.5</v>
      </c>
      <c r="B413" s="34">
        <v>12</v>
      </c>
      <c r="C413" s="38" t="s">
        <v>1356</v>
      </c>
      <c r="D413" s="38" t="s">
        <v>190</v>
      </c>
      <c r="E413" s="38" t="s">
        <v>1357</v>
      </c>
      <c r="F413" s="38" t="s">
        <v>1358</v>
      </c>
    </row>
    <row r="414" spans="1:6" ht="14.25" customHeight="1" x14ac:dyDescent="0.2">
      <c r="A414" s="92">
        <f t="shared" si="6"/>
        <v>43236.541669999999</v>
      </c>
      <c r="B414" s="34">
        <v>13</v>
      </c>
      <c r="C414" s="38" t="s">
        <v>1359</v>
      </c>
      <c r="D414" s="38" t="s">
        <v>190</v>
      </c>
      <c r="E414" s="38" t="s">
        <v>1360</v>
      </c>
      <c r="F414" s="38" t="s">
        <v>1361</v>
      </c>
    </row>
    <row r="415" spans="1:6" ht="14.25" customHeight="1" x14ac:dyDescent="0.2">
      <c r="A415" s="92">
        <f t="shared" si="6"/>
        <v>43236.583330000001</v>
      </c>
      <c r="B415" s="34">
        <v>14</v>
      </c>
      <c r="C415" s="38" t="s">
        <v>1362</v>
      </c>
      <c r="D415" s="38" t="s">
        <v>190</v>
      </c>
      <c r="E415" s="38" t="s">
        <v>1363</v>
      </c>
      <c r="F415" s="38" t="s">
        <v>1364</v>
      </c>
    </row>
    <row r="416" spans="1:6" ht="14.25" customHeight="1" x14ac:dyDescent="0.2">
      <c r="A416" s="92">
        <f t="shared" si="6"/>
        <v>43236.625</v>
      </c>
      <c r="B416" s="34">
        <v>15</v>
      </c>
      <c r="C416" s="38" t="s">
        <v>1365</v>
      </c>
      <c r="D416" s="38" t="s">
        <v>190</v>
      </c>
      <c r="E416" s="38" t="s">
        <v>1366</v>
      </c>
      <c r="F416" s="38" t="s">
        <v>1367</v>
      </c>
    </row>
    <row r="417" spans="1:6" ht="14.25" customHeight="1" x14ac:dyDescent="0.2">
      <c r="A417" s="92">
        <f t="shared" si="6"/>
        <v>43236.666669999999</v>
      </c>
      <c r="B417" s="34">
        <v>16</v>
      </c>
      <c r="C417" s="38" t="s">
        <v>1368</v>
      </c>
      <c r="D417" s="38" t="s">
        <v>190</v>
      </c>
      <c r="E417" s="38" t="s">
        <v>1369</v>
      </c>
      <c r="F417" s="38" t="s">
        <v>1370</v>
      </c>
    </row>
    <row r="418" spans="1:6" ht="14.25" customHeight="1" x14ac:dyDescent="0.2">
      <c r="A418" s="92">
        <f t="shared" si="6"/>
        <v>43236.708330000001</v>
      </c>
      <c r="B418" s="34">
        <v>17</v>
      </c>
      <c r="C418" s="38" t="s">
        <v>1371</v>
      </c>
      <c r="D418" s="38" t="s">
        <v>190</v>
      </c>
      <c r="E418" s="38" t="s">
        <v>1372</v>
      </c>
      <c r="F418" s="38" t="s">
        <v>1373</v>
      </c>
    </row>
    <row r="419" spans="1:6" ht="14.25" customHeight="1" x14ac:dyDescent="0.2">
      <c r="A419" s="92">
        <f t="shared" si="6"/>
        <v>43236.75</v>
      </c>
      <c r="B419" s="34">
        <v>18</v>
      </c>
      <c r="C419" s="38" t="s">
        <v>1374</v>
      </c>
      <c r="D419" s="38" t="s">
        <v>190</v>
      </c>
      <c r="E419" s="38" t="s">
        <v>1375</v>
      </c>
      <c r="F419" s="38" t="s">
        <v>1376</v>
      </c>
    </row>
    <row r="420" spans="1:6" ht="14.25" customHeight="1" x14ac:dyDescent="0.2">
      <c r="A420" s="92">
        <f t="shared" si="6"/>
        <v>43236.791669999999</v>
      </c>
      <c r="B420" s="34">
        <v>19</v>
      </c>
      <c r="C420" s="38" t="s">
        <v>1377</v>
      </c>
      <c r="D420" s="38" t="s">
        <v>190</v>
      </c>
      <c r="E420" s="38" t="s">
        <v>1378</v>
      </c>
      <c r="F420" s="38" t="s">
        <v>1379</v>
      </c>
    </row>
    <row r="421" spans="1:6" ht="14.25" customHeight="1" x14ac:dyDescent="0.2">
      <c r="A421" s="92">
        <f t="shared" si="6"/>
        <v>43236.833330000001</v>
      </c>
      <c r="B421" s="34">
        <v>20</v>
      </c>
      <c r="C421" s="38" t="s">
        <v>1380</v>
      </c>
      <c r="D421" s="38" t="s">
        <v>190</v>
      </c>
      <c r="E421" s="38" t="s">
        <v>1381</v>
      </c>
      <c r="F421" s="38" t="s">
        <v>1382</v>
      </c>
    </row>
    <row r="422" spans="1:6" ht="14.25" customHeight="1" x14ac:dyDescent="0.2">
      <c r="A422" s="92">
        <f t="shared" si="6"/>
        <v>43236.875</v>
      </c>
      <c r="B422" s="34">
        <v>21</v>
      </c>
      <c r="C422" s="38" t="s">
        <v>1383</v>
      </c>
      <c r="D422" s="38" t="s">
        <v>190</v>
      </c>
      <c r="E422" s="38" t="s">
        <v>1384</v>
      </c>
      <c r="F422" s="38" t="s">
        <v>1385</v>
      </c>
    </row>
    <row r="423" spans="1:6" ht="14.25" customHeight="1" x14ac:dyDescent="0.2">
      <c r="A423" s="92">
        <f t="shared" si="6"/>
        <v>43236.916669999999</v>
      </c>
      <c r="B423" s="34">
        <v>22</v>
      </c>
      <c r="C423" s="38" t="s">
        <v>1386</v>
      </c>
      <c r="D423" s="38" t="s">
        <v>190</v>
      </c>
      <c r="E423" s="38" t="s">
        <v>1387</v>
      </c>
      <c r="F423" s="38" t="s">
        <v>1388</v>
      </c>
    </row>
    <row r="424" spans="1:6" ht="14.25" customHeight="1" x14ac:dyDescent="0.2">
      <c r="A424" s="92">
        <f t="shared" si="6"/>
        <v>43236.958330000001</v>
      </c>
      <c r="B424" s="34">
        <v>23</v>
      </c>
      <c r="C424" s="38" t="s">
        <v>285</v>
      </c>
      <c r="D424" s="38" t="s">
        <v>190</v>
      </c>
      <c r="E424" s="38" t="s">
        <v>456</v>
      </c>
      <c r="F424" s="38" t="s">
        <v>1389</v>
      </c>
    </row>
    <row r="425" spans="1:6" ht="14.25" customHeight="1" x14ac:dyDescent="0.2">
      <c r="A425" s="92">
        <f t="shared" si="6"/>
        <v>43237</v>
      </c>
      <c r="B425" s="34">
        <v>0</v>
      </c>
      <c r="C425" s="38" t="s">
        <v>1390</v>
      </c>
      <c r="D425" s="38" t="s">
        <v>190</v>
      </c>
      <c r="E425" s="38" t="s">
        <v>1391</v>
      </c>
      <c r="F425" s="38" t="s">
        <v>249</v>
      </c>
    </row>
    <row r="426" spans="1:6" ht="14.25" customHeight="1" x14ac:dyDescent="0.2">
      <c r="A426" s="92">
        <f t="shared" si="6"/>
        <v>43237.041669999999</v>
      </c>
      <c r="B426" s="34">
        <v>1</v>
      </c>
      <c r="C426" s="38" t="s">
        <v>1392</v>
      </c>
      <c r="D426" s="38" t="s">
        <v>190</v>
      </c>
      <c r="E426" s="38" t="s">
        <v>1393</v>
      </c>
      <c r="F426" s="38" t="s">
        <v>1394</v>
      </c>
    </row>
    <row r="427" spans="1:6" ht="14.25" customHeight="1" x14ac:dyDescent="0.2">
      <c r="A427" s="92">
        <f t="shared" si="6"/>
        <v>43237.083330000001</v>
      </c>
      <c r="B427" s="34">
        <v>2</v>
      </c>
      <c r="C427" s="38" t="s">
        <v>1395</v>
      </c>
      <c r="D427" s="38" t="s">
        <v>1396</v>
      </c>
      <c r="E427" s="38" t="s">
        <v>190</v>
      </c>
      <c r="F427" s="38" t="s">
        <v>1397</v>
      </c>
    </row>
    <row r="428" spans="1:6" ht="14.25" customHeight="1" x14ac:dyDescent="0.2">
      <c r="A428" s="92">
        <f t="shared" si="6"/>
        <v>43237.125</v>
      </c>
      <c r="B428" s="34">
        <v>3</v>
      </c>
      <c r="C428" s="38" t="s">
        <v>1398</v>
      </c>
      <c r="D428" s="38" t="s">
        <v>1399</v>
      </c>
      <c r="E428" s="38" t="s">
        <v>190</v>
      </c>
      <c r="F428" s="38" t="s">
        <v>1400</v>
      </c>
    </row>
    <row r="429" spans="1:6" ht="14.25" customHeight="1" x14ac:dyDescent="0.2">
      <c r="A429" s="92">
        <f t="shared" si="6"/>
        <v>43237.166669999999</v>
      </c>
      <c r="B429" s="34">
        <v>4</v>
      </c>
      <c r="C429" s="38" t="s">
        <v>1401</v>
      </c>
      <c r="D429" s="38" t="s">
        <v>1402</v>
      </c>
      <c r="E429" s="38" t="s">
        <v>190</v>
      </c>
      <c r="F429" s="38" t="s">
        <v>1403</v>
      </c>
    </row>
    <row r="430" spans="1:6" ht="14.25" customHeight="1" x14ac:dyDescent="0.2">
      <c r="A430" s="92">
        <f t="shared" si="6"/>
        <v>43237.208330000001</v>
      </c>
      <c r="B430" s="34">
        <v>5</v>
      </c>
      <c r="C430" s="38" t="s">
        <v>1404</v>
      </c>
      <c r="D430" s="38" t="s">
        <v>1405</v>
      </c>
      <c r="E430" s="38" t="s">
        <v>190</v>
      </c>
      <c r="F430" s="38" t="s">
        <v>1406</v>
      </c>
    </row>
    <row r="431" spans="1:6" ht="14.25" customHeight="1" x14ac:dyDescent="0.2">
      <c r="A431" s="92">
        <f t="shared" si="6"/>
        <v>43237.25</v>
      </c>
      <c r="B431" s="34">
        <v>6</v>
      </c>
      <c r="C431" s="38" t="s">
        <v>1132</v>
      </c>
      <c r="D431" s="38" t="s">
        <v>1407</v>
      </c>
      <c r="E431" s="38" t="s">
        <v>190</v>
      </c>
      <c r="F431" s="38" t="s">
        <v>1134</v>
      </c>
    </row>
    <row r="432" spans="1:6" ht="14.25" customHeight="1" x14ac:dyDescent="0.2">
      <c r="A432" s="92">
        <f t="shared" si="6"/>
        <v>43237.291669999999</v>
      </c>
      <c r="B432" s="34">
        <v>7</v>
      </c>
      <c r="C432" s="38" t="s">
        <v>1408</v>
      </c>
      <c r="D432" s="38" t="s">
        <v>1409</v>
      </c>
      <c r="E432" s="38" t="s">
        <v>190</v>
      </c>
      <c r="F432" s="38" t="s">
        <v>1410</v>
      </c>
    </row>
    <row r="433" spans="1:6" ht="14.25" customHeight="1" x14ac:dyDescent="0.2">
      <c r="A433" s="92">
        <f t="shared" si="6"/>
        <v>43237.333330000001</v>
      </c>
      <c r="B433" s="34">
        <v>8</v>
      </c>
      <c r="C433" s="38" t="s">
        <v>1411</v>
      </c>
      <c r="D433" s="38" t="s">
        <v>1412</v>
      </c>
      <c r="E433" s="38" t="s">
        <v>190</v>
      </c>
      <c r="F433" s="38" t="s">
        <v>1413</v>
      </c>
    </row>
    <row r="434" spans="1:6" ht="14.25" customHeight="1" x14ac:dyDescent="0.2">
      <c r="A434" s="92">
        <f t="shared" si="6"/>
        <v>43237.375</v>
      </c>
      <c r="B434" s="34">
        <v>9</v>
      </c>
      <c r="C434" s="38" t="s">
        <v>1414</v>
      </c>
      <c r="D434" s="38" t="s">
        <v>1415</v>
      </c>
      <c r="E434" s="38" t="s">
        <v>190</v>
      </c>
      <c r="F434" s="38" t="s">
        <v>1416</v>
      </c>
    </row>
    <row r="435" spans="1:6" ht="14.25" customHeight="1" x14ac:dyDescent="0.2">
      <c r="A435" s="92">
        <f t="shared" si="6"/>
        <v>43237.416669999999</v>
      </c>
      <c r="B435" s="34">
        <v>10</v>
      </c>
      <c r="C435" s="38" t="s">
        <v>1417</v>
      </c>
      <c r="D435" s="38" t="s">
        <v>190</v>
      </c>
      <c r="E435" s="38" t="s">
        <v>1418</v>
      </c>
      <c r="F435" s="38" t="s">
        <v>1419</v>
      </c>
    </row>
    <row r="436" spans="1:6" ht="14.25" customHeight="1" x14ac:dyDescent="0.2">
      <c r="A436" s="92">
        <f t="shared" si="6"/>
        <v>43237.458330000001</v>
      </c>
      <c r="B436" s="34">
        <v>11</v>
      </c>
      <c r="C436" s="38" t="s">
        <v>1420</v>
      </c>
      <c r="D436" s="38" t="s">
        <v>1421</v>
      </c>
      <c r="E436" s="38" t="s">
        <v>190</v>
      </c>
      <c r="F436" s="38" t="s">
        <v>1422</v>
      </c>
    </row>
    <row r="437" spans="1:6" ht="14.25" customHeight="1" x14ac:dyDescent="0.2">
      <c r="A437" s="92">
        <f t="shared" si="6"/>
        <v>43237.5</v>
      </c>
      <c r="B437" s="34">
        <v>12</v>
      </c>
      <c r="C437" s="38" t="s">
        <v>1423</v>
      </c>
      <c r="D437" s="38" t="s">
        <v>1424</v>
      </c>
      <c r="E437" s="38" t="s">
        <v>190</v>
      </c>
      <c r="F437" s="38" t="s">
        <v>1425</v>
      </c>
    </row>
    <row r="438" spans="1:6" ht="14.25" customHeight="1" x14ac:dyDescent="0.2">
      <c r="A438" s="92">
        <f t="shared" si="6"/>
        <v>43237.541669999999</v>
      </c>
      <c r="B438" s="34">
        <v>13</v>
      </c>
      <c r="C438" s="38" t="s">
        <v>1426</v>
      </c>
      <c r="D438" s="38" t="s">
        <v>1427</v>
      </c>
      <c r="E438" s="38" t="s">
        <v>190</v>
      </c>
      <c r="F438" s="38" t="s">
        <v>1428</v>
      </c>
    </row>
    <row r="439" spans="1:6" ht="14.25" customHeight="1" x14ac:dyDescent="0.2">
      <c r="A439" s="92">
        <f t="shared" si="6"/>
        <v>43237.583330000001</v>
      </c>
      <c r="B439" s="34">
        <v>14</v>
      </c>
      <c r="C439" s="38" t="s">
        <v>1429</v>
      </c>
      <c r="D439" s="38" t="s">
        <v>1430</v>
      </c>
      <c r="E439" s="38" t="s">
        <v>190</v>
      </c>
      <c r="F439" s="38" t="s">
        <v>1431</v>
      </c>
    </row>
    <row r="440" spans="1:6" ht="14.25" customHeight="1" x14ac:dyDescent="0.2">
      <c r="A440" s="92">
        <f t="shared" si="6"/>
        <v>43237.625</v>
      </c>
      <c r="B440" s="34">
        <v>15</v>
      </c>
      <c r="C440" s="38" t="s">
        <v>1432</v>
      </c>
      <c r="D440" s="38" t="s">
        <v>1433</v>
      </c>
      <c r="E440" s="38" t="s">
        <v>190</v>
      </c>
      <c r="F440" s="38" t="s">
        <v>1434</v>
      </c>
    </row>
    <row r="441" spans="1:6" ht="14.25" customHeight="1" x14ac:dyDescent="0.2">
      <c r="A441" s="92">
        <f t="shared" si="6"/>
        <v>43237.666669999999</v>
      </c>
      <c r="B441" s="34">
        <v>16</v>
      </c>
      <c r="C441" s="38" t="s">
        <v>1435</v>
      </c>
      <c r="D441" s="38" t="s">
        <v>1436</v>
      </c>
      <c r="E441" s="38" t="s">
        <v>191</v>
      </c>
      <c r="F441" s="38" t="s">
        <v>1437</v>
      </c>
    </row>
    <row r="442" spans="1:6" ht="14.25" customHeight="1" x14ac:dyDescent="0.2">
      <c r="A442" s="92">
        <f t="shared" si="6"/>
        <v>43237.708330000001</v>
      </c>
      <c r="B442" s="34">
        <v>17</v>
      </c>
      <c r="C442" s="38" t="s">
        <v>1438</v>
      </c>
      <c r="D442" s="38" t="s">
        <v>1439</v>
      </c>
      <c r="E442" s="38" t="s">
        <v>190</v>
      </c>
      <c r="F442" s="38" t="s">
        <v>295</v>
      </c>
    </row>
    <row r="443" spans="1:6" ht="14.25" customHeight="1" x14ac:dyDescent="0.2">
      <c r="A443" s="92">
        <f t="shared" si="6"/>
        <v>43237.75</v>
      </c>
      <c r="B443" s="34">
        <v>18</v>
      </c>
      <c r="C443" s="38" t="s">
        <v>1440</v>
      </c>
      <c r="D443" s="38" t="s">
        <v>1441</v>
      </c>
      <c r="E443" s="38" t="s">
        <v>190</v>
      </c>
      <c r="F443" s="38" t="s">
        <v>271</v>
      </c>
    </row>
    <row r="444" spans="1:6" ht="14.25" customHeight="1" x14ac:dyDescent="0.2">
      <c r="A444" s="92">
        <f t="shared" si="6"/>
        <v>43237.791669999999</v>
      </c>
      <c r="B444" s="34">
        <v>19</v>
      </c>
      <c r="C444" s="38" t="s">
        <v>1442</v>
      </c>
      <c r="D444" s="38" t="s">
        <v>1443</v>
      </c>
      <c r="E444" s="38" t="s">
        <v>190</v>
      </c>
      <c r="F444" s="38" t="s">
        <v>1444</v>
      </c>
    </row>
    <row r="445" spans="1:6" ht="14.25" customHeight="1" x14ac:dyDescent="0.2">
      <c r="A445" s="92">
        <f t="shared" si="6"/>
        <v>43237.833330000001</v>
      </c>
      <c r="B445" s="34">
        <v>20</v>
      </c>
      <c r="C445" s="38" t="s">
        <v>1445</v>
      </c>
      <c r="D445" s="38" t="s">
        <v>1446</v>
      </c>
      <c r="E445" s="38" t="s">
        <v>190</v>
      </c>
      <c r="F445" s="38" t="s">
        <v>1447</v>
      </c>
    </row>
    <row r="446" spans="1:6" ht="14.25" customHeight="1" x14ac:dyDescent="0.2">
      <c r="A446" s="92">
        <f t="shared" si="6"/>
        <v>43237.875</v>
      </c>
      <c r="B446" s="34">
        <v>21</v>
      </c>
      <c r="C446" s="38" t="s">
        <v>1448</v>
      </c>
      <c r="D446" s="38" t="s">
        <v>190</v>
      </c>
      <c r="E446" s="38" t="s">
        <v>1449</v>
      </c>
      <c r="F446" s="38" t="s">
        <v>1450</v>
      </c>
    </row>
    <row r="447" spans="1:6" ht="14.25" customHeight="1" x14ac:dyDescent="0.2">
      <c r="A447" s="92">
        <f t="shared" si="6"/>
        <v>43237.916669999999</v>
      </c>
      <c r="B447" s="34">
        <v>22</v>
      </c>
      <c r="C447" s="38" t="s">
        <v>1451</v>
      </c>
      <c r="D447" s="38" t="s">
        <v>190</v>
      </c>
      <c r="E447" s="38" t="s">
        <v>1452</v>
      </c>
      <c r="F447" s="38" t="s">
        <v>1453</v>
      </c>
    </row>
    <row r="448" spans="1:6" ht="14.25" customHeight="1" x14ac:dyDescent="0.2">
      <c r="A448" s="92">
        <f t="shared" si="6"/>
        <v>43237.958330000001</v>
      </c>
      <c r="B448" s="34">
        <v>23</v>
      </c>
      <c r="C448" s="38" t="s">
        <v>478</v>
      </c>
      <c r="D448" s="38" t="s">
        <v>190</v>
      </c>
      <c r="E448" s="38" t="s">
        <v>1454</v>
      </c>
      <c r="F448" s="38" t="s">
        <v>1455</v>
      </c>
    </row>
    <row r="449" spans="1:6" ht="14.25" customHeight="1" x14ac:dyDescent="0.2">
      <c r="A449" s="92">
        <f t="shared" si="6"/>
        <v>43238</v>
      </c>
      <c r="B449" s="34">
        <v>0</v>
      </c>
      <c r="C449" s="38" t="s">
        <v>1456</v>
      </c>
      <c r="D449" s="38" t="s">
        <v>190</v>
      </c>
      <c r="E449" s="38" t="s">
        <v>1457</v>
      </c>
      <c r="F449" s="38" t="s">
        <v>1458</v>
      </c>
    </row>
    <row r="450" spans="1:6" ht="14.25" customHeight="1" x14ac:dyDescent="0.2">
      <c r="A450" s="92">
        <f t="shared" ref="A450:A513" si="7">A426+1</f>
        <v>43238.041669999999</v>
      </c>
      <c r="B450" s="34">
        <v>1</v>
      </c>
      <c r="C450" s="38" t="s">
        <v>1459</v>
      </c>
      <c r="D450" s="38" t="s">
        <v>190</v>
      </c>
      <c r="E450" s="38" t="s">
        <v>1460</v>
      </c>
      <c r="F450" s="38" t="s">
        <v>1092</v>
      </c>
    </row>
    <row r="451" spans="1:6" ht="14.25" customHeight="1" x14ac:dyDescent="0.2">
      <c r="A451" s="92">
        <f t="shared" si="7"/>
        <v>43238.083330000001</v>
      </c>
      <c r="B451" s="34">
        <v>2</v>
      </c>
      <c r="C451" s="38" t="s">
        <v>1461</v>
      </c>
      <c r="D451" s="38" t="s">
        <v>190</v>
      </c>
      <c r="E451" s="38" t="s">
        <v>1462</v>
      </c>
      <c r="F451" s="38" t="s">
        <v>1463</v>
      </c>
    </row>
    <row r="452" spans="1:6" ht="14.25" customHeight="1" x14ac:dyDescent="0.2">
      <c r="A452" s="92">
        <f t="shared" si="7"/>
        <v>43238.125</v>
      </c>
      <c r="B452" s="34">
        <v>3</v>
      </c>
      <c r="C452" s="38" t="s">
        <v>1464</v>
      </c>
      <c r="D452" s="38" t="s">
        <v>1465</v>
      </c>
      <c r="E452" s="38" t="s">
        <v>190</v>
      </c>
      <c r="F452" s="38" t="s">
        <v>264</v>
      </c>
    </row>
    <row r="453" spans="1:6" ht="14.25" customHeight="1" x14ac:dyDescent="0.2">
      <c r="A453" s="92">
        <f t="shared" si="7"/>
        <v>43238.166669999999</v>
      </c>
      <c r="B453" s="34">
        <v>4</v>
      </c>
      <c r="C453" s="38" t="s">
        <v>1466</v>
      </c>
      <c r="D453" s="38" t="s">
        <v>1467</v>
      </c>
      <c r="E453" s="38" t="s">
        <v>190</v>
      </c>
      <c r="F453" s="38" t="s">
        <v>200</v>
      </c>
    </row>
    <row r="454" spans="1:6" ht="14.25" customHeight="1" x14ac:dyDescent="0.2">
      <c r="A454" s="92">
        <f t="shared" si="7"/>
        <v>43238.208330000001</v>
      </c>
      <c r="B454" s="34">
        <v>5</v>
      </c>
      <c r="C454" s="38" t="s">
        <v>1468</v>
      </c>
      <c r="D454" s="38" t="s">
        <v>1469</v>
      </c>
      <c r="E454" s="38" t="s">
        <v>190</v>
      </c>
      <c r="F454" s="38" t="s">
        <v>1470</v>
      </c>
    </row>
    <row r="455" spans="1:6" ht="14.25" customHeight="1" x14ac:dyDescent="0.2">
      <c r="A455" s="92">
        <f t="shared" si="7"/>
        <v>43238.25</v>
      </c>
      <c r="B455" s="34">
        <v>6</v>
      </c>
      <c r="C455" s="38" t="s">
        <v>1471</v>
      </c>
      <c r="D455" s="38" t="s">
        <v>1472</v>
      </c>
      <c r="E455" s="38" t="s">
        <v>190</v>
      </c>
      <c r="F455" s="38" t="s">
        <v>1473</v>
      </c>
    </row>
    <row r="456" spans="1:6" ht="14.25" customHeight="1" x14ac:dyDescent="0.2">
      <c r="A456" s="92">
        <f t="shared" si="7"/>
        <v>43238.291669999999</v>
      </c>
      <c r="B456" s="34">
        <v>7</v>
      </c>
      <c r="C456" s="38" t="s">
        <v>1474</v>
      </c>
      <c r="D456" s="38" t="s">
        <v>1475</v>
      </c>
      <c r="E456" s="38" t="s">
        <v>190</v>
      </c>
      <c r="F456" s="38" t="s">
        <v>1476</v>
      </c>
    </row>
    <row r="457" spans="1:6" ht="14.25" customHeight="1" x14ac:dyDescent="0.2">
      <c r="A457" s="92">
        <f t="shared" si="7"/>
        <v>43238.333330000001</v>
      </c>
      <c r="B457" s="34">
        <v>8</v>
      </c>
      <c r="C457" s="38" t="s">
        <v>1477</v>
      </c>
      <c r="D457" s="38" t="s">
        <v>1478</v>
      </c>
      <c r="E457" s="38" t="s">
        <v>190</v>
      </c>
      <c r="F457" s="38" t="s">
        <v>1479</v>
      </c>
    </row>
    <row r="458" spans="1:6" ht="14.25" customHeight="1" x14ac:dyDescent="0.2">
      <c r="A458" s="92">
        <f t="shared" si="7"/>
        <v>43238.375</v>
      </c>
      <c r="B458" s="34">
        <v>9</v>
      </c>
      <c r="C458" s="38" t="s">
        <v>1480</v>
      </c>
      <c r="D458" s="38" t="s">
        <v>1481</v>
      </c>
      <c r="E458" s="38" t="s">
        <v>190</v>
      </c>
      <c r="F458" s="38" t="s">
        <v>1482</v>
      </c>
    </row>
    <row r="459" spans="1:6" ht="14.25" customHeight="1" x14ac:dyDescent="0.2">
      <c r="A459" s="92">
        <f t="shared" si="7"/>
        <v>43238.416669999999</v>
      </c>
      <c r="B459" s="34">
        <v>10</v>
      </c>
      <c r="C459" s="38" t="s">
        <v>476</v>
      </c>
      <c r="D459" s="38" t="s">
        <v>1483</v>
      </c>
      <c r="E459" s="38" t="s">
        <v>190</v>
      </c>
      <c r="F459" s="38" t="s">
        <v>478</v>
      </c>
    </row>
    <row r="460" spans="1:6" ht="14.25" customHeight="1" x14ac:dyDescent="0.2">
      <c r="A460" s="92">
        <f t="shared" si="7"/>
        <v>43238.458330000001</v>
      </c>
      <c r="B460" s="34">
        <v>11</v>
      </c>
      <c r="C460" s="38" t="s">
        <v>467</v>
      </c>
      <c r="D460" s="38" t="s">
        <v>1484</v>
      </c>
      <c r="E460" s="38" t="s">
        <v>190</v>
      </c>
      <c r="F460" s="38" t="s">
        <v>469</v>
      </c>
    </row>
    <row r="461" spans="1:6" ht="14.25" customHeight="1" x14ac:dyDescent="0.2">
      <c r="A461" s="92">
        <f t="shared" si="7"/>
        <v>43238.5</v>
      </c>
      <c r="B461" s="34">
        <v>12</v>
      </c>
      <c r="C461" s="38" t="s">
        <v>1485</v>
      </c>
      <c r="D461" s="38" t="s">
        <v>1486</v>
      </c>
      <c r="E461" s="38" t="s">
        <v>190</v>
      </c>
      <c r="F461" s="38" t="s">
        <v>1487</v>
      </c>
    </row>
    <row r="462" spans="1:6" ht="14.25" customHeight="1" x14ac:dyDescent="0.2">
      <c r="A462" s="92">
        <f t="shared" si="7"/>
        <v>43238.541669999999</v>
      </c>
      <c r="B462" s="34">
        <v>13</v>
      </c>
      <c r="C462" s="38" t="s">
        <v>1488</v>
      </c>
      <c r="D462" s="38" t="s">
        <v>1489</v>
      </c>
      <c r="E462" s="38" t="s">
        <v>190</v>
      </c>
      <c r="F462" s="38" t="s">
        <v>1490</v>
      </c>
    </row>
    <row r="463" spans="1:6" ht="14.25" customHeight="1" x14ac:dyDescent="0.2">
      <c r="A463" s="92">
        <f t="shared" si="7"/>
        <v>43238.583330000001</v>
      </c>
      <c r="B463" s="34">
        <v>14</v>
      </c>
      <c r="C463" s="38" t="s">
        <v>1491</v>
      </c>
      <c r="D463" s="38" t="s">
        <v>1492</v>
      </c>
      <c r="E463" s="38" t="s">
        <v>190</v>
      </c>
      <c r="F463" s="38" t="s">
        <v>1493</v>
      </c>
    </row>
    <row r="464" spans="1:6" ht="14.25" customHeight="1" x14ac:dyDescent="0.2">
      <c r="A464" s="92">
        <f t="shared" si="7"/>
        <v>43238.625</v>
      </c>
      <c r="B464" s="34">
        <v>15</v>
      </c>
      <c r="C464" s="38" t="s">
        <v>1423</v>
      </c>
      <c r="D464" s="38" t="s">
        <v>1494</v>
      </c>
      <c r="E464" s="38" t="s">
        <v>190</v>
      </c>
      <c r="F464" s="38" t="s">
        <v>1425</v>
      </c>
    </row>
    <row r="465" spans="1:6" ht="14.25" customHeight="1" x14ac:dyDescent="0.2">
      <c r="A465" s="92">
        <f t="shared" si="7"/>
        <v>43238.666669999999</v>
      </c>
      <c r="B465" s="34">
        <v>16</v>
      </c>
      <c r="C465" s="38" t="s">
        <v>1495</v>
      </c>
      <c r="D465" s="38" t="s">
        <v>1496</v>
      </c>
      <c r="E465" s="38" t="s">
        <v>190</v>
      </c>
      <c r="F465" s="38" t="s">
        <v>1497</v>
      </c>
    </row>
    <row r="466" spans="1:6" ht="14.25" customHeight="1" x14ac:dyDescent="0.2">
      <c r="A466" s="92">
        <f t="shared" si="7"/>
        <v>43238.708330000001</v>
      </c>
      <c r="B466" s="34">
        <v>17</v>
      </c>
      <c r="C466" s="38" t="s">
        <v>1498</v>
      </c>
      <c r="D466" s="38" t="s">
        <v>1499</v>
      </c>
      <c r="E466" s="38" t="s">
        <v>190</v>
      </c>
      <c r="F466" s="38" t="s">
        <v>1500</v>
      </c>
    </row>
    <row r="467" spans="1:6" ht="14.25" customHeight="1" x14ac:dyDescent="0.2">
      <c r="A467" s="92">
        <f t="shared" si="7"/>
        <v>43238.75</v>
      </c>
      <c r="B467" s="34">
        <v>18</v>
      </c>
      <c r="C467" s="38" t="s">
        <v>1501</v>
      </c>
      <c r="D467" s="38" t="s">
        <v>190</v>
      </c>
      <c r="E467" s="38" t="s">
        <v>1502</v>
      </c>
      <c r="F467" s="38" t="s">
        <v>1503</v>
      </c>
    </row>
    <row r="468" spans="1:6" ht="14.25" customHeight="1" x14ac:dyDescent="0.2">
      <c r="A468" s="92">
        <f t="shared" si="7"/>
        <v>43238.791669999999</v>
      </c>
      <c r="B468" s="34">
        <v>19</v>
      </c>
      <c r="C468" s="38" t="s">
        <v>1504</v>
      </c>
      <c r="D468" s="38" t="s">
        <v>190</v>
      </c>
      <c r="E468" s="38" t="s">
        <v>1505</v>
      </c>
      <c r="F468" s="38" t="s">
        <v>1506</v>
      </c>
    </row>
    <row r="469" spans="1:6" ht="14.25" customHeight="1" x14ac:dyDescent="0.2">
      <c r="A469" s="92">
        <f t="shared" si="7"/>
        <v>43238.833330000001</v>
      </c>
      <c r="B469" s="34">
        <v>20</v>
      </c>
      <c r="C469" s="38" t="s">
        <v>1507</v>
      </c>
      <c r="D469" s="38" t="s">
        <v>1508</v>
      </c>
      <c r="E469" s="38" t="s">
        <v>190</v>
      </c>
      <c r="F469" s="38" t="s">
        <v>1509</v>
      </c>
    </row>
    <row r="470" spans="1:6" ht="14.25" customHeight="1" x14ac:dyDescent="0.2">
      <c r="A470" s="92">
        <f t="shared" si="7"/>
        <v>43238.875</v>
      </c>
      <c r="B470" s="34">
        <v>21</v>
      </c>
      <c r="C470" s="38" t="s">
        <v>1510</v>
      </c>
      <c r="D470" s="38" t="s">
        <v>190</v>
      </c>
      <c r="E470" s="38" t="s">
        <v>1511</v>
      </c>
      <c r="F470" s="38" t="s">
        <v>266</v>
      </c>
    </row>
    <row r="471" spans="1:6" ht="14.25" customHeight="1" x14ac:dyDescent="0.2">
      <c r="A471" s="92">
        <f t="shared" si="7"/>
        <v>43238.916669999999</v>
      </c>
      <c r="B471" s="34">
        <v>22</v>
      </c>
      <c r="C471" s="38" t="s">
        <v>1512</v>
      </c>
      <c r="D471" s="38" t="s">
        <v>190</v>
      </c>
      <c r="E471" s="38" t="s">
        <v>1513</v>
      </c>
      <c r="F471" s="38" t="s">
        <v>1514</v>
      </c>
    </row>
    <row r="472" spans="1:6" ht="14.25" customHeight="1" x14ac:dyDescent="0.2">
      <c r="A472" s="92">
        <f t="shared" si="7"/>
        <v>43238.958330000001</v>
      </c>
      <c r="B472" s="34">
        <v>23</v>
      </c>
      <c r="C472" s="38" t="s">
        <v>1515</v>
      </c>
      <c r="D472" s="38" t="s">
        <v>191</v>
      </c>
      <c r="E472" s="38" t="s">
        <v>1516</v>
      </c>
      <c r="F472" s="38" t="s">
        <v>1517</v>
      </c>
    </row>
    <row r="473" spans="1:6" ht="14.25" customHeight="1" x14ac:dyDescent="0.2">
      <c r="A473" s="92">
        <f t="shared" si="7"/>
        <v>43239</v>
      </c>
      <c r="B473" s="34">
        <v>0</v>
      </c>
      <c r="C473" s="38" t="s">
        <v>1518</v>
      </c>
      <c r="D473" s="38" t="s">
        <v>190</v>
      </c>
      <c r="E473" s="38" t="s">
        <v>1519</v>
      </c>
      <c r="F473" s="38" t="s">
        <v>1520</v>
      </c>
    </row>
    <row r="474" spans="1:6" ht="14.25" customHeight="1" x14ac:dyDescent="0.2">
      <c r="A474" s="92">
        <f t="shared" si="7"/>
        <v>43239.041669999999</v>
      </c>
      <c r="B474" s="34">
        <v>1</v>
      </c>
      <c r="C474" s="38" t="s">
        <v>1521</v>
      </c>
      <c r="D474" s="38" t="s">
        <v>190</v>
      </c>
      <c r="E474" s="38" t="s">
        <v>1522</v>
      </c>
      <c r="F474" s="38" t="s">
        <v>1523</v>
      </c>
    </row>
    <row r="475" spans="1:6" ht="14.25" customHeight="1" x14ac:dyDescent="0.2">
      <c r="A475" s="92">
        <f t="shared" si="7"/>
        <v>43239.083330000001</v>
      </c>
      <c r="B475" s="34">
        <v>2</v>
      </c>
      <c r="C475" s="38" t="s">
        <v>1524</v>
      </c>
      <c r="D475" s="38" t="s">
        <v>1525</v>
      </c>
      <c r="E475" s="38" t="s">
        <v>190</v>
      </c>
      <c r="F475" s="38" t="s">
        <v>1526</v>
      </c>
    </row>
    <row r="476" spans="1:6" ht="14.25" customHeight="1" x14ac:dyDescent="0.2">
      <c r="A476" s="92">
        <f t="shared" si="7"/>
        <v>43239.125</v>
      </c>
      <c r="B476" s="34">
        <v>3</v>
      </c>
      <c r="C476" s="38" t="s">
        <v>1527</v>
      </c>
      <c r="D476" s="38" t="s">
        <v>190</v>
      </c>
      <c r="E476" s="38" t="s">
        <v>1528</v>
      </c>
      <c r="F476" s="38" t="s">
        <v>1529</v>
      </c>
    </row>
    <row r="477" spans="1:6" ht="14.25" customHeight="1" x14ac:dyDescent="0.2">
      <c r="A477" s="92">
        <f t="shared" si="7"/>
        <v>43239.166669999999</v>
      </c>
      <c r="B477" s="34">
        <v>4</v>
      </c>
      <c r="C477" s="38" t="s">
        <v>1530</v>
      </c>
      <c r="D477" s="38" t="s">
        <v>190</v>
      </c>
      <c r="E477" s="38" t="s">
        <v>1531</v>
      </c>
      <c r="F477" s="38" t="s">
        <v>1532</v>
      </c>
    </row>
    <row r="478" spans="1:6" ht="14.25" customHeight="1" x14ac:dyDescent="0.2">
      <c r="A478" s="92">
        <f t="shared" si="7"/>
        <v>43239.208330000001</v>
      </c>
      <c r="B478" s="34">
        <v>5</v>
      </c>
      <c r="C478" s="38" t="s">
        <v>1533</v>
      </c>
      <c r="D478" s="38" t="s">
        <v>1534</v>
      </c>
      <c r="E478" s="38" t="s">
        <v>190</v>
      </c>
      <c r="F478" s="38" t="s">
        <v>1535</v>
      </c>
    </row>
    <row r="479" spans="1:6" ht="14.25" customHeight="1" x14ac:dyDescent="0.2">
      <c r="A479" s="92">
        <f t="shared" si="7"/>
        <v>43239.25</v>
      </c>
      <c r="B479" s="34">
        <v>6</v>
      </c>
      <c r="C479" s="38" t="s">
        <v>257</v>
      </c>
      <c r="D479" s="38" t="s">
        <v>190</v>
      </c>
      <c r="E479" s="38" t="s">
        <v>1536</v>
      </c>
      <c r="F479" s="38" t="s">
        <v>1537</v>
      </c>
    </row>
    <row r="480" spans="1:6" ht="14.25" customHeight="1" x14ac:dyDescent="0.2">
      <c r="A480" s="92">
        <f t="shared" si="7"/>
        <v>43239.291669999999</v>
      </c>
      <c r="B480" s="34">
        <v>7</v>
      </c>
      <c r="C480" s="38" t="s">
        <v>1538</v>
      </c>
      <c r="D480" s="38" t="s">
        <v>190</v>
      </c>
      <c r="E480" s="38" t="s">
        <v>1539</v>
      </c>
      <c r="F480" s="38" t="s">
        <v>1540</v>
      </c>
    </row>
    <row r="481" spans="1:6" ht="14.25" customHeight="1" x14ac:dyDescent="0.2">
      <c r="A481" s="92">
        <f t="shared" si="7"/>
        <v>43239.333330000001</v>
      </c>
      <c r="B481" s="34">
        <v>8</v>
      </c>
      <c r="C481" s="38" t="s">
        <v>1541</v>
      </c>
      <c r="D481" s="38" t="s">
        <v>190</v>
      </c>
      <c r="E481" s="38" t="s">
        <v>1542</v>
      </c>
      <c r="F481" s="38" t="s">
        <v>1543</v>
      </c>
    </row>
    <row r="482" spans="1:6" ht="14.25" customHeight="1" x14ac:dyDescent="0.2">
      <c r="A482" s="92">
        <f t="shared" si="7"/>
        <v>43239.375</v>
      </c>
      <c r="B482" s="34">
        <v>9</v>
      </c>
      <c r="C482" s="38" t="s">
        <v>1544</v>
      </c>
      <c r="D482" s="38" t="s">
        <v>190</v>
      </c>
      <c r="E482" s="38" t="s">
        <v>1545</v>
      </c>
      <c r="F482" s="38" t="s">
        <v>1546</v>
      </c>
    </row>
    <row r="483" spans="1:6" ht="14.25" customHeight="1" x14ac:dyDescent="0.2">
      <c r="A483" s="92">
        <f t="shared" si="7"/>
        <v>43239.416669999999</v>
      </c>
      <c r="B483" s="34">
        <v>10</v>
      </c>
      <c r="C483" s="38" t="s">
        <v>1547</v>
      </c>
      <c r="D483" s="38" t="s">
        <v>190</v>
      </c>
      <c r="E483" s="38" t="s">
        <v>1548</v>
      </c>
      <c r="F483" s="38" t="s">
        <v>1549</v>
      </c>
    </row>
    <row r="484" spans="1:6" ht="14.25" customHeight="1" x14ac:dyDescent="0.2">
      <c r="A484" s="92">
        <f t="shared" si="7"/>
        <v>43239.458330000001</v>
      </c>
      <c r="B484" s="34">
        <v>11</v>
      </c>
      <c r="C484" s="38" t="s">
        <v>1550</v>
      </c>
      <c r="D484" s="38" t="s">
        <v>190</v>
      </c>
      <c r="E484" s="38" t="s">
        <v>1551</v>
      </c>
      <c r="F484" s="38" t="s">
        <v>1552</v>
      </c>
    </row>
    <row r="485" spans="1:6" ht="14.25" customHeight="1" x14ac:dyDescent="0.2">
      <c r="A485" s="92">
        <f t="shared" si="7"/>
        <v>43239.5</v>
      </c>
      <c r="B485" s="34">
        <v>12</v>
      </c>
      <c r="C485" s="38" t="s">
        <v>1553</v>
      </c>
      <c r="D485" s="38" t="s">
        <v>190</v>
      </c>
      <c r="E485" s="38" t="s">
        <v>1554</v>
      </c>
      <c r="F485" s="38" t="s">
        <v>1555</v>
      </c>
    </row>
    <row r="486" spans="1:6" ht="14.25" customHeight="1" x14ac:dyDescent="0.2">
      <c r="A486" s="92">
        <f t="shared" si="7"/>
        <v>43239.541669999999</v>
      </c>
      <c r="B486" s="34">
        <v>13</v>
      </c>
      <c r="C486" s="38" t="s">
        <v>1556</v>
      </c>
      <c r="D486" s="38" t="s">
        <v>190</v>
      </c>
      <c r="E486" s="38" t="s">
        <v>1557</v>
      </c>
      <c r="F486" s="38" t="s">
        <v>1558</v>
      </c>
    </row>
    <row r="487" spans="1:6" ht="14.25" customHeight="1" x14ac:dyDescent="0.2">
      <c r="A487" s="92">
        <f t="shared" si="7"/>
        <v>43239.583330000001</v>
      </c>
      <c r="B487" s="34">
        <v>14</v>
      </c>
      <c r="C487" s="38" t="s">
        <v>1559</v>
      </c>
      <c r="D487" s="38" t="s">
        <v>191</v>
      </c>
      <c r="E487" s="38" t="s">
        <v>1560</v>
      </c>
      <c r="F487" s="38" t="s">
        <v>1561</v>
      </c>
    </row>
    <row r="488" spans="1:6" ht="14.25" customHeight="1" x14ac:dyDescent="0.2">
      <c r="A488" s="92">
        <f t="shared" si="7"/>
        <v>43239.625</v>
      </c>
      <c r="B488" s="34">
        <v>15</v>
      </c>
      <c r="C488" s="38" t="s">
        <v>1562</v>
      </c>
      <c r="D488" s="38" t="s">
        <v>190</v>
      </c>
      <c r="E488" s="38" t="s">
        <v>1563</v>
      </c>
      <c r="F488" s="38" t="s">
        <v>287</v>
      </c>
    </row>
    <row r="489" spans="1:6" ht="14.25" customHeight="1" x14ac:dyDescent="0.2">
      <c r="A489" s="92">
        <f t="shared" si="7"/>
        <v>43239.666669999999</v>
      </c>
      <c r="B489" s="34">
        <v>16</v>
      </c>
      <c r="C489" s="38" t="s">
        <v>1564</v>
      </c>
      <c r="D489" s="38" t="s">
        <v>190</v>
      </c>
      <c r="E489" s="38" t="s">
        <v>1565</v>
      </c>
      <c r="F489" s="38" t="s">
        <v>1566</v>
      </c>
    </row>
    <row r="490" spans="1:6" ht="14.25" customHeight="1" x14ac:dyDescent="0.2">
      <c r="A490" s="92">
        <f t="shared" si="7"/>
        <v>43239.708330000001</v>
      </c>
      <c r="B490" s="34">
        <v>17</v>
      </c>
      <c r="C490" s="38" t="s">
        <v>293</v>
      </c>
      <c r="D490" s="38" t="s">
        <v>191</v>
      </c>
      <c r="E490" s="38" t="s">
        <v>1567</v>
      </c>
      <c r="F490" s="38" t="s">
        <v>1568</v>
      </c>
    </row>
    <row r="491" spans="1:6" ht="14.25" customHeight="1" x14ac:dyDescent="0.2">
      <c r="A491" s="92">
        <f t="shared" si="7"/>
        <v>43239.75</v>
      </c>
      <c r="B491" s="34">
        <v>18</v>
      </c>
      <c r="C491" s="38" t="s">
        <v>1569</v>
      </c>
      <c r="D491" s="38" t="s">
        <v>190</v>
      </c>
      <c r="E491" s="38" t="s">
        <v>1570</v>
      </c>
      <c r="F491" s="38" t="s">
        <v>1571</v>
      </c>
    </row>
    <row r="492" spans="1:6" ht="14.25" customHeight="1" x14ac:dyDescent="0.2">
      <c r="A492" s="92">
        <f t="shared" si="7"/>
        <v>43239.791669999999</v>
      </c>
      <c r="B492" s="34">
        <v>19</v>
      </c>
      <c r="C492" s="38" t="s">
        <v>1572</v>
      </c>
      <c r="D492" s="38" t="s">
        <v>190</v>
      </c>
      <c r="E492" s="38" t="s">
        <v>1573</v>
      </c>
      <c r="F492" s="38" t="s">
        <v>1574</v>
      </c>
    </row>
    <row r="493" spans="1:6" ht="14.25" customHeight="1" x14ac:dyDescent="0.2">
      <c r="A493" s="92">
        <f t="shared" si="7"/>
        <v>43239.833330000001</v>
      </c>
      <c r="B493" s="34">
        <v>20</v>
      </c>
      <c r="C493" s="38" t="s">
        <v>1575</v>
      </c>
      <c r="D493" s="38" t="s">
        <v>190</v>
      </c>
      <c r="E493" s="38" t="s">
        <v>1576</v>
      </c>
      <c r="F493" s="38" t="s">
        <v>1577</v>
      </c>
    </row>
    <row r="494" spans="1:6" ht="14.25" customHeight="1" x14ac:dyDescent="0.2">
      <c r="A494" s="92">
        <f t="shared" si="7"/>
        <v>43239.875</v>
      </c>
      <c r="B494" s="34">
        <v>21</v>
      </c>
      <c r="C494" s="38" t="s">
        <v>1578</v>
      </c>
      <c r="D494" s="38" t="s">
        <v>190</v>
      </c>
      <c r="E494" s="38" t="s">
        <v>1579</v>
      </c>
      <c r="F494" s="38" t="s">
        <v>1580</v>
      </c>
    </row>
    <row r="495" spans="1:6" ht="14.25" customHeight="1" x14ac:dyDescent="0.2">
      <c r="A495" s="92">
        <f t="shared" si="7"/>
        <v>43239.916669999999</v>
      </c>
      <c r="B495" s="34">
        <v>22</v>
      </c>
      <c r="C495" s="38" t="s">
        <v>1581</v>
      </c>
      <c r="D495" s="38" t="s">
        <v>190</v>
      </c>
      <c r="E495" s="38" t="s">
        <v>1582</v>
      </c>
      <c r="F495" s="38" t="s">
        <v>1583</v>
      </c>
    </row>
    <row r="496" spans="1:6" ht="14.25" customHeight="1" x14ac:dyDescent="0.2">
      <c r="A496" s="92">
        <f t="shared" si="7"/>
        <v>43239.958330000001</v>
      </c>
      <c r="B496" s="34">
        <v>23</v>
      </c>
      <c r="C496" s="38" t="s">
        <v>1584</v>
      </c>
      <c r="D496" s="38" t="s">
        <v>190</v>
      </c>
      <c r="E496" s="38" t="s">
        <v>1585</v>
      </c>
      <c r="F496" s="38" t="s">
        <v>1586</v>
      </c>
    </row>
    <row r="497" spans="1:6" ht="14.25" customHeight="1" x14ac:dyDescent="0.2">
      <c r="A497" s="92">
        <f t="shared" si="7"/>
        <v>43240</v>
      </c>
      <c r="B497" s="34">
        <v>0</v>
      </c>
      <c r="C497" s="38" t="s">
        <v>1587</v>
      </c>
      <c r="D497" s="38" t="s">
        <v>190</v>
      </c>
      <c r="E497" s="38" t="s">
        <v>1588</v>
      </c>
      <c r="F497" s="38" t="s">
        <v>1589</v>
      </c>
    </row>
    <row r="498" spans="1:6" ht="14.25" customHeight="1" x14ac:dyDescent="0.2">
      <c r="A498" s="92">
        <f t="shared" si="7"/>
        <v>43240.041669999999</v>
      </c>
      <c r="B498" s="34">
        <v>1</v>
      </c>
      <c r="C498" s="38" t="s">
        <v>1590</v>
      </c>
      <c r="D498" s="38" t="s">
        <v>190</v>
      </c>
      <c r="E498" s="38" t="s">
        <v>1591</v>
      </c>
      <c r="F498" s="38" t="s">
        <v>302</v>
      </c>
    </row>
    <row r="499" spans="1:6" ht="14.25" customHeight="1" x14ac:dyDescent="0.2">
      <c r="A499" s="92">
        <f t="shared" si="7"/>
        <v>43240.083330000001</v>
      </c>
      <c r="B499" s="34">
        <v>2</v>
      </c>
      <c r="C499" s="38" t="s">
        <v>1592</v>
      </c>
      <c r="D499" s="38" t="s">
        <v>190</v>
      </c>
      <c r="E499" s="38" t="s">
        <v>1593</v>
      </c>
      <c r="F499" s="38" t="s">
        <v>1594</v>
      </c>
    </row>
    <row r="500" spans="1:6" ht="14.25" customHeight="1" x14ac:dyDescent="0.2">
      <c r="A500" s="92">
        <f t="shared" si="7"/>
        <v>43240.125</v>
      </c>
      <c r="B500" s="34">
        <v>3</v>
      </c>
      <c r="C500" s="38" t="s">
        <v>1595</v>
      </c>
      <c r="D500" s="38" t="s">
        <v>190</v>
      </c>
      <c r="E500" s="38" t="s">
        <v>1596</v>
      </c>
      <c r="F500" s="38" t="s">
        <v>1597</v>
      </c>
    </row>
    <row r="501" spans="1:6" ht="14.25" customHeight="1" x14ac:dyDescent="0.2">
      <c r="A501" s="92">
        <f t="shared" si="7"/>
        <v>43240.166669999999</v>
      </c>
      <c r="B501" s="34">
        <v>4</v>
      </c>
      <c r="C501" s="38" t="s">
        <v>1598</v>
      </c>
      <c r="D501" s="38" t="s">
        <v>190</v>
      </c>
      <c r="E501" s="38" t="s">
        <v>1599</v>
      </c>
      <c r="F501" s="38" t="s">
        <v>1600</v>
      </c>
    </row>
    <row r="502" spans="1:6" ht="14.25" customHeight="1" x14ac:dyDescent="0.2">
      <c r="A502" s="92">
        <f t="shared" si="7"/>
        <v>43240.208330000001</v>
      </c>
      <c r="B502" s="34">
        <v>5</v>
      </c>
      <c r="C502" s="38" t="s">
        <v>1601</v>
      </c>
      <c r="D502" s="38" t="s">
        <v>1602</v>
      </c>
      <c r="E502" s="38" t="s">
        <v>190</v>
      </c>
      <c r="F502" s="38" t="s">
        <v>1603</v>
      </c>
    </row>
    <row r="503" spans="1:6" ht="14.25" customHeight="1" x14ac:dyDescent="0.2">
      <c r="A503" s="92">
        <f t="shared" si="7"/>
        <v>43240.25</v>
      </c>
      <c r="B503" s="34">
        <v>6</v>
      </c>
      <c r="C503" s="38" t="s">
        <v>1604</v>
      </c>
      <c r="D503" s="38" t="s">
        <v>1605</v>
      </c>
      <c r="E503" s="38" t="s">
        <v>1606</v>
      </c>
      <c r="F503" s="38" t="s">
        <v>1607</v>
      </c>
    </row>
    <row r="504" spans="1:6" ht="14.25" customHeight="1" x14ac:dyDescent="0.2">
      <c r="A504" s="92">
        <f t="shared" si="7"/>
        <v>43240.291669999999</v>
      </c>
      <c r="B504" s="34">
        <v>7</v>
      </c>
      <c r="C504" s="38" t="s">
        <v>1608</v>
      </c>
      <c r="D504" s="38" t="s">
        <v>1609</v>
      </c>
      <c r="E504" s="38" t="s">
        <v>211</v>
      </c>
      <c r="F504" s="38" t="s">
        <v>1610</v>
      </c>
    </row>
    <row r="505" spans="1:6" ht="14.25" customHeight="1" x14ac:dyDescent="0.2">
      <c r="A505" s="92">
        <f t="shared" si="7"/>
        <v>43240.333330000001</v>
      </c>
      <c r="B505" s="34">
        <v>8</v>
      </c>
      <c r="C505" s="38" t="s">
        <v>1611</v>
      </c>
      <c r="D505" s="38" t="s">
        <v>190</v>
      </c>
      <c r="E505" s="38" t="s">
        <v>1612</v>
      </c>
      <c r="F505" s="38" t="s">
        <v>1613</v>
      </c>
    </row>
    <row r="506" spans="1:6" ht="14.25" customHeight="1" x14ac:dyDescent="0.2">
      <c r="A506" s="92">
        <f t="shared" si="7"/>
        <v>43240.375</v>
      </c>
      <c r="B506" s="34">
        <v>9</v>
      </c>
      <c r="C506" s="38" t="s">
        <v>1614</v>
      </c>
      <c r="D506" s="38" t="s">
        <v>190</v>
      </c>
      <c r="E506" s="38" t="s">
        <v>1615</v>
      </c>
      <c r="F506" s="38" t="s">
        <v>1616</v>
      </c>
    </row>
    <row r="507" spans="1:6" ht="14.25" customHeight="1" x14ac:dyDescent="0.2">
      <c r="A507" s="92">
        <f t="shared" si="7"/>
        <v>43240.416669999999</v>
      </c>
      <c r="B507" s="34">
        <v>10</v>
      </c>
      <c r="C507" s="38" t="s">
        <v>269</v>
      </c>
      <c r="D507" s="38" t="s">
        <v>190</v>
      </c>
      <c r="E507" s="38" t="s">
        <v>1617</v>
      </c>
      <c r="F507" s="38" t="s">
        <v>1618</v>
      </c>
    </row>
    <row r="508" spans="1:6" ht="14.25" customHeight="1" x14ac:dyDescent="0.2">
      <c r="A508" s="92">
        <f t="shared" si="7"/>
        <v>43240.458330000001</v>
      </c>
      <c r="B508" s="34">
        <v>11</v>
      </c>
      <c r="C508" s="38" t="s">
        <v>235</v>
      </c>
      <c r="D508" s="38" t="s">
        <v>190</v>
      </c>
      <c r="E508" s="38" t="s">
        <v>1619</v>
      </c>
      <c r="F508" s="38" t="s">
        <v>1620</v>
      </c>
    </row>
    <row r="509" spans="1:6" ht="14.25" customHeight="1" x14ac:dyDescent="0.2">
      <c r="A509" s="92">
        <f t="shared" si="7"/>
        <v>43240.5</v>
      </c>
      <c r="B509" s="34">
        <v>12</v>
      </c>
      <c r="C509" s="38" t="s">
        <v>1621</v>
      </c>
      <c r="D509" s="38" t="s">
        <v>1622</v>
      </c>
      <c r="E509" s="38" t="s">
        <v>190</v>
      </c>
      <c r="F509" s="38" t="s">
        <v>1623</v>
      </c>
    </row>
    <row r="510" spans="1:6" ht="14.25" customHeight="1" x14ac:dyDescent="0.2">
      <c r="A510" s="92">
        <f t="shared" si="7"/>
        <v>43240.541669999999</v>
      </c>
      <c r="B510" s="34">
        <v>13</v>
      </c>
      <c r="C510" s="38" t="s">
        <v>1624</v>
      </c>
      <c r="D510" s="38" t="s">
        <v>1625</v>
      </c>
      <c r="E510" s="38" t="s">
        <v>1626</v>
      </c>
      <c r="F510" s="38" t="s">
        <v>1627</v>
      </c>
    </row>
    <row r="511" spans="1:6" ht="14.25" customHeight="1" x14ac:dyDescent="0.2">
      <c r="A511" s="92">
        <f t="shared" si="7"/>
        <v>43240.583330000001</v>
      </c>
      <c r="B511" s="34">
        <v>14</v>
      </c>
      <c r="C511" s="38" t="s">
        <v>1628</v>
      </c>
      <c r="D511" s="38" t="s">
        <v>190</v>
      </c>
      <c r="E511" s="38" t="s">
        <v>1629</v>
      </c>
      <c r="F511" s="38" t="s">
        <v>1630</v>
      </c>
    </row>
    <row r="512" spans="1:6" ht="14.25" customHeight="1" x14ac:dyDescent="0.2">
      <c r="A512" s="92">
        <f t="shared" si="7"/>
        <v>43240.625</v>
      </c>
      <c r="B512" s="34">
        <v>15</v>
      </c>
      <c r="C512" s="38" t="s">
        <v>1631</v>
      </c>
      <c r="D512" s="38" t="s">
        <v>1632</v>
      </c>
      <c r="E512" s="38" t="s">
        <v>190</v>
      </c>
      <c r="F512" s="38" t="s">
        <v>1633</v>
      </c>
    </row>
    <row r="513" spans="1:6" ht="14.25" customHeight="1" x14ac:dyDescent="0.2">
      <c r="A513" s="92">
        <f t="shared" si="7"/>
        <v>43240.666669999999</v>
      </c>
      <c r="B513" s="34">
        <v>16</v>
      </c>
      <c r="C513" s="38" t="s">
        <v>1634</v>
      </c>
      <c r="D513" s="38" t="s">
        <v>190</v>
      </c>
      <c r="E513" s="38" t="s">
        <v>1635</v>
      </c>
      <c r="F513" s="38" t="s">
        <v>1636</v>
      </c>
    </row>
    <row r="514" spans="1:6" ht="14.25" customHeight="1" x14ac:dyDescent="0.2">
      <c r="A514" s="92">
        <f t="shared" ref="A514:A577" si="8">A490+1</f>
        <v>43240.708330000001</v>
      </c>
      <c r="B514" s="34">
        <v>17</v>
      </c>
      <c r="C514" s="38" t="s">
        <v>1637</v>
      </c>
      <c r="D514" s="38" t="s">
        <v>190</v>
      </c>
      <c r="E514" s="38" t="s">
        <v>1638</v>
      </c>
      <c r="F514" s="38" t="s">
        <v>1639</v>
      </c>
    </row>
    <row r="515" spans="1:6" ht="14.25" customHeight="1" x14ac:dyDescent="0.2">
      <c r="A515" s="92">
        <f t="shared" si="8"/>
        <v>43240.75</v>
      </c>
      <c r="B515" s="34">
        <v>18</v>
      </c>
      <c r="C515" s="38" t="s">
        <v>1640</v>
      </c>
      <c r="D515" s="38" t="s">
        <v>190</v>
      </c>
      <c r="E515" s="38" t="s">
        <v>1641</v>
      </c>
      <c r="F515" s="38" t="s">
        <v>1642</v>
      </c>
    </row>
    <row r="516" spans="1:6" ht="14.25" customHeight="1" x14ac:dyDescent="0.2">
      <c r="A516" s="92">
        <f t="shared" si="8"/>
        <v>43240.791669999999</v>
      </c>
      <c r="B516" s="34">
        <v>19</v>
      </c>
      <c r="C516" s="38" t="s">
        <v>1643</v>
      </c>
      <c r="D516" s="38" t="s">
        <v>1644</v>
      </c>
      <c r="E516" s="38" t="s">
        <v>190</v>
      </c>
      <c r="F516" s="38" t="s">
        <v>1645</v>
      </c>
    </row>
    <row r="517" spans="1:6" ht="14.25" customHeight="1" x14ac:dyDescent="0.2">
      <c r="A517" s="92">
        <f t="shared" si="8"/>
        <v>43240.833330000001</v>
      </c>
      <c r="B517" s="34">
        <v>20</v>
      </c>
      <c r="C517" s="38" t="s">
        <v>1646</v>
      </c>
      <c r="D517" s="38" t="s">
        <v>1647</v>
      </c>
      <c r="E517" s="38" t="s">
        <v>190</v>
      </c>
      <c r="F517" s="38" t="s">
        <v>1648</v>
      </c>
    </row>
    <row r="518" spans="1:6" ht="14.25" customHeight="1" x14ac:dyDescent="0.2">
      <c r="A518" s="92">
        <f t="shared" si="8"/>
        <v>43240.875</v>
      </c>
      <c r="B518" s="34">
        <v>21</v>
      </c>
      <c r="C518" s="38" t="s">
        <v>1649</v>
      </c>
      <c r="D518" s="38" t="s">
        <v>190</v>
      </c>
      <c r="E518" s="38" t="s">
        <v>1650</v>
      </c>
      <c r="F518" s="38" t="s">
        <v>1651</v>
      </c>
    </row>
    <row r="519" spans="1:6" ht="14.25" customHeight="1" x14ac:dyDescent="0.2">
      <c r="A519" s="92">
        <f t="shared" si="8"/>
        <v>43240.916669999999</v>
      </c>
      <c r="B519" s="34">
        <v>22</v>
      </c>
      <c r="C519" s="38" t="s">
        <v>1652</v>
      </c>
      <c r="D519" s="38" t="s">
        <v>190</v>
      </c>
      <c r="E519" s="38" t="s">
        <v>1653</v>
      </c>
      <c r="F519" s="38" t="s">
        <v>1654</v>
      </c>
    </row>
    <row r="520" spans="1:6" ht="14.25" customHeight="1" x14ac:dyDescent="0.2">
      <c r="A520" s="92">
        <f t="shared" si="8"/>
        <v>43240.958330000001</v>
      </c>
      <c r="B520" s="34">
        <v>23</v>
      </c>
      <c r="C520" s="38" t="s">
        <v>1655</v>
      </c>
      <c r="D520" s="38" t="s">
        <v>190</v>
      </c>
      <c r="E520" s="38" t="s">
        <v>1656</v>
      </c>
      <c r="F520" s="38" t="s">
        <v>1657</v>
      </c>
    </row>
    <row r="521" spans="1:6" ht="14.25" customHeight="1" x14ac:dyDescent="0.2">
      <c r="A521" s="92">
        <f t="shared" si="8"/>
        <v>43241</v>
      </c>
      <c r="B521" s="34">
        <v>0</v>
      </c>
      <c r="C521" s="38" t="s">
        <v>1658</v>
      </c>
      <c r="D521" s="38" t="s">
        <v>190</v>
      </c>
      <c r="E521" s="38" t="s">
        <v>1659</v>
      </c>
      <c r="F521" s="38" t="s">
        <v>1660</v>
      </c>
    </row>
    <row r="522" spans="1:6" ht="14.25" customHeight="1" x14ac:dyDescent="0.2">
      <c r="A522" s="92">
        <f t="shared" si="8"/>
        <v>43241.041669999999</v>
      </c>
      <c r="B522" s="34">
        <v>1</v>
      </c>
      <c r="C522" s="38" t="s">
        <v>1661</v>
      </c>
      <c r="D522" s="38" t="s">
        <v>190</v>
      </c>
      <c r="E522" s="38" t="s">
        <v>1662</v>
      </c>
      <c r="F522" s="38" t="s">
        <v>1663</v>
      </c>
    </row>
    <row r="523" spans="1:6" ht="14.25" customHeight="1" x14ac:dyDescent="0.2">
      <c r="A523" s="92">
        <f t="shared" si="8"/>
        <v>43241.083330000001</v>
      </c>
      <c r="B523" s="34">
        <v>2</v>
      </c>
      <c r="C523" s="38" t="s">
        <v>1314</v>
      </c>
      <c r="D523" s="38" t="s">
        <v>190</v>
      </c>
      <c r="E523" s="38" t="s">
        <v>1664</v>
      </c>
      <c r="F523" s="38" t="s">
        <v>520</v>
      </c>
    </row>
    <row r="524" spans="1:6" ht="14.25" customHeight="1" x14ac:dyDescent="0.2">
      <c r="A524" s="92">
        <f t="shared" si="8"/>
        <v>43241.125</v>
      </c>
      <c r="B524" s="34">
        <v>3</v>
      </c>
      <c r="C524" s="38" t="s">
        <v>1665</v>
      </c>
      <c r="D524" s="38" t="s">
        <v>190</v>
      </c>
      <c r="E524" s="38" t="s">
        <v>1666</v>
      </c>
      <c r="F524" s="38" t="s">
        <v>1667</v>
      </c>
    </row>
    <row r="525" spans="1:6" ht="14.25" customHeight="1" x14ac:dyDescent="0.2">
      <c r="A525" s="92">
        <f t="shared" si="8"/>
        <v>43241.166669999999</v>
      </c>
      <c r="B525" s="34">
        <v>4</v>
      </c>
      <c r="C525" s="38" t="s">
        <v>1668</v>
      </c>
      <c r="D525" s="38" t="s">
        <v>190</v>
      </c>
      <c r="E525" s="38" t="s">
        <v>1669</v>
      </c>
      <c r="F525" s="38" t="s">
        <v>1670</v>
      </c>
    </row>
    <row r="526" spans="1:6" ht="14.25" customHeight="1" x14ac:dyDescent="0.2">
      <c r="A526" s="92">
        <f t="shared" si="8"/>
        <v>43241.208330000001</v>
      </c>
      <c r="B526" s="34">
        <v>5</v>
      </c>
      <c r="C526" s="38" t="s">
        <v>1671</v>
      </c>
      <c r="D526" s="38" t="s">
        <v>1672</v>
      </c>
      <c r="E526" s="38" t="s">
        <v>190</v>
      </c>
      <c r="F526" s="38" t="s">
        <v>1673</v>
      </c>
    </row>
    <row r="527" spans="1:6" ht="14.25" customHeight="1" x14ac:dyDescent="0.2">
      <c r="A527" s="92">
        <f t="shared" si="8"/>
        <v>43241.25</v>
      </c>
      <c r="B527" s="34">
        <v>6</v>
      </c>
      <c r="C527" s="38" t="s">
        <v>1674</v>
      </c>
      <c r="D527" s="38" t="s">
        <v>1675</v>
      </c>
      <c r="E527" s="38" t="s">
        <v>190</v>
      </c>
      <c r="F527" s="38" t="s">
        <v>1676</v>
      </c>
    </row>
    <row r="528" spans="1:6" ht="14.25" customHeight="1" x14ac:dyDescent="0.2">
      <c r="A528" s="92">
        <f t="shared" si="8"/>
        <v>43241.291669999999</v>
      </c>
      <c r="B528" s="34">
        <v>7</v>
      </c>
      <c r="C528" s="38" t="s">
        <v>1677</v>
      </c>
      <c r="D528" s="38" t="s">
        <v>1678</v>
      </c>
      <c r="E528" s="38" t="s">
        <v>190</v>
      </c>
      <c r="F528" s="38" t="s">
        <v>291</v>
      </c>
    </row>
    <row r="529" spans="1:6" ht="14.25" customHeight="1" x14ac:dyDescent="0.2">
      <c r="A529" s="92">
        <f t="shared" si="8"/>
        <v>43241.333330000001</v>
      </c>
      <c r="B529" s="34">
        <v>8</v>
      </c>
      <c r="C529" s="38" t="s">
        <v>1679</v>
      </c>
      <c r="D529" s="38" t="s">
        <v>1680</v>
      </c>
      <c r="E529" s="38" t="s">
        <v>190</v>
      </c>
      <c r="F529" s="38" t="s">
        <v>1681</v>
      </c>
    </row>
    <row r="530" spans="1:6" ht="14.25" customHeight="1" x14ac:dyDescent="0.2">
      <c r="A530" s="92">
        <f t="shared" si="8"/>
        <v>43241.375</v>
      </c>
      <c r="B530" s="34">
        <v>9</v>
      </c>
      <c r="C530" s="38" t="s">
        <v>1682</v>
      </c>
      <c r="D530" s="38" t="s">
        <v>190</v>
      </c>
      <c r="E530" s="38" t="s">
        <v>1683</v>
      </c>
      <c r="F530" s="38" t="s">
        <v>1684</v>
      </c>
    </row>
    <row r="531" spans="1:6" ht="14.25" customHeight="1" x14ac:dyDescent="0.2">
      <c r="A531" s="92">
        <f t="shared" si="8"/>
        <v>43241.416669999999</v>
      </c>
      <c r="B531" s="34">
        <v>10</v>
      </c>
      <c r="C531" s="38" t="s">
        <v>1685</v>
      </c>
      <c r="D531" s="38" t="s">
        <v>190</v>
      </c>
      <c r="E531" s="38" t="s">
        <v>1686</v>
      </c>
      <c r="F531" s="38" t="s">
        <v>1687</v>
      </c>
    </row>
    <row r="532" spans="1:6" ht="14.25" customHeight="1" x14ac:dyDescent="0.2">
      <c r="A532" s="92">
        <f t="shared" si="8"/>
        <v>43241.458330000001</v>
      </c>
      <c r="B532" s="34">
        <v>11</v>
      </c>
      <c r="C532" s="38" t="s">
        <v>1688</v>
      </c>
      <c r="D532" s="38" t="s">
        <v>190</v>
      </c>
      <c r="E532" s="38" t="s">
        <v>1689</v>
      </c>
      <c r="F532" s="38" t="s">
        <v>1690</v>
      </c>
    </row>
    <row r="533" spans="1:6" ht="14.25" customHeight="1" x14ac:dyDescent="0.2">
      <c r="A533" s="92">
        <f t="shared" si="8"/>
        <v>43241.5</v>
      </c>
      <c r="B533" s="34">
        <v>12</v>
      </c>
      <c r="C533" s="38" t="s">
        <v>1691</v>
      </c>
      <c r="D533" s="38" t="s">
        <v>1692</v>
      </c>
      <c r="E533" s="38" t="s">
        <v>190</v>
      </c>
      <c r="F533" s="38" t="s">
        <v>203</v>
      </c>
    </row>
    <row r="534" spans="1:6" ht="14.25" customHeight="1" x14ac:dyDescent="0.2">
      <c r="A534" s="92">
        <f t="shared" si="8"/>
        <v>43241.541669999999</v>
      </c>
      <c r="B534" s="34">
        <v>13</v>
      </c>
      <c r="C534" s="38" t="s">
        <v>1693</v>
      </c>
      <c r="D534" s="38" t="s">
        <v>1694</v>
      </c>
      <c r="E534" s="38" t="s">
        <v>190</v>
      </c>
      <c r="F534" s="38" t="s">
        <v>1695</v>
      </c>
    </row>
    <row r="535" spans="1:6" ht="14.25" customHeight="1" x14ac:dyDescent="0.2">
      <c r="A535" s="92">
        <f t="shared" si="8"/>
        <v>43241.583330000001</v>
      </c>
      <c r="B535" s="34">
        <v>14</v>
      </c>
      <c r="C535" s="38" t="s">
        <v>1696</v>
      </c>
      <c r="D535" s="38" t="s">
        <v>1697</v>
      </c>
      <c r="E535" s="38" t="s">
        <v>190</v>
      </c>
      <c r="F535" s="38" t="s">
        <v>1698</v>
      </c>
    </row>
    <row r="536" spans="1:6" ht="14.25" customHeight="1" x14ac:dyDescent="0.2">
      <c r="A536" s="92">
        <f t="shared" si="8"/>
        <v>43241.625</v>
      </c>
      <c r="B536" s="34">
        <v>15</v>
      </c>
      <c r="C536" s="38" t="s">
        <v>1699</v>
      </c>
      <c r="D536" s="38" t="s">
        <v>190</v>
      </c>
      <c r="E536" s="38" t="s">
        <v>1700</v>
      </c>
      <c r="F536" s="38" t="s">
        <v>1701</v>
      </c>
    </row>
    <row r="537" spans="1:6" ht="14.25" customHeight="1" x14ac:dyDescent="0.2">
      <c r="A537" s="92">
        <f t="shared" si="8"/>
        <v>43241.666669999999</v>
      </c>
      <c r="B537" s="34">
        <v>16</v>
      </c>
      <c r="C537" s="38" t="s">
        <v>1702</v>
      </c>
      <c r="D537" s="38" t="s">
        <v>1703</v>
      </c>
      <c r="E537" s="38" t="s">
        <v>190</v>
      </c>
      <c r="F537" s="38" t="s">
        <v>1704</v>
      </c>
    </row>
    <row r="538" spans="1:6" ht="14.25" customHeight="1" x14ac:dyDescent="0.2">
      <c r="A538" s="92">
        <f t="shared" si="8"/>
        <v>43241.708330000001</v>
      </c>
      <c r="B538" s="34">
        <v>17</v>
      </c>
      <c r="C538" s="38" t="s">
        <v>1705</v>
      </c>
      <c r="D538" s="38" t="s">
        <v>1706</v>
      </c>
      <c r="E538" s="38" t="s">
        <v>190</v>
      </c>
      <c r="F538" s="38" t="s">
        <v>1707</v>
      </c>
    </row>
    <row r="539" spans="1:6" ht="14.25" customHeight="1" x14ac:dyDescent="0.2">
      <c r="A539" s="92">
        <f t="shared" si="8"/>
        <v>43241.75</v>
      </c>
      <c r="B539" s="34">
        <v>18</v>
      </c>
      <c r="C539" s="38" t="s">
        <v>228</v>
      </c>
      <c r="D539" s="38" t="s">
        <v>1708</v>
      </c>
      <c r="E539" s="38" t="s">
        <v>190</v>
      </c>
      <c r="F539" s="38" t="s">
        <v>1709</v>
      </c>
    </row>
    <row r="540" spans="1:6" ht="14.25" customHeight="1" x14ac:dyDescent="0.2">
      <c r="A540" s="92">
        <f t="shared" si="8"/>
        <v>43241.791669999999</v>
      </c>
      <c r="B540" s="34">
        <v>19</v>
      </c>
      <c r="C540" s="38" t="s">
        <v>1710</v>
      </c>
      <c r="D540" s="38" t="s">
        <v>617</v>
      </c>
      <c r="E540" s="38" t="s">
        <v>1711</v>
      </c>
      <c r="F540" s="38" t="s">
        <v>1712</v>
      </c>
    </row>
    <row r="541" spans="1:6" ht="14.25" customHeight="1" x14ac:dyDescent="0.2">
      <c r="A541" s="92">
        <f t="shared" si="8"/>
        <v>43241.833330000001</v>
      </c>
      <c r="B541" s="34">
        <v>20</v>
      </c>
      <c r="C541" s="38" t="s">
        <v>922</v>
      </c>
      <c r="D541" s="38" t="s">
        <v>190</v>
      </c>
      <c r="E541" s="38" t="s">
        <v>1713</v>
      </c>
      <c r="F541" s="38" t="s">
        <v>924</v>
      </c>
    </row>
    <row r="542" spans="1:6" ht="14.25" customHeight="1" x14ac:dyDescent="0.2">
      <c r="A542" s="92">
        <f t="shared" si="8"/>
        <v>43241.875</v>
      </c>
      <c r="B542" s="34">
        <v>21</v>
      </c>
      <c r="C542" s="38" t="s">
        <v>1714</v>
      </c>
      <c r="D542" s="38" t="s">
        <v>190</v>
      </c>
      <c r="E542" s="38" t="s">
        <v>1715</v>
      </c>
      <c r="F542" s="38" t="s">
        <v>1716</v>
      </c>
    </row>
    <row r="543" spans="1:6" ht="14.25" customHeight="1" x14ac:dyDescent="0.2">
      <c r="A543" s="92">
        <f t="shared" si="8"/>
        <v>43241.916669999999</v>
      </c>
      <c r="B543" s="34">
        <v>22</v>
      </c>
      <c r="C543" s="38" t="s">
        <v>1717</v>
      </c>
      <c r="D543" s="38" t="s">
        <v>190</v>
      </c>
      <c r="E543" s="38" t="s">
        <v>1718</v>
      </c>
      <c r="F543" s="38" t="s">
        <v>1719</v>
      </c>
    </row>
    <row r="544" spans="1:6" ht="14.25" customHeight="1" x14ac:dyDescent="0.2">
      <c r="A544" s="92">
        <f t="shared" si="8"/>
        <v>43241.958330000001</v>
      </c>
      <c r="B544" s="34">
        <v>23</v>
      </c>
      <c r="C544" s="38" t="s">
        <v>1720</v>
      </c>
      <c r="D544" s="38" t="s">
        <v>190</v>
      </c>
      <c r="E544" s="38" t="s">
        <v>1721</v>
      </c>
      <c r="F544" s="38" t="s">
        <v>1722</v>
      </c>
    </row>
    <row r="545" spans="1:6" ht="14.25" customHeight="1" x14ac:dyDescent="0.2">
      <c r="A545" s="92">
        <f t="shared" si="8"/>
        <v>43242</v>
      </c>
      <c r="B545" s="34">
        <v>0</v>
      </c>
      <c r="C545" s="38" t="s">
        <v>1723</v>
      </c>
      <c r="D545" s="38" t="s">
        <v>190</v>
      </c>
      <c r="E545" s="38" t="s">
        <v>1724</v>
      </c>
      <c r="F545" s="38" t="s">
        <v>1725</v>
      </c>
    </row>
    <row r="546" spans="1:6" ht="14.25" customHeight="1" x14ac:dyDescent="0.2">
      <c r="A546" s="92">
        <f t="shared" si="8"/>
        <v>43242.041669999999</v>
      </c>
      <c r="B546" s="34">
        <v>1</v>
      </c>
      <c r="C546" s="38" t="s">
        <v>1726</v>
      </c>
      <c r="D546" s="38" t="s">
        <v>190</v>
      </c>
      <c r="E546" s="38" t="s">
        <v>1727</v>
      </c>
      <c r="F546" s="38" t="s">
        <v>1728</v>
      </c>
    </row>
    <row r="547" spans="1:6" ht="14.25" customHeight="1" x14ac:dyDescent="0.2">
      <c r="A547" s="92">
        <f t="shared" si="8"/>
        <v>43242.083330000001</v>
      </c>
      <c r="B547" s="34">
        <v>2</v>
      </c>
      <c r="C547" s="38" t="s">
        <v>1729</v>
      </c>
      <c r="D547" s="38" t="s">
        <v>1730</v>
      </c>
      <c r="E547" s="38" t="s">
        <v>190</v>
      </c>
      <c r="F547" s="38" t="s">
        <v>1731</v>
      </c>
    </row>
    <row r="548" spans="1:6" ht="14.25" customHeight="1" x14ac:dyDescent="0.2">
      <c r="A548" s="92">
        <f t="shared" si="8"/>
        <v>43242.125</v>
      </c>
      <c r="B548" s="34">
        <v>3</v>
      </c>
      <c r="C548" s="38" t="s">
        <v>1732</v>
      </c>
      <c r="D548" s="38" t="s">
        <v>190</v>
      </c>
      <c r="E548" s="38" t="s">
        <v>1733</v>
      </c>
      <c r="F548" s="38" t="s">
        <v>1734</v>
      </c>
    </row>
    <row r="549" spans="1:6" ht="14.25" customHeight="1" x14ac:dyDescent="0.2">
      <c r="A549" s="92">
        <f t="shared" si="8"/>
        <v>43242.166669999999</v>
      </c>
      <c r="B549" s="34">
        <v>4</v>
      </c>
      <c r="C549" s="38" t="s">
        <v>1735</v>
      </c>
      <c r="D549" s="38" t="s">
        <v>190</v>
      </c>
      <c r="E549" s="38" t="s">
        <v>1736</v>
      </c>
      <c r="F549" s="38" t="s">
        <v>1737</v>
      </c>
    </row>
    <row r="550" spans="1:6" ht="14.25" customHeight="1" x14ac:dyDescent="0.2">
      <c r="A550" s="92">
        <f t="shared" si="8"/>
        <v>43242.208330000001</v>
      </c>
      <c r="B550" s="34">
        <v>5</v>
      </c>
      <c r="C550" s="38" t="s">
        <v>1738</v>
      </c>
      <c r="D550" s="38" t="s">
        <v>1739</v>
      </c>
      <c r="E550" s="38" t="s">
        <v>190</v>
      </c>
      <c r="F550" s="38" t="s">
        <v>1740</v>
      </c>
    </row>
    <row r="551" spans="1:6" ht="14.25" customHeight="1" x14ac:dyDescent="0.2">
      <c r="A551" s="92">
        <f t="shared" si="8"/>
        <v>43242.25</v>
      </c>
      <c r="B551" s="34">
        <v>6</v>
      </c>
      <c r="C551" s="38" t="s">
        <v>1741</v>
      </c>
      <c r="D551" s="38" t="s">
        <v>1742</v>
      </c>
      <c r="E551" s="38" t="s">
        <v>190</v>
      </c>
      <c r="F551" s="38" t="s">
        <v>1743</v>
      </c>
    </row>
    <row r="552" spans="1:6" ht="14.25" customHeight="1" x14ac:dyDescent="0.2">
      <c r="A552" s="92">
        <f t="shared" si="8"/>
        <v>43242.291669999999</v>
      </c>
      <c r="B552" s="34">
        <v>7</v>
      </c>
      <c r="C552" s="38" t="s">
        <v>1744</v>
      </c>
      <c r="D552" s="38" t="s">
        <v>1745</v>
      </c>
      <c r="E552" s="38" t="s">
        <v>190</v>
      </c>
      <c r="F552" s="38" t="s">
        <v>237</v>
      </c>
    </row>
    <row r="553" spans="1:6" ht="14.25" customHeight="1" x14ac:dyDescent="0.2">
      <c r="A553" s="92">
        <f t="shared" si="8"/>
        <v>43242.333330000001</v>
      </c>
      <c r="B553" s="34">
        <v>8</v>
      </c>
      <c r="C553" s="38" t="s">
        <v>1746</v>
      </c>
      <c r="D553" s="38" t="s">
        <v>1747</v>
      </c>
      <c r="E553" s="38" t="s">
        <v>190</v>
      </c>
      <c r="F553" s="38" t="s">
        <v>1748</v>
      </c>
    </row>
    <row r="554" spans="1:6" ht="14.25" customHeight="1" x14ac:dyDescent="0.2">
      <c r="A554" s="92">
        <f t="shared" si="8"/>
        <v>43242.375</v>
      </c>
      <c r="B554" s="34">
        <v>9</v>
      </c>
      <c r="C554" s="38" t="s">
        <v>1749</v>
      </c>
      <c r="D554" s="38" t="s">
        <v>1750</v>
      </c>
      <c r="E554" s="38" t="s">
        <v>190</v>
      </c>
      <c r="F554" s="38" t="s">
        <v>1751</v>
      </c>
    </row>
    <row r="555" spans="1:6" ht="14.25" customHeight="1" x14ac:dyDescent="0.2">
      <c r="A555" s="92">
        <f t="shared" si="8"/>
        <v>43242.416669999999</v>
      </c>
      <c r="B555" s="34">
        <v>10</v>
      </c>
      <c r="C555" s="38" t="s">
        <v>1752</v>
      </c>
      <c r="D555" s="38" t="s">
        <v>1753</v>
      </c>
      <c r="E555" s="38" t="s">
        <v>190</v>
      </c>
      <c r="F555" s="38" t="s">
        <v>1754</v>
      </c>
    </row>
    <row r="556" spans="1:6" ht="14.25" customHeight="1" x14ac:dyDescent="0.2">
      <c r="A556" s="92">
        <f t="shared" si="8"/>
        <v>43242.458330000001</v>
      </c>
      <c r="B556" s="34">
        <v>11</v>
      </c>
      <c r="C556" s="38" t="s">
        <v>1755</v>
      </c>
      <c r="D556" s="38" t="s">
        <v>1756</v>
      </c>
      <c r="E556" s="38" t="s">
        <v>190</v>
      </c>
      <c r="F556" s="38" t="s">
        <v>1757</v>
      </c>
    </row>
    <row r="557" spans="1:6" ht="14.25" customHeight="1" x14ac:dyDescent="0.2">
      <c r="A557" s="92">
        <f t="shared" si="8"/>
        <v>43242.5</v>
      </c>
      <c r="B557" s="34">
        <v>12</v>
      </c>
      <c r="C557" s="38" t="s">
        <v>1758</v>
      </c>
      <c r="D557" s="38" t="s">
        <v>1759</v>
      </c>
      <c r="E557" s="38" t="s">
        <v>190</v>
      </c>
      <c r="F557" s="38" t="s">
        <v>248</v>
      </c>
    </row>
    <row r="558" spans="1:6" ht="14.25" customHeight="1" x14ac:dyDescent="0.2">
      <c r="A558" s="92">
        <f t="shared" si="8"/>
        <v>43242.541669999999</v>
      </c>
      <c r="B558" s="34">
        <v>13</v>
      </c>
      <c r="C558" s="38" t="s">
        <v>1760</v>
      </c>
      <c r="D558" s="38" t="s">
        <v>1761</v>
      </c>
      <c r="E558" s="38" t="s">
        <v>190</v>
      </c>
      <c r="F558" s="38" t="s">
        <v>1762</v>
      </c>
    </row>
    <row r="559" spans="1:6" ht="14.25" customHeight="1" x14ac:dyDescent="0.2">
      <c r="A559" s="92">
        <f t="shared" si="8"/>
        <v>43242.583330000001</v>
      </c>
      <c r="B559" s="34">
        <v>14</v>
      </c>
      <c r="C559" s="38" t="s">
        <v>1763</v>
      </c>
      <c r="D559" s="38" t="s">
        <v>1764</v>
      </c>
      <c r="E559" s="38" t="s">
        <v>190</v>
      </c>
      <c r="F559" s="38" t="s">
        <v>1765</v>
      </c>
    </row>
    <row r="560" spans="1:6" ht="14.25" customHeight="1" x14ac:dyDescent="0.2">
      <c r="A560" s="92">
        <f t="shared" si="8"/>
        <v>43242.625</v>
      </c>
      <c r="B560" s="34">
        <v>15</v>
      </c>
      <c r="C560" s="38" t="s">
        <v>1322</v>
      </c>
      <c r="D560" s="38" t="s">
        <v>1766</v>
      </c>
      <c r="E560" s="38" t="s">
        <v>190</v>
      </c>
      <c r="F560" s="38" t="s">
        <v>1324</v>
      </c>
    </row>
    <row r="561" spans="1:6" ht="14.25" customHeight="1" x14ac:dyDescent="0.2">
      <c r="A561" s="92">
        <f t="shared" si="8"/>
        <v>43242.666669999999</v>
      </c>
      <c r="B561" s="34">
        <v>16</v>
      </c>
      <c r="C561" s="38" t="s">
        <v>1767</v>
      </c>
      <c r="D561" s="38" t="s">
        <v>1768</v>
      </c>
      <c r="E561" s="38" t="s">
        <v>190</v>
      </c>
      <c r="F561" s="38" t="s">
        <v>1769</v>
      </c>
    </row>
    <row r="562" spans="1:6" ht="14.25" customHeight="1" x14ac:dyDescent="0.2">
      <c r="A562" s="92">
        <f t="shared" si="8"/>
        <v>43242.708330000001</v>
      </c>
      <c r="B562" s="34">
        <v>17</v>
      </c>
      <c r="C562" s="38" t="s">
        <v>1770</v>
      </c>
      <c r="D562" s="38" t="s">
        <v>1771</v>
      </c>
      <c r="E562" s="38" t="s">
        <v>190</v>
      </c>
      <c r="F562" s="38" t="s">
        <v>1772</v>
      </c>
    </row>
    <row r="563" spans="1:6" ht="14.25" customHeight="1" x14ac:dyDescent="0.2">
      <c r="A563" s="92">
        <f t="shared" si="8"/>
        <v>43242.75</v>
      </c>
      <c r="B563" s="34">
        <v>18</v>
      </c>
      <c r="C563" s="38" t="s">
        <v>1773</v>
      </c>
      <c r="D563" s="38" t="s">
        <v>224</v>
      </c>
      <c r="E563" s="38" t="s">
        <v>190</v>
      </c>
      <c r="F563" s="38" t="s">
        <v>1774</v>
      </c>
    </row>
    <row r="564" spans="1:6" ht="14.25" customHeight="1" x14ac:dyDescent="0.2">
      <c r="A564" s="92">
        <f t="shared" si="8"/>
        <v>43242.791669999999</v>
      </c>
      <c r="B564" s="34">
        <v>19</v>
      </c>
      <c r="C564" s="38" t="s">
        <v>1775</v>
      </c>
      <c r="D564" s="38" t="s">
        <v>1776</v>
      </c>
      <c r="E564" s="38" t="s">
        <v>190</v>
      </c>
      <c r="F564" s="38" t="s">
        <v>1777</v>
      </c>
    </row>
    <row r="565" spans="1:6" ht="14.25" customHeight="1" x14ac:dyDescent="0.2">
      <c r="A565" s="92">
        <f t="shared" si="8"/>
        <v>43242.833330000001</v>
      </c>
      <c r="B565" s="34">
        <v>20</v>
      </c>
      <c r="C565" s="38" t="s">
        <v>1778</v>
      </c>
      <c r="D565" s="38" t="s">
        <v>1779</v>
      </c>
      <c r="E565" s="38" t="s">
        <v>190</v>
      </c>
      <c r="F565" s="38" t="s">
        <v>955</v>
      </c>
    </row>
    <row r="566" spans="1:6" ht="14.25" customHeight="1" x14ac:dyDescent="0.2">
      <c r="A566" s="92">
        <f t="shared" si="8"/>
        <v>43242.875</v>
      </c>
      <c r="B566" s="34">
        <v>21</v>
      </c>
      <c r="C566" s="38" t="s">
        <v>1780</v>
      </c>
      <c r="D566" s="38" t="s">
        <v>190</v>
      </c>
      <c r="E566" s="38" t="s">
        <v>1781</v>
      </c>
      <c r="F566" s="38" t="s">
        <v>1782</v>
      </c>
    </row>
    <row r="567" spans="1:6" ht="14.25" customHeight="1" x14ac:dyDescent="0.2">
      <c r="A567" s="92">
        <f t="shared" si="8"/>
        <v>43242.916669999999</v>
      </c>
      <c r="B567" s="34">
        <v>22</v>
      </c>
      <c r="C567" s="38" t="s">
        <v>1783</v>
      </c>
      <c r="D567" s="38" t="s">
        <v>190</v>
      </c>
      <c r="E567" s="38" t="s">
        <v>1784</v>
      </c>
      <c r="F567" s="38" t="s">
        <v>1785</v>
      </c>
    </row>
    <row r="568" spans="1:6" ht="14.25" customHeight="1" x14ac:dyDescent="0.2">
      <c r="A568" s="92">
        <f t="shared" si="8"/>
        <v>43242.958330000001</v>
      </c>
      <c r="B568" s="34">
        <v>23</v>
      </c>
      <c r="C568" s="38" t="s">
        <v>1786</v>
      </c>
      <c r="D568" s="38" t="s">
        <v>190</v>
      </c>
      <c r="E568" s="38" t="s">
        <v>1787</v>
      </c>
      <c r="F568" s="38" t="s">
        <v>1788</v>
      </c>
    </row>
    <row r="569" spans="1:6" ht="14.25" customHeight="1" x14ac:dyDescent="0.2">
      <c r="A569" s="92">
        <f t="shared" si="8"/>
        <v>43243</v>
      </c>
      <c r="B569" s="34">
        <v>0</v>
      </c>
      <c r="C569" s="38" t="s">
        <v>1789</v>
      </c>
      <c r="D569" s="38" t="s">
        <v>190</v>
      </c>
      <c r="E569" s="38" t="s">
        <v>1790</v>
      </c>
      <c r="F569" s="38" t="s">
        <v>1791</v>
      </c>
    </row>
    <row r="570" spans="1:6" ht="14.25" customHeight="1" x14ac:dyDescent="0.2">
      <c r="A570" s="92">
        <f t="shared" si="8"/>
        <v>43243.041669999999</v>
      </c>
      <c r="B570" s="34">
        <v>1</v>
      </c>
      <c r="C570" s="38" t="s">
        <v>1792</v>
      </c>
      <c r="D570" s="38" t="s">
        <v>1793</v>
      </c>
      <c r="E570" s="38" t="s">
        <v>190</v>
      </c>
      <c r="F570" s="38" t="s">
        <v>1794</v>
      </c>
    </row>
    <row r="571" spans="1:6" ht="14.25" customHeight="1" x14ac:dyDescent="0.2">
      <c r="A571" s="92">
        <f t="shared" si="8"/>
        <v>43243.083330000001</v>
      </c>
      <c r="B571" s="34">
        <v>2</v>
      </c>
      <c r="C571" s="38" t="s">
        <v>1795</v>
      </c>
      <c r="D571" s="38" t="s">
        <v>1796</v>
      </c>
      <c r="E571" s="38" t="s">
        <v>190</v>
      </c>
      <c r="F571" s="38" t="s">
        <v>1797</v>
      </c>
    </row>
    <row r="572" spans="1:6" ht="14.25" customHeight="1" x14ac:dyDescent="0.2">
      <c r="A572" s="92">
        <f t="shared" si="8"/>
        <v>43243.125</v>
      </c>
      <c r="B572" s="34">
        <v>3</v>
      </c>
      <c r="C572" s="38" t="s">
        <v>1798</v>
      </c>
      <c r="D572" s="38" t="s">
        <v>190</v>
      </c>
      <c r="E572" s="38" t="s">
        <v>1799</v>
      </c>
      <c r="F572" s="38" t="s">
        <v>1800</v>
      </c>
    </row>
    <row r="573" spans="1:6" ht="14.25" customHeight="1" x14ac:dyDescent="0.2">
      <c r="A573" s="92">
        <f t="shared" si="8"/>
        <v>43243.166669999999</v>
      </c>
      <c r="B573" s="34">
        <v>4</v>
      </c>
      <c r="C573" s="38" t="s">
        <v>1801</v>
      </c>
      <c r="D573" s="38" t="s">
        <v>190</v>
      </c>
      <c r="E573" s="38" t="s">
        <v>1802</v>
      </c>
      <c r="F573" s="38" t="s">
        <v>1803</v>
      </c>
    </row>
    <row r="574" spans="1:6" ht="14.25" customHeight="1" x14ac:dyDescent="0.2">
      <c r="A574" s="92">
        <f t="shared" si="8"/>
        <v>43243.208330000001</v>
      </c>
      <c r="B574" s="34">
        <v>5</v>
      </c>
      <c r="C574" s="38" t="s">
        <v>1804</v>
      </c>
      <c r="D574" s="38" t="s">
        <v>1805</v>
      </c>
      <c r="E574" s="38" t="s">
        <v>190</v>
      </c>
      <c r="F574" s="38" t="s">
        <v>1806</v>
      </c>
    </row>
    <row r="575" spans="1:6" ht="14.25" customHeight="1" x14ac:dyDescent="0.2">
      <c r="A575" s="92">
        <f t="shared" si="8"/>
        <v>43243.25</v>
      </c>
      <c r="B575" s="34">
        <v>6</v>
      </c>
      <c r="C575" s="38" t="s">
        <v>1807</v>
      </c>
      <c r="D575" s="38" t="s">
        <v>1808</v>
      </c>
      <c r="E575" s="38" t="s">
        <v>190</v>
      </c>
      <c r="F575" s="38" t="s">
        <v>1809</v>
      </c>
    </row>
    <row r="576" spans="1:6" ht="14.25" customHeight="1" x14ac:dyDescent="0.2">
      <c r="A576" s="92">
        <f t="shared" si="8"/>
        <v>43243.291669999999</v>
      </c>
      <c r="B576" s="34">
        <v>7</v>
      </c>
      <c r="C576" s="38" t="s">
        <v>1810</v>
      </c>
      <c r="D576" s="38" t="s">
        <v>1811</v>
      </c>
      <c r="E576" s="38" t="s">
        <v>190</v>
      </c>
      <c r="F576" s="38" t="s">
        <v>236</v>
      </c>
    </row>
    <row r="577" spans="1:6" ht="14.25" customHeight="1" x14ac:dyDescent="0.2">
      <c r="A577" s="92">
        <f t="shared" si="8"/>
        <v>43243.333330000001</v>
      </c>
      <c r="B577" s="34">
        <v>8</v>
      </c>
      <c r="C577" s="38" t="s">
        <v>1812</v>
      </c>
      <c r="D577" s="38" t="s">
        <v>190</v>
      </c>
      <c r="E577" s="38" t="s">
        <v>1813</v>
      </c>
      <c r="F577" s="38" t="s">
        <v>1814</v>
      </c>
    </row>
    <row r="578" spans="1:6" ht="14.25" customHeight="1" x14ac:dyDescent="0.2">
      <c r="A578" s="92">
        <f t="shared" ref="A578:A641" si="9">A554+1</f>
        <v>43243.375</v>
      </c>
      <c r="B578" s="34">
        <v>9</v>
      </c>
      <c r="C578" s="38" t="s">
        <v>1815</v>
      </c>
      <c r="D578" s="38" t="s">
        <v>1816</v>
      </c>
      <c r="E578" s="38" t="s">
        <v>190</v>
      </c>
      <c r="F578" s="38" t="s">
        <v>1817</v>
      </c>
    </row>
    <row r="579" spans="1:6" ht="14.25" customHeight="1" x14ac:dyDescent="0.2">
      <c r="A579" s="92">
        <f t="shared" si="9"/>
        <v>43243.416669999999</v>
      </c>
      <c r="B579" s="34">
        <v>10</v>
      </c>
      <c r="C579" s="38" t="s">
        <v>1818</v>
      </c>
      <c r="D579" s="38" t="s">
        <v>190</v>
      </c>
      <c r="E579" s="38" t="s">
        <v>1819</v>
      </c>
      <c r="F579" s="38" t="s">
        <v>1820</v>
      </c>
    </row>
    <row r="580" spans="1:6" ht="14.25" customHeight="1" x14ac:dyDescent="0.2">
      <c r="A580" s="92">
        <f t="shared" si="9"/>
        <v>43243.458330000001</v>
      </c>
      <c r="B580" s="34">
        <v>11</v>
      </c>
      <c r="C580" s="38" t="s">
        <v>1821</v>
      </c>
      <c r="D580" s="38" t="s">
        <v>1822</v>
      </c>
      <c r="E580" s="38" t="s">
        <v>190</v>
      </c>
      <c r="F580" s="38" t="s">
        <v>1823</v>
      </c>
    </row>
    <row r="581" spans="1:6" ht="14.25" customHeight="1" x14ac:dyDescent="0.2">
      <c r="A581" s="92">
        <f t="shared" si="9"/>
        <v>43243.5</v>
      </c>
      <c r="B581" s="34">
        <v>12</v>
      </c>
      <c r="C581" s="38" t="s">
        <v>1824</v>
      </c>
      <c r="D581" s="38" t="s">
        <v>1825</v>
      </c>
      <c r="E581" s="38" t="s">
        <v>190</v>
      </c>
      <c r="F581" s="38" t="s">
        <v>1826</v>
      </c>
    </row>
    <row r="582" spans="1:6" ht="14.25" customHeight="1" x14ac:dyDescent="0.2">
      <c r="A582" s="92">
        <f t="shared" si="9"/>
        <v>43243.541669999999</v>
      </c>
      <c r="B582" s="34">
        <v>13</v>
      </c>
      <c r="C582" s="38" t="s">
        <v>1827</v>
      </c>
      <c r="D582" s="38" t="s">
        <v>1828</v>
      </c>
      <c r="E582" s="38" t="s">
        <v>190</v>
      </c>
      <c r="F582" s="38" t="s">
        <v>1829</v>
      </c>
    </row>
    <row r="583" spans="1:6" ht="14.25" customHeight="1" x14ac:dyDescent="0.2">
      <c r="A583" s="92">
        <f t="shared" si="9"/>
        <v>43243.583330000001</v>
      </c>
      <c r="B583" s="34">
        <v>14</v>
      </c>
      <c r="C583" s="38" t="s">
        <v>1830</v>
      </c>
      <c r="D583" s="38" t="s">
        <v>1831</v>
      </c>
      <c r="E583" s="38" t="s">
        <v>190</v>
      </c>
      <c r="F583" s="38" t="s">
        <v>1832</v>
      </c>
    </row>
    <row r="584" spans="1:6" ht="14.25" customHeight="1" x14ac:dyDescent="0.2">
      <c r="A584" s="92">
        <f t="shared" si="9"/>
        <v>43243.625</v>
      </c>
      <c r="B584" s="34">
        <v>15</v>
      </c>
      <c r="C584" s="38" t="s">
        <v>1833</v>
      </c>
      <c r="D584" s="38" t="s">
        <v>1834</v>
      </c>
      <c r="E584" s="38" t="s">
        <v>190</v>
      </c>
      <c r="F584" s="38" t="s">
        <v>296</v>
      </c>
    </row>
    <row r="585" spans="1:6" ht="14.25" customHeight="1" x14ac:dyDescent="0.2">
      <c r="A585" s="92">
        <f t="shared" si="9"/>
        <v>43243.666669999999</v>
      </c>
      <c r="B585" s="34">
        <v>16</v>
      </c>
      <c r="C585" s="38" t="s">
        <v>1835</v>
      </c>
      <c r="D585" s="38" t="s">
        <v>1836</v>
      </c>
      <c r="E585" s="38" t="s">
        <v>190</v>
      </c>
      <c r="F585" s="38" t="s">
        <v>1837</v>
      </c>
    </row>
    <row r="586" spans="1:6" ht="14.25" customHeight="1" x14ac:dyDescent="0.2">
      <c r="A586" s="92">
        <f t="shared" si="9"/>
        <v>43243.708330000001</v>
      </c>
      <c r="B586" s="34">
        <v>17</v>
      </c>
      <c r="C586" s="38" t="s">
        <v>1838</v>
      </c>
      <c r="D586" s="38" t="s">
        <v>1839</v>
      </c>
      <c r="E586" s="38" t="s">
        <v>190</v>
      </c>
      <c r="F586" s="38" t="s">
        <v>1840</v>
      </c>
    </row>
    <row r="587" spans="1:6" ht="14.25" customHeight="1" x14ac:dyDescent="0.2">
      <c r="A587" s="92">
        <f t="shared" si="9"/>
        <v>43243.75</v>
      </c>
      <c r="B587" s="34">
        <v>18</v>
      </c>
      <c r="C587" s="38" t="s">
        <v>1841</v>
      </c>
      <c r="D587" s="38" t="s">
        <v>190</v>
      </c>
      <c r="E587" s="38" t="s">
        <v>1842</v>
      </c>
      <c r="F587" s="38" t="s">
        <v>1843</v>
      </c>
    </row>
    <row r="588" spans="1:6" ht="14.25" customHeight="1" x14ac:dyDescent="0.2">
      <c r="A588" s="92">
        <f t="shared" si="9"/>
        <v>43243.791669999999</v>
      </c>
      <c r="B588" s="34">
        <v>19</v>
      </c>
      <c r="C588" s="38" t="s">
        <v>1844</v>
      </c>
      <c r="D588" s="38" t="s">
        <v>190</v>
      </c>
      <c r="E588" s="38" t="s">
        <v>1460</v>
      </c>
      <c r="F588" s="38" t="s">
        <v>1845</v>
      </c>
    </row>
    <row r="589" spans="1:6" ht="14.25" customHeight="1" x14ac:dyDescent="0.2">
      <c r="A589" s="92">
        <f t="shared" si="9"/>
        <v>43243.833330000001</v>
      </c>
      <c r="B589" s="34">
        <v>20</v>
      </c>
      <c r="C589" s="38" t="s">
        <v>1846</v>
      </c>
      <c r="D589" s="38" t="s">
        <v>1847</v>
      </c>
      <c r="E589" s="38" t="s">
        <v>190</v>
      </c>
      <c r="F589" s="38" t="s">
        <v>1848</v>
      </c>
    </row>
    <row r="590" spans="1:6" ht="14.25" customHeight="1" x14ac:dyDescent="0.2">
      <c r="A590" s="92">
        <f t="shared" si="9"/>
        <v>43243.875</v>
      </c>
      <c r="B590" s="34">
        <v>21</v>
      </c>
      <c r="C590" s="38" t="s">
        <v>1849</v>
      </c>
      <c r="D590" s="38" t="s">
        <v>190</v>
      </c>
      <c r="E590" s="38" t="s">
        <v>1850</v>
      </c>
      <c r="F590" s="38" t="s">
        <v>225</v>
      </c>
    </row>
    <row r="591" spans="1:6" ht="14.25" customHeight="1" x14ac:dyDescent="0.2">
      <c r="A591" s="92">
        <f t="shared" si="9"/>
        <v>43243.916669999999</v>
      </c>
      <c r="B591" s="34">
        <v>22</v>
      </c>
      <c r="C591" s="38" t="s">
        <v>1851</v>
      </c>
      <c r="D591" s="38" t="s">
        <v>190</v>
      </c>
      <c r="E591" s="38" t="s">
        <v>1852</v>
      </c>
      <c r="F591" s="38" t="s">
        <v>1853</v>
      </c>
    </row>
    <row r="592" spans="1:6" ht="14.25" customHeight="1" x14ac:dyDescent="0.2">
      <c r="A592" s="92">
        <f t="shared" si="9"/>
        <v>43243.958330000001</v>
      </c>
      <c r="B592" s="34">
        <v>23</v>
      </c>
      <c r="C592" s="38" t="s">
        <v>422</v>
      </c>
      <c r="D592" s="38" t="s">
        <v>190</v>
      </c>
      <c r="E592" s="38" t="s">
        <v>1854</v>
      </c>
      <c r="F592" s="38" t="s">
        <v>227</v>
      </c>
    </row>
    <row r="593" spans="1:6" ht="14.25" customHeight="1" x14ac:dyDescent="0.2">
      <c r="A593" s="92">
        <f t="shared" si="9"/>
        <v>43244</v>
      </c>
      <c r="B593" s="34">
        <v>0</v>
      </c>
      <c r="C593" s="38" t="s">
        <v>1855</v>
      </c>
      <c r="D593" s="38" t="s">
        <v>190</v>
      </c>
      <c r="E593" s="38" t="s">
        <v>1856</v>
      </c>
      <c r="F593" s="38" t="s">
        <v>268</v>
      </c>
    </row>
    <row r="594" spans="1:6" ht="14.25" customHeight="1" x14ac:dyDescent="0.2">
      <c r="A594" s="92">
        <f t="shared" si="9"/>
        <v>43244.041669999999</v>
      </c>
      <c r="B594" s="34">
        <v>1</v>
      </c>
      <c r="C594" s="38" t="s">
        <v>1857</v>
      </c>
      <c r="D594" s="38" t="s">
        <v>190</v>
      </c>
      <c r="E594" s="38" t="s">
        <v>1858</v>
      </c>
      <c r="F594" s="38" t="s">
        <v>1859</v>
      </c>
    </row>
    <row r="595" spans="1:6" ht="14.25" customHeight="1" x14ac:dyDescent="0.2">
      <c r="A595" s="92">
        <f t="shared" si="9"/>
        <v>43244.083330000001</v>
      </c>
      <c r="B595" s="34">
        <v>2</v>
      </c>
      <c r="C595" s="38" t="s">
        <v>1860</v>
      </c>
      <c r="D595" s="38" t="s">
        <v>190</v>
      </c>
      <c r="E595" s="38" t="s">
        <v>1861</v>
      </c>
      <c r="F595" s="38" t="s">
        <v>1862</v>
      </c>
    </row>
    <row r="596" spans="1:6" ht="14.25" customHeight="1" x14ac:dyDescent="0.2">
      <c r="A596" s="92">
        <f t="shared" si="9"/>
        <v>43244.125</v>
      </c>
      <c r="B596" s="34">
        <v>3</v>
      </c>
      <c r="C596" s="38" t="s">
        <v>1863</v>
      </c>
      <c r="D596" s="38" t="s">
        <v>190</v>
      </c>
      <c r="E596" s="38" t="s">
        <v>1864</v>
      </c>
      <c r="F596" s="38" t="s">
        <v>1865</v>
      </c>
    </row>
    <row r="597" spans="1:6" ht="14.25" customHeight="1" x14ac:dyDescent="0.2">
      <c r="A597" s="92">
        <f t="shared" si="9"/>
        <v>43244.166669999999</v>
      </c>
      <c r="B597" s="34">
        <v>4</v>
      </c>
      <c r="C597" s="38" t="s">
        <v>272</v>
      </c>
      <c r="D597" s="38" t="s">
        <v>190</v>
      </c>
      <c r="E597" s="38" t="s">
        <v>1866</v>
      </c>
      <c r="F597" s="38" t="s">
        <v>1867</v>
      </c>
    </row>
    <row r="598" spans="1:6" ht="14.25" customHeight="1" x14ac:dyDescent="0.2">
      <c r="A598" s="92">
        <f t="shared" si="9"/>
        <v>43244.208330000001</v>
      </c>
      <c r="B598" s="34">
        <v>5</v>
      </c>
      <c r="C598" s="38" t="s">
        <v>1868</v>
      </c>
      <c r="D598" s="38" t="s">
        <v>1869</v>
      </c>
      <c r="E598" s="38" t="s">
        <v>190</v>
      </c>
      <c r="F598" s="38" t="s">
        <v>1870</v>
      </c>
    </row>
    <row r="599" spans="1:6" ht="14.25" customHeight="1" x14ac:dyDescent="0.2">
      <c r="A599" s="92">
        <f t="shared" si="9"/>
        <v>43244.25</v>
      </c>
      <c r="B599" s="34">
        <v>6</v>
      </c>
      <c r="C599" s="38" t="s">
        <v>1871</v>
      </c>
      <c r="D599" s="38" t="s">
        <v>1872</v>
      </c>
      <c r="E599" s="38" t="s">
        <v>190</v>
      </c>
      <c r="F599" s="38" t="s">
        <v>1873</v>
      </c>
    </row>
    <row r="600" spans="1:6" ht="14.25" customHeight="1" x14ac:dyDescent="0.2">
      <c r="A600" s="92">
        <f t="shared" si="9"/>
        <v>43244.291669999999</v>
      </c>
      <c r="B600" s="34">
        <v>7</v>
      </c>
      <c r="C600" s="38" t="s">
        <v>1874</v>
      </c>
      <c r="D600" s="38" t="s">
        <v>190</v>
      </c>
      <c r="E600" s="38" t="s">
        <v>1875</v>
      </c>
      <c r="F600" s="38" t="s">
        <v>1876</v>
      </c>
    </row>
    <row r="601" spans="1:6" ht="14.25" customHeight="1" x14ac:dyDescent="0.2">
      <c r="A601" s="92">
        <f t="shared" si="9"/>
        <v>43244.333330000001</v>
      </c>
      <c r="B601" s="34">
        <v>8</v>
      </c>
      <c r="C601" s="38" t="s">
        <v>1877</v>
      </c>
      <c r="D601" s="38" t="s">
        <v>190</v>
      </c>
      <c r="E601" s="38" t="s">
        <v>1878</v>
      </c>
      <c r="F601" s="38" t="s">
        <v>1879</v>
      </c>
    </row>
    <row r="602" spans="1:6" ht="14.25" customHeight="1" x14ac:dyDescent="0.2">
      <c r="A602" s="92">
        <f t="shared" si="9"/>
        <v>43244.375</v>
      </c>
      <c r="B602" s="34">
        <v>9</v>
      </c>
      <c r="C602" s="38" t="s">
        <v>1880</v>
      </c>
      <c r="D602" s="38" t="s">
        <v>190</v>
      </c>
      <c r="E602" s="38" t="s">
        <v>1881</v>
      </c>
      <c r="F602" s="38" t="s">
        <v>1882</v>
      </c>
    </row>
    <row r="603" spans="1:6" ht="14.25" customHeight="1" x14ac:dyDescent="0.2">
      <c r="A603" s="92">
        <f t="shared" si="9"/>
        <v>43244.416669999999</v>
      </c>
      <c r="B603" s="34">
        <v>10</v>
      </c>
      <c r="C603" s="38" t="s">
        <v>1883</v>
      </c>
      <c r="D603" s="38" t="s">
        <v>190</v>
      </c>
      <c r="E603" s="38" t="s">
        <v>1884</v>
      </c>
      <c r="F603" s="38" t="s">
        <v>1885</v>
      </c>
    </row>
    <row r="604" spans="1:6" ht="14.25" customHeight="1" x14ac:dyDescent="0.2">
      <c r="A604" s="92">
        <f t="shared" si="9"/>
        <v>43244.458330000001</v>
      </c>
      <c r="B604" s="34">
        <v>11</v>
      </c>
      <c r="C604" s="38" t="s">
        <v>1886</v>
      </c>
      <c r="D604" s="38" t="s">
        <v>190</v>
      </c>
      <c r="E604" s="38" t="s">
        <v>1887</v>
      </c>
      <c r="F604" s="38" t="s">
        <v>1888</v>
      </c>
    </row>
    <row r="605" spans="1:6" ht="14.25" customHeight="1" x14ac:dyDescent="0.2">
      <c r="A605" s="92">
        <f t="shared" si="9"/>
        <v>43244.5</v>
      </c>
      <c r="B605" s="34">
        <v>12</v>
      </c>
      <c r="C605" s="38" t="s">
        <v>1889</v>
      </c>
      <c r="D605" s="38" t="s">
        <v>190</v>
      </c>
      <c r="E605" s="38" t="s">
        <v>1890</v>
      </c>
      <c r="F605" s="38" t="s">
        <v>1891</v>
      </c>
    </row>
    <row r="606" spans="1:6" ht="14.25" customHeight="1" x14ac:dyDescent="0.2">
      <c r="A606" s="92">
        <f t="shared" si="9"/>
        <v>43244.541669999999</v>
      </c>
      <c r="B606" s="34">
        <v>13</v>
      </c>
      <c r="C606" s="38" t="s">
        <v>1892</v>
      </c>
      <c r="D606" s="38" t="s">
        <v>190</v>
      </c>
      <c r="E606" s="38" t="s">
        <v>1893</v>
      </c>
      <c r="F606" s="38" t="s">
        <v>1894</v>
      </c>
    </row>
    <row r="607" spans="1:6" ht="14.25" customHeight="1" x14ac:dyDescent="0.2">
      <c r="A607" s="92">
        <f t="shared" si="9"/>
        <v>43244.583330000001</v>
      </c>
      <c r="B607" s="34">
        <v>14</v>
      </c>
      <c r="C607" s="38" t="s">
        <v>1895</v>
      </c>
      <c r="D607" s="38" t="s">
        <v>190</v>
      </c>
      <c r="E607" s="38" t="s">
        <v>1896</v>
      </c>
      <c r="F607" s="38" t="s">
        <v>1897</v>
      </c>
    </row>
    <row r="608" spans="1:6" ht="14.25" customHeight="1" x14ac:dyDescent="0.2">
      <c r="A608" s="92">
        <f t="shared" si="9"/>
        <v>43244.625</v>
      </c>
      <c r="B608" s="34">
        <v>15</v>
      </c>
      <c r="C608" s="38" t="s">
        <v>1898</v>
      </c>
      <c r="D608" s="38" t="s">
        <v>190</v>
      </c>
      <c r="E608" s="38" t="s">
        <v>1899</v>
      </c>
      <c r="F608" s="38" t="s">
        <v>1900</v>
      </c>
    </row>
    <row r="609" spans="1:6" ht="14.25" customHeight="1" x14ac:dyDescent="0.2">
      <c r="A609" s="92">
        <f t="shared" si="9"/>
        <v>43244.666669999999</v>
      </c>
      <c r="B609" s="34">
        <v>16</v>
      </c>
      <c r="C609" s="38" t="s">
        <v>968</v>
      </c>
      <c r="D609" s="38" t="s">
        <v>190</v>
      </c>
      <c r="E609" s="38" t="s">
        <v>1901</v>
      </c>
      <c r="F609" s="38" t="s">
        <v>970</v>
      </c>
    </row>
    <row r="610" spans="1:6" ht="14.25" customHeight="1" x14ac:dyDescent="0.2">
      <c r="A610" s="92">
        <f t="shared" si="9"/>
        <v>43244.708330000001</v>
      </c>
      <c r="B610" s="34">
        <v>17</v>
      </c>
      <c r="C610" s="38" t="s">
        <v>1902</v>
      </c>
      <c r="D610" s="38" t="s">
        <v>190</v>
      </c>
      <c r="E610" s="38" t="s">
        <v>1903</v>
      </c>
      <c r="F610" s="38" t="s">
        <v>1904</v>
      </c>
    </row>
    <row r="611" spans="1:6" ht="14.25" customHeight="1" x14ac:dyDescent="0.2">
      <c r="A611" s="92">
        <f t="shared" si="9"/>
        <v>43244.75</v>
      </c>
      <c r="B611" s="34">
        <v>18</v>
      </c>
      <c r="C611" s="38" t="s">
        <v>1905</v>
      </c>
      <c r="D611" s="38" t="s">
        <v>190</v>
      </c>
      <c r="E611" s="38" t="s">
        <v>1906</v>
      </c>
      <c r="F611" s="38" t="s">
        <v>1907</v>
      </c>
    </row>
    <row r="612" spans="1:6" ht="14.25" customHeight="1" x14ac:dyDescent="0.2">
      <c r="A612" s="92">
        <f t="shared" si="9"/>
        <v>43244.791669999999</v>
      </c>
      <c r="B612" s="34">
        <v>19</v>
      </c>
      <c r="C612" s="38" t="s">
        <v>1908</v>
      </c>
      <c r="D612" s="38" t="s">
        <v>190</v>
      </c>
      <c r="E612" s="38" t="s">
        <v>1909</v>
      </c>
      <c r="F612" s="38" t="s">
        <v>1910</v>
      </c>
    </row>
    <row r="613" spans="1:6" ht="14.25" customHeight="1" x14ac:dyDescent="0.2">
      <c r="A613" s="92">
        <f t="shared" si="9"/>
        <v>43244.833330000001</v>
      </c>
      <c r="B613" s="34">
        <v>20</v>
      </c>
      <c r="C613" s="38" t="s">
        <v>1911</v>
      </c>
      <c r="D613" s="38" t="s">
        <v>190</v>
      </c>
      <c r="E613" s="38" t="s">
        <v>206</v>
      </c>
      <c r="F613" s="38" t="s">
        <v>1912</v>
      </c>
    </row>
    <row r="614" spans="1:6" ht="14.25" customHeight="1" x14ac:dyDescent="0.2">
      <c r="A614" s="92">
        <f t="shared" si="9"/>
        <v>43244.875</v>
      </c>
      <c r="B614" s="34">
        <v>21</v>
      </c>
      <c r="C614" s="38" t="s">
        <v>265</v>
      </c>
      <c r="D614" s="38" t="s">
        <v>190</v>
      </c>
      <c r="E614" s="38" t="s">
        <v>1913</v>
      </c>
      <c r="F614" s="38" t="s">
        <v>1914</v>
      </c>
    </row>
    <row r="615" spans="1:6" ht="14.25" customHeight="1" x14ac:dyDescent="0.2">
      <c r="A615" s="92">
        <f t="shared" si="9"/>
        <v>43244.916669999999</v>
      </c>
      <c r="B615" s="34">
        <v>22</v>
      </c>
      <c r="C615" s="38" t="s">
        <v>1915</v>
      </c>
      <c r="D615" s="38" t="s">
        <v>190</v>
      </c>
      <c r="E615" s="38" t="s">
        <v>1916</v>
      </c>
      <c r="F615" s="38" t="s">
        <v>1917</v>
      </c>
    </row>
    <row r="616" spans="1:6" ht="14.25" customHeight="1" x14ac:dyDescent="0.2">
      <c r="A616" s="92">
        <f t="shared" si="9"/>
        <v>43244.958330000001</v>
      </c>
      <c r="B616" s="34">
        <v>23</v>
      </c>
      <c r="C616" s="38" t="s">
        <v>1918</v>
      </c>
      <c r="D616" s="38" t="s">
        <v>190</v>
      </c>
      <c r="E616" s="38" t="s">
        <v>1919</v>
      </c>
      <c r="F616" s="38" t="s">
        <v>1920</v>
      </c>
    </row>
    <row r="617" spans="1:6" ht="14.25" customHeight="1" x14ac:dyDescent="0.2">
      <c r="A617" s="92">
        <f t="shared" si="9"/>
        <v>43245</v>
      </c>
      <c r="B617" s="34">
        <v>0</v>
      </c>
      <c r="C617" s="38" t="s">
        <v>1921</v>
      </c>
      <c r="D617" s="38" t="s">
        <v>190</v>
      </c>
      <c r="E617" s="38" t="s">
        <v>1922</v>
      </c>
      <c r="F617" s="38" t="s">
        <v>1923</v>
      </c>
    </row>
    <row r="618" spans="1:6" ht="14.25" customHeight="1" x14ac:dyDescent="0.2">
      <c r="A618" s="92">
        <f t="shared" si="9"/>
        <v>43245.041669999999</v>
      </c>
      <c r="B618" s="34">
        <v>1</v>
      </c>
      <c r="C618" s="38" t="s">
        <v>1924</v>
      </c>
      <c r="D618" s="38" t="s">
        <v>190</v>
      </c>
      <c r="E618" s="38" t="s">
        <v>1925</v>
      </c>
      <c r="F618" s="38" t="s">
        <v>214</v>
      </c>
    </row>
    <row r="619" spans="1:6" ht="14.25" customHeight="1" x14ac:dyDescent="0.2">
      <c r="A619" s="92">
        <f t="shared" si="9"/>
        <v>43245.083330000001</v>
      </c>
      <c r="B619" s="34">
        <v>2</v>
      </c>
      <c r="C619" s="38" t="s">
        <v>1926</v>
      </c>
      <c r="D619" s="38" t="s">
        <v>190</v>
      </c>
      <c r="E619" s="38" t="s">
        <v>1927</v>
      </c>
      <c r="F619" s="38" t="s">
        <v>1928</v>
      </c>
    </row>
    <row r="620" spans="1:6" ht="14.25" customHeight="1" x14ac:dyDescent="0.2">
      <c r="A620" s="92">
        <f t="shared" si="9"/>
        <v>43245.125</v>
      </c>
      <c r="B620" s="34">
        <v>3</v>
      </c>
      <c r="C620" s="38" t="s">
        <v>1929</v>
      </c>
      <c r="D620" s="38" t="s">
        <v>190</v>
      </c>
      <c r="E620" s="38" t="s">
        <v>425</v>
      </c>
      <c r="F620" s="38" t="s">
        <v>1930</v>
      </c>
    </row>
    <row r="621" spans="1:6" ht="14.25" customHeight="1" x14ac:dyDescent="0.2">
      <c r="A621" s="92">
        <f t="shared" si="9"/>
        <v>43245.166669999999</v>
      </c>
      <c r="B621" s="34">
        <v>4</v>
      </c>
      <c r="C621" s="38" t="s">
        <v>1931</v>
      </c>
      <c r="D621" s="38" t="s">
        <v>190</v>
      </c>
      <c r="E621" s="38" t="s">
        <v>395</v>
      </c>
      <c r="F621" s="38" t="s">
        <v>281</v>
      </c>
    </row>
    <row r="622" spans="1:6" ht="14.25" customHeight="1" x14ac:dyDescent="0.2">
      <c r="A622" s="92">
        <f t="shared" si="9"/>
        <v>43245.208330000001</v>
      </c>
      <c r="B622" s="34">
        <v>5</v>
      </c>
      <c r="C622" s="38" t="s">
        <v>1932</v>
      </c>
      <c r="D622" s="38" t="s">
        <v>1933</v>
      </c>
      <c r="E622" s="38" t="s">
        <v>190</v>
      </c>
      <c r="F622" s="38" t="s">
        <v>1934</v>
      </c>
    </row>
    <row r="623" spans="1:6" ht="14.25" customHeight="1" x14ac:dyDescent="0.2">
      <c r="A623" s="92">
        <f t="shared" si="9"/>
        <v>43245.25</v>
      </c>
      <c r="B623" s="34">
        <v>6</v>
      </c>
      <c r="C623" s="38" t="s">
        <v>915</v>
      </c>
      <c r="D623" s="38" t="s">
        <v>1935</v>
      </c>
      <c r="E623" s="38" t="s">
        <v>190</v>
      </c>
      <c r="F623" s="38" t="s">
        <v>1936</v>
      </c>
    </row>
    <row r="624" spans="1:6" ht="14.25" customHeight="1" x14ac:dyDescent="0.2">
      <c r="A624" s="92">
        <f t="shared" si="9"/>
        <v>43245.291669999999</v>
      </c>
      <c r="B624" s="34">
        <v>7</v>
      </c>
      <c r="C624" s="38" t="s">
        <v>1937</v>
      </c>
      <c r="D624" s="38" t="s">
        <v>190</v>
      </c>
      <c r="E624" s="38" t="s">
        <v>1938</v>
      </c>
      <c r="F624" s="38" t="s">
        <v>1939</v>
      </c>
    </row>
    <row r="625" spans="1:6" ht="14.25" customHeight="1" x14ac:dyDescent="0.2">
      <c r="A625" s="92">
        <f t="shared" si="9"/>
        <v>43245.333330000001</v>
      </c>
      <c r="B625" s="34">
        <v>8</v>
      </c>
      <c r="C625" s="38" t="s">
        <v>1940</v>
      </c>
      <c r="D625" s="38" t="s">
        <v>1941</v>
      </c>
      <c r="E625" s="38" t="s">
        <v>190</v>
      </c>
      <c r="F625" s="38" t="s">
        <v>1942</v>
      </c>
    </row>
    <row r="626" spans="1:6" ht="14.25" customHeight="1" x14ac:dyDescent="0.2">
      <c r="A626" s="92">
        <f t="shared" si="9"/>
        <v>43245.375</v>
      </c>
      <c r="B626" s="34">
        <v>9</v>
      </c>
      <c r="C626" s="38" t="s">
        <v>1943</v>
      </c>
      <c r="D626" s="38" t="s">
        <v>190</v>
      </c>
      <c r="E626" s="38" t="s">
        <v>1944</v>
      </c>
      <c r="F626" s="38" t="s">
        <v>1945</v>
      </c>
    </row>
    <row r="627" spans="1:6" ht="14.25" customHeight="1" x14ac:dyDescent="0.2">
      <c r="A627" s="92">
        <f t="shared" si="9"/>
        <v>43245.416669999999</v>
      </c>
      <c r="B627" s="34">
        <v>10</v>
      </c>
      <c r="C627" s="38" t="s">
        <v>1946</v>
      </c>
      <c r="D627" s="38" t="s">
        <v>190</v>
      </c>
      <c r="E627" s="38" t="s">
        <v>1947</v>
      </c>
      <c r="F627" s="38" t="s">
        <v>1948</v>
      </c>
    </row>
    <row r="628" spans="1:6" ht="14.25" customHeight="1" x14ac:dyDescent="0.2">
      <c r="A628" s="92">
        <f t="shared" si="9"/>
        <v>43245.458330000001</v>
      </c>
      <c r="B628" s="34">
        <v>11</v>
      </c>
      <c r="C628" s="38" t="s">
        <v>1949</v>
      </c>
      <c r="D628" s="38" t="s">
        <v>190</v>
      </c>
      <c r="E628" s="38" t="s">
        <v>1950</v>
      </c>
      <c r="F628" s="38" t="s">
        <v>1951</v>
      </c>
    </row>
    <row r="629" spans="1:6" ht="14.25" customHeight="1" x14ac:dyDescent="0.2">
      <c r="A629" s="92">
        <f t="shared" si="9"/>
        <v>43245.5</v>
      </c>
      <c r="B629" s="34">
        <v>12</v>
      </c>
      <c r="C629" s="38" t="s">
        <v>1952</v>
      </c>
      <c r="D629" s="38" t="s">
        <v>1953</v>
      </c>
      <c r="E629" s="38" t="s">
        <v>190</v>
      </c>
      <c r="F629" s="38" t="s">
        <v>1954</v>
      </c>
    </row>
    <row r="630" spans="1:6" ht="14.25" customHeight="1" x14ac:dyDescent="0.2">
      <c r="A630" s="92">
        <f t="shared" si="9"/>
        <v>43245.541669999999</v>
      </c>
      <c r="B630" s="34">
        <v>13</v>
      </c>
      <c r="C630" s="38" t="s">
        <v>1955</v>
      </c>
      <c r="D630" s="38" t="s">
        <v>1956</v>
      </c>
      <c r="E630" s="38" t="s">
        <v>1957</v>
      </c>
      <c r="F630" s="38" t="s">
        <v>1958</v>
      </c>
    </row>
    <row r="631" spans="1:6" ht="14.25" customHeight="1" x14ac:dyDescent="0.2">
      <c r="A631" s="92">
        <f t="shared" si="9"/>
        <v>43245.583330000001</v>
      </c>
      <c r="B631" s="34">
        <v>14</v>
      </c>
      <c r="C631" s="38" t="s">
        <v>1955</v>
      </c>
      <c r="D631" s="38" t="s">
        <v>190</v>
      </c>
      <c r="E631" s="38" t="s">
        <v>1959</v>
      </c>
      <c r="F631" s="38" t="s">
        <v>1958</v>
      </c>
    </row>
    <row r="632" spans="1:6" ht="14.25" customHeight="1" x14ac:dyDescent="0.2">
      <c r="A632" s="92">
        <f t="shared" si="9"/>
        <v>43245.625</v>
      </c>
      <c r="B632" s="34">
        <v>15</v>
      </c>
      <c r="C632" s="38" t="s">
        <v>1960</v>
      </c>
      <c r="D632" s="38" t="s">
        <v>190</v>
      </c>
      <c r="E632" s="38" t="s">
        <v>1961</v>
      </c>
      <c r="F632" s="38" t="s">
        <v>1962</v>
      </c>
    </row>
    <row r="633" spans="1:6" ht="14.25" customHeight="1" x14ac:dyDescent="0.2">
      <c r="A633" s="92">
        <f t="shared" si="9"/>
        <v>43245.666669999999</v>
      </c>
      <c r="B633" s="34">
        <v>16</v>
      </c>
      <c r="C633" s="38" t="s">
        <v>1963</v>
      </c>
      <c r="D633" s="38" t="s">
        <v>190</v>
      </c>
      <c r="E633" s="38" t="s">
        <v>1964</v>
      </c>
      <c r="F633" s="38" t="s">
        <v>1965</v>
      </c>
    </row>
    <row r="634" spans="1:6" ht="14.25" customHeight="1" x14ac:dyDescent="0.2">
      <c r="A634" s="92">
        <f t="shared" si="9"/>
        <v>43245.708330000001</v>
      </c>
      <c r="B634" s="34">
        <v>17</v>
      </c>
      <c r="C634" s="38" t="s">
        <v>1966</v>
      </c>
      <c r="D634" s="38" t="s">
        <v>190</v>
      </c>
      <c r="E634" s="38" t="s">
        <v>1967</v>
      </c>
      <c r="F634" s="38" t="s">
        <v>1968</v>
      </c>
    </row>
    <row r="635" spans="1:6" ht="14.25" customHeight="1" x14ac:dyDescent="0.2">
      <c r="A635" s="92">
        <f t="shared" si="9"/>
        <v>43245.75</v>
      </c>
      <c r="B635" s="34">
        <v>18</v>
      </c>
      <c r="C635" s="38" t="s">
        <v>1969</v>
      </c>
      <c r="D635" s="38" t="s">
        <v>190</v>
      </c>
      <c r="E635" s="38" t="s">
        <v>1970</v>
      </c>
      <c r="F635" s="38" t="s">
        <v>1971</v>
      </c>
    </row>
    <row r="636" spans="1:6" ht="14.25" customHeight="1" x14ac:dyDescent="0.2">
      <c r="A636" s="92">
        <f t="shared" si="9"/>
        <v>43245.791669999999</v>
      </c>
      <c r="B636" s="34">
        <v>19</v>
      </c>
      <c r="C636" s="38" t="s">
        <v>1972</v>
      </c>
      <c r="D636" s="38" t="s">
        <v>1973</v>
      </c>
      <c r="E636" s="38" t="s">
        <v>190</v>
      </c>
      <c r="F636" s="38" t="s">
        <v>1974</v>
      </c>
    </row>
    <row r="637" spans="1:6" ht="14.25" customHeight="1" x14ac:dyDescent="0.2">
      <c r="A637" s="92">
        <f t="shared" si="9"/>
        <v>43245.833330000001</v>
      </c>
      <c r="B637" s="34">
        <v>20</v>
      </c>
      <c r="C637" s="38" t="s">
        <v>1975</v>
      </c>
      <c r="D637" s="38" t="s">
        <v>1976</v>
      </c>
      <c r="E637" s="38" t="s">
        <v>190</v>
      </c>
      <c r="F637" s="38" t="s">
        <v>1649</v>
      </c>
    </row>
    <row r="638" spans="1:6" ht="14.25" customHeight="1" x14ac:dyDescent="0.2">
      <c r="A638" s="92">
        <f t="shared" si="9"/>
        <v>43245.875</v>
      </c>
      <c r="B638" s="34">
        <v>21</v>
      </c>
      <c r="C638" s="38" t="s">
        <v>1977</v>
      </c>
      <c r="D638" s="38" t="s">
        <v>1978</v>
      </c>
      <c r="E638" s="38" t="s">
        <v>190</v>
      </c>
      <c r="F638" s="38" t="s">
        <v>1979</v>
      </c>
    </row>
    <row r="639" spans="1:6" ht="14.25" customHeight="1" x14ac:dyDescent="0.2">
      <c r="A639" s="92">
        <f t="shared" si="9"/>
        <v>43245.916669999999</v>
      </c>
      <c r="B639" s="34">
        <v>22</v>
      </c>
      <c r="C639" s="38" t="s">
        <v>1980</v>
      </c>
      <c r="D639" s="38" t="s">
        <v>190</v>
      </c>
      <c r="E639" s="38" t="s">
        <v>1981</v>
      </c>
      <c r="F639" s="38" t="s">
        <v>1982</v>
      </c>
    </row>
    <row r="640" spans="1:6" ht="14.25" customHeight="1" x14ac:dyDescent="0.2">
      <c r="A640" s="92">
        <f t="shared" si="9"/>
        <v>43245.958330000001</v>
      </c>
      <c r="B640" s="34">
        <v>23</v>
      </c>
      <c r="C640" s="38" t="s">
        <v>1948</v>
      </c>
      <c r="D640" s="38" t="s">
        <v>190</v>
      </c>
      <c r="E640" s="38" t="s">
        <v>1983</v>
      </c>
      <c r="F640" s="38" t="s">
        <v>1984</v>
      </c>
    </row>
    <row r="641" spans="1:6" ht="14.25" customHeight="1" x14ac:dyDescent="0.2">
      <c r="A641" s="92">
        <f t="shared" si="9"/>
        <v>43246</v>
      </c>
      <c r="B641" s="34">
        <v>0</v>
      </c>
      <c r="C641" s="38" t="s">
        <v>1985</v>
      </c>
      <c r="D641" s="38" t="s">
        <v>190</v>
      </c>
      <c r="E641" s="38" t="s">
        <v>1986</v>
      </c>
      <c r="F641" s="38" t="s">
        <v>303</v>
      </c>
    </row>
    <row r="642" spans="1:6" ht="14.25" customHeight="1" x14ac:dyDescent="0.2">
      <c r="A642" s="92">
        <f t="shared" ref="A642:A705" si="10">A618+1</f>
        <v>43246.041669999999</v>
      </c>
      <c r="B642" s="34">
        <v>1</v>
      </c>
      <c r="C642" s="38" t="s">
        <v>1987</v>
      </c>
      <c r="D642" s="38" t="s">
        <v>190</v>
      </c>
      <c r="E642" s="38" t="s">
        <v>1988</v>
      </c>
      <c r="F642" s="38" t="s">
        <v>1989</v>
      </c>
    </row>
    <row r="643" spans="1:6" ht="14.25" customHeight="1" x14ac:dyDescent="0.2">
      <c r="A643" s="92">
        <f t="shared" si="10"/>
        <v>43246.083330000001</v>
      </c>
      <c r="B643" s="34">
        <v>2</v>
      </c>
      <c r="C643" s="38" t="s">
        <v>1990</v>
      </c>
      <c r="D643" s="38" t="s">
        <v>190</v>
      </c>
      <c r="E643" s="38" t="s">
        <v>1991</v>
      </c>
      <c r="F643" s="38" t="s">
        <v>1992</v>
      </c>
    </row>
    <row r="644" spans="1:6" ht="14.25" customHeight="1" x14ac:dyDescent="0.2">
      <c r="A644" s="92">
        <f t="shared" si="10"/>
        <v>43246.125</v>
      </c>
      <c r="B644" s="34">
        <v>3</v>
      </c>
      <c r="C644" s="38" t="s">
        <v>1993</v>
      </c>
      <c r="D644" s="38" t="s">
        <v>190</v>
      </c>
      <c r="E644" s="38" t="s">
        <v>1994</v>
      </c>
      <c r="F644" s="38" t="s">
        <v>1995</v>
      </c>
    </row>
    <row r="645" spans="1:6" ht="14.25" customHeight="1" x14ac:dyDescent="0.2">
      <c r="A645" s="92">
        <f t="shared" si="10"/>
        <v>43246.166669999999</v>
      </c>
      <c r="B645" s="34">
        <v>4</v>
      </c>
      <c r="C645" s="38" t="s">
        <v>1996</v>
      </c>
      <c r="D645" s="38" t="s">
        <v>190</v>
      </c>
      <c r="E645" s="38" t="s">
        <v>1997</v>
      </c>
      <c r="F645" s="38" t="s">
        <v>1998</v>
      </c>
    </row>
    <row r="646" spans="1:6" ht="14.25" customHeight="1" x14ac:dyDescent="0.2">
      <c r="A646" s="92">
        <f t="shared" si="10"/>
        <v>43246.208330000001</v>
      </c>
      <c r="B646" s="34">
        <v>5</v>
      </c>
      <c r="C646" s="38" t="s">
        <v>1999</v>
      </c>
      <c r="D646" s="38" t="s">
        <v>190</v>
      </c>
      <c r="E646" s="38" t="s">
        <v>2000</v>
      </c>
      <c r="F646" s="38" t="s">
        <v>2001</v>
      </c>
    </row>
    <row r="647" spans="1:6" ht="14.25" customHeight="1" x14ac:dyDescent="0.2">
      <c r="A647" s="92">
        <f t="shared" si="10"/>
        <v>43246.25</v>
      </c>
      <c r="B647" s="34">
        <v>6</v>
      </c>
      <c r="C647" s="38" t="s">
        <v>1597</v>
      </c>
      <c r="D647" s="38" t="s">
        <v>190</v>
      </c>
      <c r="E647" s="38" t="s">
        <v>2002</v>
      </c>
      <c r="F647" s="38" t="s">
        <v>210</v>
      </c>
    </row>
    <row r="648" spans="1:6" ht="14.25" customHeight="1" x14ac:dyDescent="0.2">
      <c r="A648" s="92">
        <f t="shared" si="10"/>
        <v>43246.291669999999</v>
      </c>
      <c r="B648" s="34">
        <v>7</v>
      </c>
      <c r="C648" s="38" t="s">
        <v>2003</v>
      </c>
      <c r="D648" s="38" t="s">
        <v>2004</v>
      </c>
      <c r="E648" s="38" t="s">
        <v>190</v>
      </c>
      <c r="F648" s="38" t="s">
        <v>2005</v>
      </c>
    </row>
    <row r="649" spans="1:6" ht="14.25" customHeight="1" x14ac:dyDescent="0.2">
      <c r="A649" s="92">
        <f t="shared" si="10"/>
        <v>43246.333330000001</v>
      </c>
      <c r="B649" s="34">
        <v>8</v>
      </c>
      <c r="C649" s="38" t="s">
        <v>2006</v>
      </c>
      <c r="D649" s="38" t="s">
        <v>2007</v>
      </c>
      <c r="E649" s="38" t="s">
        <v>190</v>
      </c>
      <c r="F649" s="38" t="s">
        <v>2008</v>
      </c>
    </row>
    <row r="650" spans="1:6" ht="14.25" customHeight="1" x14ac:dyDescent="0.2">
      <c r="A650" s="92">
        <f t="shared" si="10"/>
        <v>43246.375</v>
      </c>
      <c r="B650" s="34">
        <v>9</v>
      </c>
      <c r="C650" s="38" t="s">
        <v>219</v>
      </c>
      <c r="D650" s="38" t="s">
        <v>2009</v>
      </c>
      <c r="E650" s="38" t="s">
        <v>190</v>
      </c>
      <c r="F650" s="38" t="s">
        <v>2010</v>
      </c>
    </row>
    <row r="651" spans="1:6" ht="14.25" customHeight="1" x14ac:dyDescent="0.2">
      <c r="A651" s="92">
        <f t="shared" si="10"/>
        <v>43246.416669999999</v>
      </c>
      <c r="B651" s="34">
        <v>10</v>
      </c>
      <c r="C651" s="38" t="s">
        <v>2011</v>
      </c>
      <c r="D651" s="38" t="s">
        <v>190</v>
      </c>
      <c r="E651" s="38" t="s">
        <v>2012</v>
      </c>
      <c r="F651" s="38" t="s">
        <v>2013</v>
      </c>
    </row>
    <row r="652" spans="1:6" ht="14.25" customHeight="1" x14ac:dyDescent="0.2">
      <c r="A652" s="92">
        <f t="shared" si="10"/>
        <v>43246.458330000001</v>
      </c>
      <c r="B652" s="34">
        <v>11</v>
      </c>
      <c r="C652" s="38" t="s">
        <v>219</v>
      </c>
      <c r="D652" s="38" t="s">
        <v>190</v>
      </c>
      <c r="E652" s="38" t="s">
        <v>2014</v>
      </c>
      <c r="F652" s="38" t="s">
        <v>2010</v>
      </c>
    </row>
    <row r="653" spans="1:6" ht="14.25" customHeight="1" x14ac:dyDescent="0.2">
      <c r="A653" s="92">
        <f t="shared" si="10"/>
        <v>43246.5</v>
      </c>
      <c r="B653" s="34">
        <v>12</v>
      </c>
      <c r="C653" s="38" t="s">
        <v>1327</v>
      </c>
      <c r="D653" s="38" t="s">
        <v>190</v>
      </c>
      <c r="E653" s="38" t="s">
        <v>2015</v>
      </c>
      <c r="F653" s="38" t="s">
        <v>2016</v>
      </c>
    </row>
    <row r="654" spans="1:6" ht="14.25" customHeight="1" x14ac:dyDescent="0.2">
      <c r="A654" s="92">
        <f t="shared" si="10"/>
        <v>43246.541669999999</v>
      </c>
      <c r="B654" s="34">
        <v>13</v>
      </c>
      <c r="C654" s="38" t="s">
        <v>250</v>
      </c>
      <c r="D654" s="38" t="s">
        <v>190</v>
      </c>
      <c r="E654" s="38" t="s">
        <v>2017</v>
      </c>
      <c r="F654" s="38" t="s">
        <v>2018</v>
      </c>
    </row>
    <row r="655" spans="1:6" ht="14.25" customHeight="1" x14ac:dyDescent="0.2">
      <c r="A655" s="92">
        <f t="shared" si="10"/>
        <v>43246.583330000001</v>
      </c>
      <c r="B655" s="34">
        <v>14</v>
      </c>
      <c r="C655" s="38" t="s">
        <v>2019</v>
      </c>
      <c r="D655" s="38" t="s">
        <v>190</v>
      </c>
      <c r="E655" s="38" t="s">
        <v>2020</v>
      </c>
      <c r="F655" s="38" t="s">
        <v>2021</v>
      </c>
    </row>
    <row r="656" spans="1:6" ht="14.25" customHeight="1" x14ac:dyDescent="0.2">
      <c r="A656" s="92">
        <f t="shared" si="10"/>
        <v>43246.625</v>
      </c>
      <c r="B656" s="34">
        <v>15</v>
      </c>
      <c r="C656" s="38" t="s">
        <v>2022</v>
      </c>
      <c r="D656" s="38" t="s">
        <v>190</v>
      </c>
      <c r="E656" s="38" t="s">
        <v>2023</v>
      </c>
      <c r="F656" s="38" t="s">
        <v>2024</v>
      </c>
    </row>
    <row r="657" spans="1:6" ht="14.25" customHeight="1" x14ac:dyDescent="0.2">
      <c r="A657" s="92">
        <f t="shared" si="10"/>
        <v>43246.666669999999</v>
      </c>
      <c r="B657" s="34">
        <v>16</v>
      </c>
      <c r="C657" s="38" t="s">
        <v>2025</v>
      </c>
      <c r="D657" s="38" t="s">
        <v>190</v>
      </c>
      <c r="E657" s="38" t="s">
        <v>2026</v>
      </c>
      <c r="F657" s="38" t="s">
        <v>2027</v>
      </c>
    </row>
    <row r="658" spans="1:6" ht="14.25" customHeight="1" x14ac:dyDescent="0.2">
      <c r="A658" s="92">
        <f t="shared" si="10"/>
        <v>43246.708330000001</v>
      </c>
      <c r="B658" s="34">
        <v>17</v>
      </c>
      <c r="C658" s="38" t="s">
        <v>2028</v>
      </c>
      <c r="D658" s="38" t="s">
        <v>190</v>
      </c>
      <c r="E658" s="38" t="s">
        <v>2029</v>
      </c>
      <c r="F658" s="38" t="s">
        <v>2030</v>
      </c>
    </row>
    <row r="659" spans="1:6" ht="14.25" customHeight="1" x14ac:dyDescent="0.2">
      <c r="A659" s="92">
        <f t="shared" si="10"/>
        <v>43246.75</v>
      </c>
      <c r="B659" s="34">
        <v>18</v>
      </c>
      <c r="C659" s="38" t="s">
        <v>2031</v>
      </c>
      <c r="D659" s="38" t="s">
        <v>190</v>
      </c>
      <c r="E659" s="38" t="s">
        <v>2032</v>
      </c>
      <c r="F659" s="38" t="s">
        <v>2033</v>
      </c>
    </row>
    <row r="660" spans="1:6" ht="14.25" customHeight="1" x14ac:dyDescent="0.2">
      <c r="A660" s="92">
        <f t="shared" si="10"/>
        <v>43246.791669999999</v>
      </c>
      <c r="B660" s="34">
        <v>19</v>
      </c>
      <c r="C660" s="38" t="s">
        <v>2034</v>
      </c>
      <c r="D660" s="38" t="s">
        <v>190</v>
      </c>
      <c r="E660" s="38" t="s">
        <v>2035</v>
      </c>
      <c r="F660" s="38" t="s">
        <v>2036</v>
      </c>
    </row>
    <row r="661" spans="1:6" ht="14.25" customHeight="1" x14ac:dyDescent="0.2">
      <c r="A661" s="92">
        <f t="shared" si="10"/>
        <v>43246.833330000001</v>
      </c>
      <c r="B661" s="34">
        <v>20</v>
      </c>
      <c r="C661" s="38" t="s">
        <v>2037</v>
      </c>
      <c r="D661" s="38" t="s">
        <v>2038</v>
      </c>
      <c r="E661" s="38" t="s">
        <v>190</v>
      </c>
      <c r="F661" s="38" t="s">
        <v>2039</v>
      </c>
    </row>
    <row r="662" spans="1:6" ht="14.25" customHeight="1" x14ac:dyDescent="0.2">
      <c r="A662" s="92">
        <f t="shared" si="10"/>
        <v>43246.875</v>
      </c>
      <c r="B662" s="34">
        <v>21</v>
      </c>
      <c r="C662" s="38" t="s">
        <v>2040</v>
      </c>
      <c r="D662" s="38" t="s">
        <v>2041</v>
      </c>
      <c r="E662" s="38" t="s">
        <v>190</v>
      </c>
      <c r="F662" s="38" t="s">
        <v>2042</v>
      </c>
    </row>
    <row r="663" spans="1:6" ht="14.25" customHeight="1" x14ac:dyDescent="0.2">
      <c r="A663" s="92">
        <f t="shared" si="10"/>
        <v>43246.916669999999</v>
      </c>
      <c r="B663" s="34">
        <v>22</v>
      </c>
      <c r="C663" s="38" t="s">
        <v>2043</v>
      </c>
      <c r="D663" s="38" t="s">
        <v>190</v>
      </c>
      <c r="E663" s="38" t="s">
        <v>2044</v>
      </c>
      <c r="F663" s="38" t="s">
        <v>2045</v>
      </c>
    </row>
    <row r="664" spans="1:6" ht="14.25" customHeight="1" x14ac:dyDescent="0.2">
      <c r="A664" s="92">
        <f t="shared" si="10"/>
        <v>43246.958330000001</v>
      </c>
      <c r="B664" s="34">
        <v>23</v>
      </c>
      <c r="C664" s="38" t="s">
        <v>2046</v>
      </c>
      <c r="D664" s="38" t="s">
        <v>190</v>
      </c>
      <c r="E664" s="38" t="s">
        <v>2047</v>
      </c>
      <c r="F664" s="38" t="s">
        <v>2048</v>
      </c>
    </row>
    <row r="665" spans="1:6" ht="14.25" customHeight="1" x14ac:dyDescent="0.2">
      <c r="A665" s="92">
        <f t="shared" si="10"/>
        <v>43247</v>
      </c>
      <c r="B665" s="34">
        <v>0</v>
      </c>
      <c r="C665" s="38" t="s">
        <v>2049</v>
      </c>
      <c r="D665" s="38" t="s">
        <v>190</v>
      </c>
      <c r="E665" s="38" t="s">
        <v>2050</v>
      </c>
      <c r="F665" s="38" t="s">
        <v>2051</v>
      </c>
    </row>
    <row r="666" spans="1:6" ht="14.25" customHeight="1" x14ac:dyDescent="0.2">
      <c r="A666" s="92">
        <f t="shared" si="10"/>
        <v>43247.041669999999</v>
      </c>
      <c r="B666" s="34">
        <v>1</v>
      </c>
      <c r="C666" s="38" t="s">
        <v>2052</v>
      </c>
      <c r="D666" s="38" t="s">
        <v>190</v>
      </c>
      <c r="E666" s="38" t="s">
        <v>254</v>
      </c>
      <c r="F666" s="38" t="s">
        <v>2053</v>
      </c>
    </row>
    <row r="667" spans="1:6" ht="14.25" customHeight="1" x14ac:dyDescent="0.2">
      <c r="A667" s="92">
        <f t="shared" si="10"/>
        <v>43247.083330000001</v>
      </c>
      <c r="B667" s="34">
        <v>2</v>
      </c>
      <c r="C667" s="38" t="s">
        <v>2054</v>
      </c>
      <c r="D667" s="38" t="s">
        <v>190</v>
      </c>
      <c r="E667" s="38" t="s">
        <v>2055</v>
      </c>
      <c r="F667" s="38" t="s">
        <v>256</v>
      </c>
    </row>
    <row r="668" spans="1:6" ht="14.25" customHeight="1" x14ac:dyDescent="0.2">
      <c r="A668" s="92">
        <f t="shared" si="10"/>
        <v>43247.125</v>
      </c>
      <c r="B668" s="34">
        <v>3</v>
      </c>
      <c r="C668" s="38" t="s">
        <v>2056</v>
      </c>
      <c r="D668" s="38" t="s">
        <v>190</v>
      </c>
      <c r="E668" s="38" t="s">
        <v>2057</v>
      </c>
      <c r="F668" s="38" t="s">
        <v>2058</v>
      </c>
    </row>
    <row r="669" spans="1:6" ht="14.25" customHeight="1" x14ac:dyDescent="0.2">
      <c r="A669" s="92">
        <f t="shared" si="10"/>
        <v>43247.166669999999</v>
      </c>
      <c r="B669" s="34">
        <v>4</v>
      </c>
      <c r="C669" s="38" t="s">
        <v>2059</v>
      </c>
      <c r="D669" s="38" t="s">
        <v>190</v>
      </c>
      <c r="E669" s="38" t="s">
        <v>2060</v>
      </c>
      <c r="F669" s="38" t="s">
        <v>2061</v>
      </c>
    </row>
    <row r="670" spans="1:6" ht="14.25" customHeight="1" x14ac:dyDescent="0.2">
      <c r="A670" s="92">
        <f t="shared" si="10"/>
        <v>43247.208330000001</v>
      </c>
      <c r="B670" s="34">
        <v>5</v>
      </c>
      <c r="C670" s="38" t="s">
        <v>2062</v>
      </c>
      <c r="D670" s="38" t="s">
        <v>190</v>
      </c>
      <c r="E670" s="38" t="s">
        <v>2063</v>
      </c>
      <c r="F670" s="38" t="s">
        <v>2064</v>
      </c>
    </row>
    <row r="671" spans="1:6" ht="14.25" customHeight="1" x14ac:dyDescent="0.2">
      <c r="A671" s="92">
        <f t="shared" si="10"/>
        <v>43247.25</v>
      </c>
      <c r="B671" s="34">
        <v>6</v>
      </c>
      <c r="C671" s="38" t="s">
        <v>2065</v>
      </c>
      <c r="D671" s="38" t="s">
        <v>2066</v>
      </c>
      <c r="E671" s="38" t="s">
        <v>191</v>
      </c>
      <c r="F671" s="38" t="s">
        <v>2067</v>
      </c>
    </row>
    <row r="672" spans="1:6" ht="14.25" customHeight="1" x14ac:dyDescent="0.2">
      <c r="A672" s="92">
        <f t="shared" si="10"/>
        <v>43247.291669999999</v>
      </c>
      <c r="B672" s="34">
        <v>7</v>
      </c>
      <c r="C672" s="38" t="s">
        <v>2068</v>
      </c>
      <c r="D672" s="38" t="s">
        <v>2069</v>
      </c>
      <c r="E672" s="38" t="s">
        <v>190</v>
      </c>
      <c r="F672" s="38" t="s">
        <v>2070</v>
      </c>
    </row>
    <row r="673" spans="1:6" ht="14.25" customHeight="1" x14ac:dyDescent="0.2">
      <c r="A673" s="92">
        <f t="shared" si="10"/>
        <v>43247.333330000001</v>
      </c>
      <c r="B673" s="34">
        <v>8</v>
      </c>
      <c r="C673" s="38" t="s">
        <v>2071</v>
      </c>
      <c r="D673" s="38" t="s">
        <v>2072</v>
      </c>
      <c r="E673" s="38" t="s">
        <v>1626</v>
      </c>
      <c r="F673" s="38" t="s">
        <v>2073</v>
      </c>
    </row>
    <row r="674" spans="1:6" ht="14.25" customHeight="1" x14ac:dyDescent="0.2">
      <c r="A674" s="92">
        <f t="shared" si="10"/>
        <v>43247.375</v>
      </c>
      <c r="B674" s="34">
        <v>9</v>
      </c>
      <c r="C674" s="38" t="s">
        <v>2074</v>
      </c>
      <c r="D674" s="38" t="s">
        <v>2075</v>
      </c>
      <c r="E674" s="38" t="s">
        <v>190</v>
      </c>
      <c r="F674" s="38" t="s">
        <v>2076</v>
      </c>
    </row>
    <row r="675" spans="1:6" ht="14.25" customHeight="1" x14ac:dyDescent="0.2">
      <c r="A675" s="92">
        <f t="shared" si="10"/>
        <v>43247.416669999999</v>
      </c>
      <c r="B675" s="34">
        <v>10</v>
      </c>
      <c r="C675" s="38" t="s">
        <v>2077</v>
      </c>
      <c r="D675" s="38" t="s">
        <v>190</v>
      </c>
      <c r="E675" s="38" t="s">
        <v>2078</v>
      </c>
      <c r="F675" s="38" t="s">
        <v>2079</v>
      </c>
    </row>
    <row r="676" spans="1:6" ht="14.25" customHeight="1" x14ac:dyDescent="0.2">
      <c r="A676" s="92">
        <f t="shared" si="10"/>
        <v>43247.458330000001</v>
      </c>
      <c r="B676" s="34">
        <v>11</v>
      </c>
      <c r="C676" s="38" t="s">
        <v>208</v>
      </c>
      <c r="D676" s="38" t="s">
        <v>190</v>
      </c>
      <c r="E676" s="38" t="s">
        <v>2080</v>
      </c>
      <c r="F676" s="38" t="s">
        <v>2081</v>
      </c>
    </row>
    <row r="677" spans="1:6" ht="14.25" customHeight="1" x14ac:dyDescent="0.2">
      <c r="A677" s="92">
        <f t="shared" si="10"/>
        <v>43247.5</v>
      </c>
      <c r="B677" s="34">
        <v>12</v>
      </c>
      <c r="C677" s="38" t="s">
        <v>1447</v>
      </c>
      <c r="D677" s="38" t="s">
        <v>190</v>
      </c>
      <c r="E677" s="38" t="s">
        <v>2082</v>
      </c>
      <c r="F677" s="38" t="s">
        <v>2083</v>
      </c>
    </row>
    <row r="678" spans="1:6" ht="14.25" customHeight="1" x14ac:dyDescent="0.2">
      <c r="A678" s="92">
        <f t="shared" si="10"/>
        <v>43247.541669999999</v>
      </c>
      <c r="B678" s="34">
        <v>13</v>
      </c>
      <c r="C678" s="38" t="s">
        <v>2084</v>
      </c>
      <c r="D678" s="38" t="s">
        <v>190</v>
      </c>
      <c r="E678" s="38" t="s">
        <v>2085</v>
      </c>
      <c r="F678" s="38" t="s">
        <v>2086</v>
      </c>
    </row>
    <row r="679" spans="1:6" ht="14.25" customHeight="1" x14ac:dyDescent="0.2">
      <c r="A679" s="92">
        <f t="shared" si="10"/>
        <v>43247.583330000001</v>
      </c>
      <c r="B679" s="34">
        <v>14</v>
      </c>
      <c r="C679" s="38" t="s">
        <v>2087</v>
      </c>
      <c r="D679" s="38" t="s">
        <v>190</v>
      </c>
      <c r="E679" s="38" t="s">
        <v>2088</v>
      </c>
      <c r="F679" s="38" t="s">
        <v>270</v>
      </c>
    </row>
    <row r="680" spans="1:6" ht="14.25" customHeight="1" x14ac:dyDescent="0.2">
      <c r="A680" s="92">
        <f t="shared" si="10"/>
        <v>43247.625</v>
      </c>
      <c r="B680" s="34">
        <v>15</v>
      </c>
      <c r="C680" s="38" t="s">
        <v>2089</v>
      </c>
      <c r="D680" s="38" t="s">
        <v>190</v>
      </c>
      <c r="E680" s="38" t="s">
        <v>2090</v>
      </c>
      <c r="F680" s="38" t="s">
        <v>2091</v>
      </c>
    </row>
    <row r="681" spans="1:6" ht="14.25" customHeight="1" x14ac:dyDescent="0.2">
      <c r="A681" s="92">
        <f t="shared" si="10"/>
        <v>43247.666669999999</v>
      </c>
      <c r="B681" s="34">
        <v>16</v>
      </c>
      <c r="C681" s="38" t="s">
        <v>2092</v>
      </c>
      <c r="D681" s="38" t="s">
        <v>190</v>
      </c>
      <c r="E681" s="38" t="s">
        <v>2093</v>
      </c>
      <c r="F681" s="38" t="s">
        <v>2094</v>
      </c>
    </row>
    <row r="682" spans="1:6" ht="14.25" customHeight="1" x14ac:dyDescent="0.2">
      <c r="A682" s="92">
        <f t="shared" si="10"/>
        <v>43247.708330000001</v>
      </c>
      <c r="B682" s="34">
        <v>17</v>
      </c>
      <c r="C682" s="38" t="s">
        <v>2095</v>
      </c>
      <c r="D682" s="38" t="s">
        <v>190</v>
      </c>
      <c r="E682" s="38" t="s">
        <v>216</v>
      </c>
      <c r="F682" s="38" t="s">
        <v>260</v>
      </c>
    </row>
    <row r="683" spans="1:6" ht="14.25" customHeight="1" x14ac:dyDescent="0.2">
      <c r="A683" s="92">
        <f t="shared" si="10"/>
        <v>43247.75</v>
      </c>
      <c r="B683" s="34">
        <v>18</v>
      </c>
      <c r="C683" s="38" t="s">
        <v>2096</v>
      </c>
      <c r="D683" s="38" t="s">
        <v>190</v>
      </c>
      <c r="E683" s="38" t="s">
        <v>2097</v>
      </c>
      <c r="F683" s="38" t="s">
        <v>2098</v>
      </c>
    </row>
    <row r="684" spans="1:6" ht="14.25" customHeight="1" x14ac:dyDescent="0.2">
      <c r="A684" s="92">
        <f t="shared" si="10"/>
        <v>43247.791669999999</v>
      </c>
      <c r="B684" s="34">
        <v>19</v>
      </c>
      <c r="C684" s="38" t="s">
        <v>2099</v>
      </c>
      <c r="D684" s="38" t="s">
        <v>2100</v>
      </c>
      <c r="E684" s="38" t="s">
        <v>190</v>
      </c>
      <c r="F684" s="38" t="s">
        <v>2101</v>
      </c>
    </row>
    <row r="685" spans="1:6" ht="14.25" customHeight="1" x14ac:dyDescent="0.2">
      <c r="A685" s="92">
        <f t="shared" si="10"/>
        <v>43247.833330000001</v>
      </c>
      <c r="B685" s="34">
        <v>20</v>
      </c>
      <c r="C685" s="38" t="s">
        <v>2102</v>
      </c>
      <c r="D685" s="38" t="s">
        <v>190</v>
      </c>
      <c r="E685" s="38" t="s">
        <v>2103</v>
      </c>
      <c r="F685" s="38" t="s">
        <v>2104</v>
      </c>
    </row>
    <row r="686" spans="1:6" ht="14.25" customHeight="1" x14ac:dyDescent="0.2">
      <c r="A686" s="92">
        <f t="shared" si="10"/>
        <v>43247.875</v>
      </c>
      <c r="B686" s="34">
        <v>21</v>
      </c>
      <c r="C686" s="38" t="s">
        <v>2105</v>
      </c>
      <c r="D686" s="38" t="s">
        <v>190</v>
      </c>
      <c r="E686" s="38" t="s">
        <v>2106</v>
      </c>
      <c r="F686" s="38" t="s">
        <v>2107</v>
      </c>
    </row>
    <row r="687" spans="1:6" ht="14.25" customHeight="1" x14ac:dyDescent="0.2">
      <c r="A687" s="92">
        <f t="shared" si="10"/>
        <v>43247.916669999999</v>
      </c>
      <c r="B687" s="34">
        <v>22</v>
      </c>
      <c r="C687" s="38" t="s">
        <v>2108</v>
      </c>
      <c r="D687" s="38" t="s">
        <v>190</v>
      </c>
      <c r="E687" s="38" t="s">
        <v>2109</v>
      </c>
      <c r="F687" s="38" t="s">
        <v>2110</v>
      </c>
    </row>
    <row r="688" spans="1:6" ht="14.25" customHeight="1" x14ac:dyDescent="0.2">
      <c r="A688" s="92">
        <f t="shared" si="10"/>
        <v>43247.958330000001</v>
      </c>
      <c r="B688" s="34">
        <v>23</v>
      </c>
      <c r="C688" s="38" t="s">
        <v>2111</v>
      </c>
      <c r="D688" s="38" t="s">
        <v>190</v>
      </c>
      <c r="E688" s="38" t="s">
        <v>2112</v>
      </c>
      <c r="F688" s="38" t="s">
        <v>2113</v>
      </c>
    </row>
    <row r="689" spans="1:6" ht="14.25" customHeight="1" x14ac:dyDescent="0.2">
      <c r="A689" s="92">
        <f t="shared" si="10"/>
        <v>43248</v>
      </c>
      <c r="B689" s="34">
        <v>0</v>
      </c>
      <c r="C689" s="38" t="s">
        <v>2114</v>
      </c>
      <c r="D689" s="38" t="s">
        <v>190</v>
      </c>
      <c r="E689" s="38" t="s">
        <v>2115</v>
      </c>
      <c r="F689" s="38" t="s">
        <v>2116</v>
      </c>
    </row>
    <row r="690" spans="1:6" ht="14.25" customHeight="1" x14ac:dyDescent="0.2">
      <c r="A690" s="92">
        <f t="shared" si="10"/>
        <v>43248.041669999999</v>
      </c>
      <c r="B690" s="34">
        <v>1</v>
      </c>
      <c r="C690" s="38" t="s">
        <v>205</v>
      </c>
      <c r="D690" s="38" t="s">
        <v>190</v>
      </c>
      <c r="E690" s="38" t="s">
        <v>2117</v>
      </c>
      <c r="F690" s="38" t="s">
        <v>2118</v>
      </c>
    </row>
    <row r="691" spans="1:6" ht="14.25" customHeight="1" x14ac:dyDescent="0.2">
      <c r="A691" s="92">
        <f t="shared" si="10"/>
        <v>43248.083330000001</v>
      </c>
      <c r="B691" s="34">
        <v>2</v>
      </c>
      <c r="C691" s="38" t="s">
        <v>2119</v>
      </c>
      <c r="D691" s="38" t="s">
        <v>190</v>
      </c>
      <c r="E691" s="38" t="s">
        <v>2120</v>
      </c>
      <c r="F691" s="38" t="s">
        <v>2121</v>
      </c>
    </row>
    <row r="692" spans="1:6" ht="14.25" customHeight="1" x14ac:dyDescent="0.2">
      <c r="A692" s="92">
        <f t="shared" si="10"/>
        <v>43248.125</v>
      </c>
      <c r="B692" s="34">
        <v>3</v>
      </c>
      <c r="C692" s="38" t="s">
        <v>2122</v>
      </c>
      <c r="D692" s="38" t="s">
        <v>190</v>
      </c>
      <c r="E692" s="38" t="s">
        <v>2123</v>
      </c>
      <c r="F692" s="38" t="s">
        <v>2124</v>
      </c>
    </row>
    <row r="693" spans="1:6" ht="14.25" customHeight="1" x14ac:dyDescent="0.2">
      <c r="A693" s="92">
        <f t="shared" si="10"/>
        <v>43248.166669999999</v>
      </c>
      <c r="B693" s="34">
        <v>4</v>
      </c>
      <c r="C693" s="38" t="s">
        <v>2125</v>
      </c>
      <c r="D693" s="38" t="s">
        <v>2126</v>
      </c>
      <c r="E693" s="38" t="s">
        <v>190</v>
      </c>
      <c r="F693" s="38" t="s">
        <v>2127</v>
      </c>
    </row>
    <row r="694" spans="1:6" ht="14.25" customHeight="1" x14ac:dyDescent="0.2">
      <c r="A694" s="92">
        <f t="shared" si="10"/>
        <v>43248.208330000001</v>
      </c>
      <c r="B694" s="34">
        <v>5</v>
      </c>
      <c r="C694" s="38" t="s">
        <v>2128</v>
      </c>
      <c r="D694" s="38" t="s">
        <v>2129</v>
      </c>
      <c r="E694" s="38" t="s">
        <v>190</v>
      </c>
      <c r="F694" s="38" t="s">
        <v>2130</v>
      </c>
    </row>
    <row r="695" spans="1:6" ht="14.25" customHeight="1" x14ac:dyDescent="0.2">
      <c r="A695" s="92">
        <f t="shared" si="10"/>
        <v>43248.25</v>
      </c>
      <c r="B695" s="34">
        <v>6</v>
      </c>
      <c r="C695" s="38" t="s">
        <v>2131</v>
      </c>
      <c r="D695" s="38" t="s">
        <v>2132</v>
      </c>
      <c r="E695" s="38" t="s">
        <v>190</v>
      </c>
      <c r="F695" s="38" t="s">
        <v>2133</v>
      </c>
    </row>
    <row r="696" spans="1:6" ht="14.25" customHeight="1" x14ac:dyDescent="0.2">
      <c r="A696" s="92">
        <f t="shared" si="10"/>
        <v>43248.291669999999</v>
      </c>
      <c r="B696" s="34">
        <v>7</v>
      </c>
      <c r="C696" s="38" t="s">
        <v>2134</v>
      </c>
      <c r="D696" s="38" t="s">
        <v>251</v>
      </c>
      <c r="E696" s="38" t="s">
        <v>190</v>
      </c>
      <c r="F696" s="38" t="s">
        <v>2135</v>
      </c>
    </row>
    <row r="697" spans="1:6" ht="14.25" customHeight="1" x14ac:dyDescent="0.2">
      <c r="A697" s="92">
        <f t="shared" si="10"/>
        <v>43248.333330000001</v>
      </c>
      <c r="B697" s="34">
        <v>8</v>
      </c>
      <c r="C697" s="38" t="s">
        <v>2136</v>
      </c>
      <c r="D697" s="38" t="s">
        <v>2137</v>
      </c>
      <c r="E697" s="38" t="s">
        <v>190</v>
      </c>
      <c r="F697" s="38" t="s">
        <v>2138</v>
      </c>
    </row>
    <row r="698" spans="1:6" ht="14.25" customHeight="1" x14ac:dyDescent="0.2">
      <c r="A698" s="92">
        <f t="shared" si="10"/>
        <v>43248.375</v>
      </c>
      <c r="B698" s="34">
        <v>9</v>
      </c>
      <c r="C698" s="38" t="s">
        <v>2139</v>
      </c>
      <c r="D698" s="38" t="s">
        <v>2140</v>
      </c>
      <c r="E698" s="38" t="s">
        <v>190</v>
      </c>
      <c r="F698" s="38" t="s">
        <v>2141</v>
      </c>
    </row>
    <row r="699" spans="1:6" ht="14.25" customHeight="1" x14ac:dyDescent="0.2">
      <c r="A699" s="92">
        <f t="shared" si="10"/>
        <v>43248.416669999999</v>
      </c>
      <c r="B699" s="34">
        <v>10</v>
      </c>
      <c r="C699" s="38" t="s">
        <v>2142</v>
      </c>
      <c r="D699" s="38" t="s">
        <v>190</v>
      </c>
      <c r="E699" s="38" t="s">
        <v>2143</v>
      </c>
      <c r="F699" s="38" t="s">
        <v>2144</v>
      </c>
    </row>
    <row r="700" spans="1:6" ht="14.25" customHeight="1" x14ac:dyDescent="0.2">
      <c r="A700" s="92">
        <f t="shared" si="10"/>
        <v>43248.458330000001</v>
      </c>
      <c r="B700" s="34">
        <v>11</v>
      </c>
      <c r="C700" s="38" t="s">
        <v>2145</v>
      </c>
      <c r="D700" s="38" t="s">
        <v>190</v>
      </c>
      <c r="E700" s="38" t="s">
        <v>2146</v>
      </c>
      <c r="F700" s="38" t="s">
        <v>2147</v>
      </c>
    </row>
    <row r="701" spans="1:6" ht="14.25" customHeight="1" x14ac:dyDescent="0.2">
      <c r="A701" s="92">
        <f t="shared" si="10"/>
        <v>43248.5</v>
      </c>
      <c r="B701" s="34">
        <v>12</v>
      </c>
      <c r="C701" s="38" t="s">
        <v>2148</v>
      </c>
      <c r="D701" s="38" t="s">
        <v>2149</v>
      </c>
      <c r="E701" s="38" t="s">
        <v>190</v>
      </c>
      <c r="F701" s="38" t="s">
        <v>2150</v>
      </c>
    </row>
    <row r="702" spans="1:6" ht="14.25" customHeight="1" x14ac:dyDescent="0.2">
      <c r="A702" s="92">
        <f t="shared" si="10"/>
        <v>43248.541669999999</v>
      </c>
      <c r="B702" s="34">
        <v>13</v>
      </c>
      <c r="C702" s="38" t="s">
        <v>2151</v>
      </c>
      <c r="D702" s="38" t="s">
        <v>2152</v>
      </c>
      <c r="E702" s="38" t="s">
        <v>190</v>
      </c>
      <c r="F702" s="38" t="s">
        <v>1342</v>
      </c>
    </row>
    <row r="703" spans="1:6" ht="14.25" customHeight="1" x14ac:dyDescent="0.2">
      <c r="A703" s="92">
        <f t="shared" si="10"/>
        <v>43248.583330000001</v>
      </c>
      <c r="B703" s="34">
        <v>14</v>
      </c>
      <c r="C703" s="38" t="s">
        <v>2151</v>
      </c>
      <c r="D703" s="38" t="s">
        <v>2153</v>
      </c>
      <c r="E703" s="38" t="s">
        <v>190</v>
      </c>
      <c r="F703" s="38" t="s">
        <v>1342</v>
      </c>
    </row>
    <row r="704" spans="1:6" ht="14.25" customHeight="1" x14ac:dyDescent="0.2">
      <c r="A704" s="92">
        <f t="shared" si="10"/>
        <v>43248.625</v>
      </c>
      <c r="B704" s="34">
        <v>15</v>
      </c>
      <c r="C704" s="38" t="s">
        <v>2154</v>
      </c>
      <c r="D704" s="38" t="s">
        <v>2155</v>
      </c>
      <c r="E704" s="38" t="s">
        <v>190</v>
      </c>
      <c r="F704" s="38" t="s">
        <v>2156</v>
      </c>
    </row>
    <row r="705" spans="1:6" ht="14.25" customHeight="1" x14ac:dyDescent="0.2">
      <c r="A705" s="92">
        <f t="shared" si="10"/>
        <v>43248.666669999999</v>
      </c>
      <c r="B705" s="34">
        <v>16</v>
      </c>
      <c r="C705" s="38" t="s">
        <v>1356</v>
      </c>
      <c r="D705" s="38" t="s">
        <v>2157</v>
      </c>
      <c r="E705" s="38" t="s">
        <v>190</v>
      </c>
      <c r="F705" s="38" t="s">
        <v>1358</v>
      </c>
    </row>
    <row r="706" spans="1:6" ht="14.25" customHeight="1" x14ac:dyDescent="0.2">
      <c r="A706" s="92">
        <f t="shared" ref="A706:A769" si="11">A682+1</f>
        <v>43248.708330000001</v>
      </c>
      <c r="B706" s="34">
        <v>17</v>
      </c>
      <c r="C706" s="38" t="s">
        <v>2158</v>
      </c>
      <c r="D706" s="38" t="s">
        <v>2159</v>
      </c>
      <c r="E706" s="38" t="s">
        <v>190</v>
      </c>
      <c r="F706" s="38" t="s">
        <v>2160</v>
      </c>
    </row>
    <row r="707" spans="1:6" ht="14.25" customHeight="1" x14ac:dyDescent="0.2">
      <c r="A707" s="92">
        <f t="shared" si="11"/>
        <v>43248.75</v>
      </c>
      <c r="B707" s="34">
        <v>18</v>
      </c>
      <c r="C707" s="38" t="s">
        <v>2161</v>
      </c>
      <c r="D707" s="38" t="s">
        <v>2162</v>
      </c>
      <c r="E707" s="38" t="s">
        <v>190</v>
      </c>
      <c r="F707" s="38" t="s">
        <v>2163</v>
      </c>
    </row>
    <row r="708" spans="1:6" ht="14.25" customHeight="1" x14ac:dyDescent="0.2">
      <c r="A708" s="92">
        <f t="shared" si="11"/>
        <v>43248.791669999999</v>
      </c>
      <c r="B708" s="34">
        <v>19</v>
      </c>
      <c r="C708" s="38" t="s">
        <v>2164</v>
      </c>
      <c r="D708" s="38" t="s">
        <v>2165</v>
      </c>
      <c r="E708" s="38" t="s">
        <v>190</v>
      </c>
      <c r="F708" s="38" t="s">
        <v>2166</v>
      </c>
    </row>
    <row r="709" spans="1:6" ht="14.25" customHeight="1" x14ac:dyDescent="0.2">
      <c r="A709" s="92">
        <f t="shared" si="11"/>
        <v>43248.833330000001</v>
      </c>
      <c r="B709" s="34">
        <v>20</v>
      </c>
      <c r="C709" s="38" t="s">
        <v>2167</v>
      </c>
      <c r="D709" s="38" t="s">
        <v>2168</v>
      </c>
      <c r="E709" s="38" t="s">
        <v>190</v>
      </c>
      <c r="F709" s="38" t="s">
        <v>2169</v>
      </c>
    </row>
    <row r="710" spans="1:6" ht="14.25" customHeight="1" x14ac:dyDescent="0.2">
      <c r="A710" s="92">
        <f t="shared" si="11"/>
        <v>43248.875</v>
      </c>
      <c r="B710" s="34">
        <v>21</v>
      </c>
      <c r="C710" s="38" t="s">
        <v>2170</v>
      </c>
      <c r="D710" s="38" t="s">
        <v>190</v>
      </c>
      <c r="E710" s="38" t="s">
        <v>2171</v>
      </c>
      <c r="F710" s="38" t="s">
        <v>2172</v>
      </c>
    </row>
    <row r="711" spans="1:6" ht="14.25" customHeight="1" x14ac:dyDescent="0.2">
      <c r="A711" s="92">
        <f t="shared" si="11"/>
        <v>43248.916669999999</v>
      </c>
      <c r="B711" s="34">
        <v>22</v>
      </c>
      <c r="C711" s="38" t="s">
        <v>2173</v>
      </c>
      <c r="D711" s="38" t="s">
        <v>190</v>
      </c>
      <c r="E711" s="38" t="s">
        <v>2174</v>
      </c>
      <c r="F711" s="38" t="s">
        <v>2175</v>
      </c>
    </row>
    <row r="712" spans="1:6" ht="14.25" customHeight="1" x14ac:dyDescent="0.2">
      <c r="A712" s="92">
        <f t="shared" si="11"/>
        <v>43248.958330000001</v>
      </c>
      <c r="B712" s="34">
        <v>23</v>
      </c>
      <c r="C712" s="38" t="s">
        <v>2176</v>
      </c>
      <c r="D712" s="38" t="s">
        <v>190</v>
      </c>
      <c r="E712" s="38" t="s">
        <v>2177</v>
      </c>
      <c r="F712" s="38" t="s">
        <v>2178</v>
      </c>
    </row>
    <row r="713" spans="1:6" x14ac:dyDescent="0.2">
      <c r="A713" s="92">
        <f t="shared" si="11"/>
        <v>43249</v>
      </c>
      <c r="B713" s="34">
        <v>0</v>
      </c>
      <c r="C713" s="38" t="s">
        <v>2179</v>
      </c>
      <c r="D713" s="38" t="s">
        <v>190</v>
      </c>
      <c r="E713" s="38" t="s">
        <v>2180</v>
      </c>
      <c r="F713" s="38" t="s">
        <v>2181</v>
      </c>
    </row>
    <row r="714" spans="1:6" x14ac:dyDescent="0.2">
      <c r="A714" s="92">
        <f t="shared" si="11"/>
        <v>43249.041669999999</v>
      </c>
      <c r="B714" s="34">
        <v>1</v>
      </c>
      <c r="C714" s="38" t="s">
        <v>2182</v>
      </c>
      <c r="D714" s="38" t="s">
        <v>190</v>
      </c>
      <c r="E714" s="38" t="s">
        <v>2183</v>
      </c>
      <c r="F714" s="38" t="s">
        <v>2184</v>
      </c>
    </row>
    <row r="715" spans="1:6" x14ac:dyDescent="0.2">
      <c r="A715" s="92">
        <f t="shared" si="11"/>
        <v>43249.083330000001</v>
      </c>
      <c r="B715" s="34">
        <v>2</v>
      </c>
      <c r="C715" s="38" t="s">
        <v>1894</v>
      </c>
      <c r="D715" s="38" t="s">
        <v>190</v>
      </c>
      <c r="E715" s="38" t="s">
        <v>2185</v>
      </c>
      <c r="F715" s="38" t="s">
        <v>2186</v>
      </c>
    </row>
    <row r="716" spans="1:6" x14ac:dyDescent="0.2">
      <c r="A716" s="92">
        <f t="shared" si="11"/>
        <v>43249.125</v>
      </c>
      <c r="B716" s="34">
        <v>3</v>
      </c>
      <c r="C716" s="38" t="s">
        <v>2187</v>
      </c>
      <c r="D716" s="38" t="s">
        <v>190</v>
      </c>
      <c r="E716" s="38" t="s">
        <v>2188</v>
      </c>
      <c r="F716" s="38" t="s">
        <v>2189</v>
      </c>
    </row>
    <row r="717" spans="1:6" x14ac:dyDescent="0.2">
      <c r="A717" s="92">
        <f t="shared" si="11"/>
        <v>43249.166669999999</v>
      </c>
      <c r="B717" s="34">
        <v>4</v>
      </c>
      <c r="C717" s="38" t="s">
        <v>2190</v>
      </c>
      <c r="D717" s="38" t="s">
        <v>190</v>
      </c>
      <c r="E717" s="38" t="s">
        <v>2191</v>
      </c>
      <c r="F717" s="38" t="s">
        <v>2192</v>
      </c>
    </row>
    <row r="718" spans="1:6" x14ac:dyDescent="0.2">
      <c r="A718" s="92">
        <f t="shared" si="11"/>
        <v>43249.208330000001</v>
      </c>
      <c r="B718" s="34">
        <v>5</v>
      </c>
      <c r="C718" s="38" t="s">
        <v>2193</v>
      </c>
      <c r="D718" s="38" t="s">
        <v>948</v>
      </c>
      <c r="E718" s="38" t="s">
        <v>190</v>
      </c>
      <c r="F718" s="38" t="s">
        <v>2194</v>
      </c>
    </row>
    <row r="719" spans="1:6" x14ac:dyDescent="0.2">
      <c r="A719" s="92">
        <f t="shared" si="11"/>
        <v>43249.25</v>
      </c>
      <c r="B719" s="34">
        <v>6</v>
      </c>
      <c r="C719" s="38" t="s">
        <v>2195</v>
      </c>
      <c r="D719" s="38" t="s">
        <v>2196</v>
      </c>
      <c r="E719" s="38" t="s">
        <v>190</v>
      </c>
      <c r="F719" s="38" t="s">
        <v>2197</v>
      </c>
    </row>
    <row r="720" spans="1:6" x14ac:dyDescent="0.2">
      <c r="A720" s="92">
        <f t="shared" si="11"/>
        <v>43249.291669999999</v>
      </c>
      <c r="B720" s="34">
        <v>7</v>
      </c>
      <c r="C720" s="38" t="s">
        <v>2198</v>
      </c>
      <c r="D720" s="38" t="s">
        <v>2199</v>
      </c>
      <c r="E720" s="38" t="s">
        <v>190</v>
      </c>
      <c r="F720" s="38" t="s">
        <v>2200</v>
      </c>
    </row>
    <row r="721" spans="1:6" x14ac:dyDescent="0.2">
      <c r="A721" s="92">
        <f t="shared" si="11"/>
        <v>43249.333330000001</v>
      </c>
      <c r="B721" s="34">
        <v>8</v>
      </c>
      <c r="C721" s="38" t="s">
        <v>1197</v>
      </c>
      <c r="D721" s="38" t="s">
        <v>2201</v>
      </c>
      <c r="E721" s="38" t="s">
        <v>190</v>
      </c>
      <c r="F721" s="38" t="s">
        <v>1199</v>
      </c>
    </row>
    <row r="722" spans="1:6" x14ac:dyDescent="0.2">
      <c r="A722" s="92">
        <f t="shared" si="11"/>
        <v>43249.375</v>
      </c>
      <c r="B722" s="34">
        <v>9</v>
      </c>
      <c r="C722" s="38" t="s">
        <v>2202</v>
      </c>
      <c r="D722" s="38" t="s">
        <v>2203</v>
      </c>
      <c r="E722" s="38" t="s">
        <v>190</v>
      </c>
      <c r="F722" s="38" t="s">
        <v>2204</v>
      </c>
    </row>
    <row r="723" spans="1:6" x14ac:dyDescent="0.2">
      <c r="A723" s="92">
        <f t="shared" si="11"/>
        <v>43249.416669999999</v>
      </c>
      <c r="B723" s="34">
        <v>10</v>
      </c>
      <c r="C723" s="38" t="s">
        <v>2205</v>
      </c>
      <c r="D723" s="38" t="s">
        <v>191</v>
      </c>
      <c r="E723" s="38" t="s">
        <v>2206</v>
      </c>
      <c r="F723" s="38" t="s">
        <v>2207</v>
      </c>
    </row>
    <row r="724" spans="1:6" x14ac:dyDescent="0.2">
      <c r="A724" s="92">
        <f t="shared" si="11"/>
        <v>43249.458330000001</v>
      </c>
      <c r="B724" s="34">
        <v>11</v>
      </c>
      <c r="C724" s="38" t="s">
        <v>2208</v>
      </c>
      <c r="D724" s="38" t="s">
        <v>191</v>
      </c>
      <c r="E724" s="38" t="s">
        <v>2209</v>
      </c>
      <c r="F724" s="38" t="s">
        <v>1860</v>
      </c>
    </row>
    <row r="725" spans="1:6" x14ac:dyDescent="0.2">
      <c r="A725" s="92">
        <f t="shared" si="11"/>
        <v>43249.5</v>
      </c>
      <c r="B725" s="34">
        <v>12</v>
      </c>
      <c r="C725" s="38" t="s">
        <v>2210</v>
      </c>
      <c r="D725" s="38" t="s">
        <v>190</v>
      </c>
      <c r="E725" s="38" t="s">
        <v>2211</v>
      </c>
      <c r="F725" s="38" t="s">
        <v>2212</v>
      </c>
    </row>
    <row r="726" spans="1:6" x14ac:dyDescent="0.2">
      <c r="A726" s="92">
        <f t="shared" si="11"/>
        <v>43249.541669999999</v>
      </c>
      <c r="B726" s="34">
        <v>13</v>
      </c>
      <c r="C726" s="38" t="s">
        <v>2213</v>
      </c>
      <c r="D726" s="38" t="s">
        <v>190</v>
      </c>
      <c r="E726" s="38" t="s">
        <v>2214</v>
      </c>
      <c r="F726" s="38" t="s">
        <v>2215</v>
      </c>
    </row>
    <row r="727" spans="1:6" x14ac:dyDescent="0.2">
      <c r="A727" s="92">
        <f t="shared" si="11"/>
        <v>43249.583330000001</v>
      </c>
      <c r="B727" s="34">
        <v>14</v>
      </c>
      <c r="C727" s="38" t="s">
        <v>2216</v>
      </c>
      <c r="D727" s="38" t="s">
        <v>190</v>
      </c>
      <c r="E727" s="38" t="s">
        <v>2217</v>
      </c>
      <c r="F727" s="38" t="s">
        <v>2218</v>
      </c>
    </row>
    <row r="728" spans="1:6" x14ac:dyDescent="0.2">
      <c r="A728" s="92">
        <f t="shared" si="11"/>
        <v>43249.625</v>
      </c>
      <c r="B728" s="34">
        <v>15</v>
      </c>
      <c r="C728" s="38" t="s">
        <v>215</v>
      </c>
      <c r="D728" s="38" t="s">
        <v>190</v>
      </c>
      <c r="E728" s="38" t="s">
        <v>2219</v>
      </c>
      <c r="F728" s="38" t="s">
        <v>2220</v>
      </c>
    </row>
    <row r="729" spans="1:6" x14ac:dyDescent="0.2">
      <c r="A729" s="92">
        <f t="shared" si="11"/>
        <v>43249.666669999999</v>
      </c>
      <c r="B729" s="34">
        <v>16</v>
      </c>
      <c r="C729" s="38" t="s">
        <v>2221</v>
      </c>
      <c r="D729" s="38" t="s">
        <v>190</v>
      </c>
      <c r="E729" s="38" t="s">
        <v>2222</v>
      </c>
      <c r="F729" s="38" t="s">
        <v>2223</v>
      </c>
    </row>
    <row r="730" spans="1:6" x14ac:dyDescent="0.2">
      <c r="A730" s="92">
        <f t="shared" si="11"/>
        <v>43249.708330000001</v>
      </c>
      <c r="B730" s="34">
        <v>17</v>
      </c>
      <c r="C730" s="38" t="s">
        <v>2224</v>
      </c>
      <c r="D730" s="38" t="s">
        <v>190</v>
      </c>
      <c r="E730" s="38" t="s">
        <v>2225</v>
      </c>
      <c r="F730" s="38" t="s">
        <v>2226</v>
      </c>
    </row>
    <row r="731" spans="1:6" x14ac:dyDescent="0.2">
      <c r="A731" s="92">
        <f t="shared" si="11"/>
        <v>43249.75</v>
      </c>
      <c r="B731" s="34">
        <v>18</v>
      </c>
      <c r="C731" s="38" t="s">
        <v>2227</v>
      </c>
      <c r="D731" s="38" t="s">
        <v>190</v>
      </c>
      <c r="E731" s="38" t="s">
        <v>2228</v>
      </c>
      <c r="F731" s="38" t="s">
        <v>2229</v>
      </c>
    </row>
    <row r="732" spans="1:6" x14ac:dyDescent="0.2">
      <c r="A732" s="92">
        <f t="shared" si="11"/>
        <v>43249.791669999999</v>
      </c>
      <c r="B732" s="34">
        <v>19</v>
      </c>
      <c r="C732" s="38" t="s">
        <v>2230</v>
      </c>
      <c r="D732" s="38" t="s">
        <v>190</v>
      </c>
      <c r="E732" s="38" t="s">
        <v>2231</v>
      </c>
      <c r="F732" s="38" t="s">
        <v>2232</v>
      </c>
    </row>
    <row r="733" spans="1:6" x14ac:dyDescent="0.2">
      <c r="A733" s="92">
        <f t="shared" si="11"/>
        <v>43249.833330000001</v>
      </c>
      <c r="B733" s="34">
        <v>20</v>
      </c>
      <c r="C733" s="38" t="s">
        <v>2233</v>
      </c>
      <c r="D733" s="38" t="s">
        <v>2234</v>
      </c>
      <c r="E733" s="38" t="s">
        <v>190</v>
      </c>
      <c r="F733" s="38" t="s">
        <v>2235</v>
      </c>
    </row>
    <row r="734" spans="1:6" x14ac:dyDescent="0.2">
      <c r="A734" s="92">
        <f t="shared" si="11"/>
        <v>43249.875</v>
      </c>
      <c r="B734" s="34">
        <v>21</v>
      </c>
      <c r="C734" s="38" t="s">
        <v>2236</v>
      </c>
      <c r="D734" s="38" t="s">
        <v>190</v>
      </c>
      <c r="E734" s="38" t="s">
        <v>2237</v>
      </c>
      <c r="F734" s="38" t="s">
        <v>2238</v>
      </c>
    </row>
    <row r="735" spans="1:6" x14ac:dyDescent="0.2">
      <c r="A735" s="92">
        <f t="shared" si="11"/>
        <v>43249.916669999999</v>
      </c>
      <c r="B735" s="34">
        <v>22</v>
      </c>
      <c r="C735" s="38" t="s">
        <v>2239</v>
      </c>
      <c r="D735" s="38" t="s">
        <v>190</v>
      </c>
      <c r="E735" s="38" t="s">
        <v>2240</v>
      </c>
      <c r="F735" s="38" t="s">
        <v>2241</v>
      </c>
    </row>
    <row r="736" spans="1:6" x14ac:dyDescent="0.2">
      <c r="A736" s="92">
        <f t="shared" si="11"/>
        <v>43249.958330000001</v>
      </c>
      <c r="B736" s="34">
        <v>23</v>
      </c>
      <c r="C736" s="38" t="s">
        <v>2242</v>
      </c>
      <c r="D736" s="38" t="s">
        <v>190</v>
      </c>
      <c r="E736" s="38" t="s">
        <v>2243</v>
      </c>
      <c r="F736" s="38" t="s">
        <v>2244</v>
      </c>
    </row>
    <row r="737" spans="1:6" x14ac:dyDescent="0.2">
      <c r="A737" s="92">
        <f t="shared" si="11"/>
        <v>43250</v>
      </c>
      <c r="B737" s="34">
        <v>0</v>
      </c>
      <c r="C737" s="38" t="s">
        <v>2245</v>
      </c>
      <c r="D737" s="38" t="s">
        <v>190</v>
      </c>
      <c r="E737" s="38" t="s">
        <v>2246</v>
      </c>
      <c r="F737" s="38" t="s">
        <v>2247</v>
      </c>
    </row>
    <row r="738" spans="1:6" x14ac:dyDescent="0.2">
      <c r="A738" s="92">
        <f t="shared" si="11"/>
        <v>43250.041669999999</v>
      </c>
      <c r="B738" s="34">
        <v>1</v>
      </c>
      <c r="C738" s="38" t="s">
        <v>2248</v>
      </c>
      <c r="D738" s="38" t="s">
        <v>190</v>
      </c>
      <c r="E738" s="38" t="s">
        <v>202</v>
      </c>
      <c r="F738" s="38" t="s">
        <v>2249</v>
      </c>
    </row>
    <row r="739" spans="1:6" x14ac:dyDescent="0.2">
      <c r="A739" s="92">
        <f t="shared" si="11"/>
        <v>43250.083330000001</v>
      </c>
      <c r="B739" s="34">
        <v>2</v>
      </c>
      <c r="C739" s="38" t="s">
        <v>2250</v>
      </c>
      <c r="D739" s="38" t="s">
        <v>190</v>
      </c>
      <c r="E739" s="38" t="s">
        <v>2251</v>
      </c>
      <c r="F739" s="38" t="s">
        <v>2252</v>
      </c>
    </row>
    <row r="740" spans="1:6" x14ac:dyDescent="0.2">
      <c r="A740" s="92">
        <f t="shared" si="11"/>
        <v>43250.125</v>
      </c>
      <c r="B740" s="34">
        <v>3</v>
      </c>
      <c r="C740" s="38" t="s">
        <v>2253</v>
      </c>
      <c r="D740" s="38" t="s">
        <v>190</v>
      </c>
      <c r="E740" s="38" t="s">
        <v>2254</v>
      </c>
      <c r="F740" s="38" t="s">
        <v>2255</v>
      </c>
    </row>
    <row r="741" spans="1:6" x14ac:dyDescent="0.2">
      <c r="A741" s="92">
        <f t="shared" si="11"/>
        <v>43250.166669999999</v>
      </c>
      <c r="B741" s="34">
        <v>4</v>
      </c>
      <c r="C741" s="38" t="s">
        <v>2256</v>
      </c>
      <c r="D741" s="38" t="s">
        <v>2257</v>
      </c>
      <c r="E741" s="38" t="s">
        <v>190</v>
      </c>
      <c r="F741" s="38" t="s">
        <v>2258</v>
      </c>
    </row>
    <row r="742" spans="1:6" x14ac:dyDescent="0.2">
      <c r="A742" s="92">
        <f t="shared" si="11"/>
        <v>43250.208330000001</v>
      </c>
      <c r="B742" s="34">
        <v>5</v>
      </c>
      <c r="C742" s="38" t="s">
        <v>2259</v>
      </c>
      <c r="D742" s="38" t="s">
        <v>2260</v>
      </c>
      <c r="E742" s="38" t="s">
        <v>190</v>
      </c>
      <c r="F742" s="38" t="s">
        <v>2261</v>
      </c>
    </row>
    <row r="743" spans="1:6" x14ac:dyDescent="0.2">
      <c r="A743" s="92">
        <f t="shared" si="11"/>
        <v>43250.25</v>
      </c>
      <c r="B743" s="34">
        <v>6</v>
      </c>
      <c r="C743" s="38" t="s">
        <v>2262</v>
      </c>
      <c r="D743" s="38" t="s">
        <v>2263</v>
      </c>
      <c r="E743" s="38" t="s">
        <v>190</v>
      </c>
      <c r="F743" s="38" t="s">
        <v>2264</v>
      </c>
    </row>
    <row r="744" spans="1:6" x14ac:dyDescent="0.2">
      <c r="A744" s="92">
        <f t="shared" si="11"/>
        <v>43250.291669999999</v>
      </c>
      <c r="B744" s="34">
        <v>7</v>
      </c>
      <c r="C744" s="38" t="s">
        <v>2265</v>
      </c>
      <c r="D744" s="38" t="s">
        <v>2266</v>
      </c>
      <c r="E744" s="38" t="s">
        <v>190</v>
      </c>
      <c r="F744" s="38" t="s">
        <v>2267</v>
      </c>
    </row>
    <row r="745" spans="1:6" x14ac:dyDescent="0.2">
      <c r="A745" s="92">
        <f t="shared" si="11"/>
        <v>43250.333330000001</v>
      </c>
      <c r="B745" s="34">
        <v>8</v>
      </c>
      <c r="C745" s="38" t="s">
        <v>2268</v>
      </c>
      <c r="D745" s="38" t="s">
        <v>2269</v>
      </c>
      <c r="E745" s="38" t="s">
        <v>190</v>
      </c>
      <c r="F745" s="38" t="s">
        <v>2270</v>
      </c>
    </row>
    <row r="746" spans="1:6" x14ac:dyDescent="0.2">
      <c r="A746" s="92">
        <f t="shared" si="11"/>
        <v>43250.375</v>
      </c>
      <c r="B746" s="34">
        <v>9</v>
      </c>
      <c r="C746" s="38" t="s">
        <v>2271</v>
      </c>
      <c r="D746" s="38" t="s">
        <v>2272</v>
      </c>
      <c r="E746" s="38" t="s">
        <v>190</v>
      </c>
      <c r="F746" s="38" t="s">
        <v>2273</v>
      </c>
    </row>
    <row r="747" spans="1:6" x14ac:dyDescent="0.2">
      <c r="A747" s="92">
        <f t="shared" si="11"/>
        <v>43250.416669999999</v>
      </c>
      <c r="B747" s="34">
        <v>10</v>
      </c>
      <c r="C747" s="38" t="s">
        <v>2274</v>
      </c>
      <c r="D747" s="38" t="s">
        <v>190</v>
      </c>
      <c r="E747" s="38" t="s">
        <v>2275</v>
      </c>
      <c r="F747" s="38" t="s">
        <v>2276</v>
      </c>
    </row>
    <row r="748" spans="1:6" x14ac:dyDescent="0.2">
      <c r="A748" s="92">
        <f t="shared" si="11"/>
        <v>43250.458330000001</v>
      </c>
      <c r="B748" s="34">
        <v>11</v>
      </c>
      <c r="C748" s="38" t="s">
        <v>2277</v>
      </c>
      <c r="D748" s="38" t="s">
        <v>190</v>
      </c>
      <c r="E748" s="38" t="s">
        <v>2278</v>
      </c>
      <c r="F748" s="38" t="s">
        <v>2279</v>
      </c>
    </row>
    <row r="749" spans="1:6" x14ac:dyDescent="0.2">
      <c r="A749" s="92">
        <f t="shared" si="11"/>
        <v>43250.5</v>
      </c>
      <c r="B749" s="34">
        <v>12</v>
      </c>
      <c r="C749" s="38" t="s">
        <v>2280</v>
      </c>
      <c r="D749" s="38" t="s">
        <v>190</v>
      </c>
      <c r="E749" s="38" t="s">
        <v>2281</v>
      </c>
      <c r="F749" s="38" t="s">
        <v>2282</v>
      </c>
    </row>
    <row r="750" spans="1:6" x14ac:dyDescent="0.2">
      <c r="A750" s="92">
        <f t="shared" si="11"/>
        <v>43250.541669999999</v>
      </c>
      <c r="B750" s="34">
        <v>13</v>
      </c>
      <c r="C750" s="38" t="s">
        <v>2283</v>
      </c>
      <c r="D750" s="38" t="s">
        <v>2284</v>
      </c>
      <c r="E750" s="38" t="s">
        <v>190</v>
      </c>
      <c r="F750" s="38" t="s">
        <v>2285</v>
      </c>
    </row>
    <row r="751" spans="1:6" x14ac:dyDescent="0.2">
      <c r="A751" s="92">
        <f t="shared" si="11"/>
        <v>43250.583330000001</v>
      </c>
      <c r="B751" s="34">
        <v>14</v>
      </c>
      <c r="C751" s="38" t="s">
        <v>2286</v>
      </c>
      <c r="D751" s="38" t="s">
        <v>190</v>
      </c>
      <c r="E751" s="38" t="s">
        <v>2287</v>
      </c>
      <c r="F751" s="38" t="s">
        <v>2288</v>
      </c>
    </row>
    <row r="752" spans="1:6" x14ac:dyDescent="0.2">
      <c r="A752" s="92">
        <f t="shared" si="11"/>
        <v>43250.625</v>
      </c>
      <c r="B752" s="34">
        <v>15</v>
      </c>
      <c r="C752" s="38" t="s">
        <v>1377</v>
      </c>
      <c r="D752" s="38" t="s">
        <v>2289</v>
      </c>
      <c r="E752" s="38" t="s">
        <v>2290</v>
      </c>
      <c r="F752" s="38" t="s">
        <v>1379</v>
      </c>
    </row>
    <row r="753" spans="1:6" x14ac:dyDescent="0.2">
      <c r="A753" s="92">
        <f t="shared" si="11"/>
        <v>43250.666669999999</v>
      </c>
      <c r="B753" s="34">
        <v>16</v>
      </c>
      <c r="C753" s="38" t="s">
        <v>2291</v>
      </c>
      <c r="D753" s="38" t="s">
        <v>2292</v>
      </c>
      <c r="E753" s="38" t="s">
        <v>275</v>
      </c>
      <c r="F753" s="38" t="s">
        <v>2293</v>
      </c>
    </row>
    <row r="754" spans="1:6" x14ac:dyDescent="0.2">
      <c r="A754" s="92">
        <f t="shared" si="11"/>
        <v>43250.708330000001</v>
      </c>
      <c r="B754" s="34">
        <v>17</v>
      </c>
      <c r="C754" s="38" t="s">
        <v>2286</v>
      </c>
      <c r="D754" s="38" t="s">
        <v>190</v>
      </c>
      <c r="E754" s="38" t="s">
        <v>2294</v>
      </c>
      <c r="F754" s="38" t="s">
        <v>2288</v>
      </c>
    </row>
    <row r="755" spans="1:6" x14ac:dyDescent="0.2">
      <c r="A755" s="92">
        <f t="shared" si="11"/>
        <v>43250.75</v>
      </c>
      <c r="B755" s="34">
        <v>18</v>
      </c>
      <c r="C755" s="38" t="s">
        <v>219</v>
      </c>
      <c r="D755" s="38" t="s">
        <v>190</v>
      </c>
      <c r="E755" s="38" t="s">
        <v>2295</v>
      </c>
      <c r="F755" s="38" t="s">
        <v>2010</v>
      </c>
    </row>
    <row r="756" spans="1:6" x14ac:dyDescent="0.2">
      <c r="A756" s="92">
        <f t="shared" si="11"/>
        <v>43250.791669999999</v>
      </c>
      <c r="B756" s="34">
        <v>19</v>
      </c>
      <c r="C756" s="38" t="s">
        <v>2296</v>
      </c>
      <c r="D756" s="38" t="s">
        <v>190</v>
      </c>
      <c r="E756" s="38" t="s">
        <v>2297</v>
      </c>
      <c r="F756" s="38" t="s">
        <v>2298</v>
      </c>
    </row>
    <row r="757" spans="1:6" x14ac:dyDescent="0.2">
      <c r="A757" s="92">
        <f t="shared" si="11"/>
        <v>43250.833330000001</v>
      </c>
      <c r="B757" s="34">
        <v>20</v>
      </c>
      <c r="C757" s="38" t="s">
        <v>2299</v>
      </c>
      <c r="D757" s="38" t="s">
        <v>190</v>
      </c>
      <c r="E757" s="38" t="s">
        <v>2300</v>
      </c>
      <c r="F757" s="38" t="s">
        <v>2301</v>
      </c>
    </row>
    <row r="758" spans="1:6" x14ac:dyDescent="0.2">
      <c r="A758" s="92">
        <f t="shared" si="11"/>
        <v>43250.875</v>
      </c>
      <c r="B758" s="34">
        <v>21</v>
      </c>
      <c r="C758" s="38" t="s">
        <v>2302</v>
      </c>
      <c r="D758" s="38" t="s">
        <v>190</v>
      </c>
      <c r="E758" s="38" t="s">
        <v>2303</v>
      </c>
      <c r="F758" s="38" t="s">
        <v>2304</v>
      </c>
    </row>
    <row r="759" spans="1:6" x14ac:dyDescent="0.2">
      <c r="A759" s="92">
        <f t="shared" si="11"/>
        <v>43250.916669999999</v>
      </c>
      <c r="B759" s="34">
        <v>22</v>
      </c>
      <c r="C759" s="38" t="s">
        <v>2305</v>
      </c>
      <c r="D759" s="38" t="s">
        <v>190</v>
      </c>
      <c r="E759" s="38" t="s">
        <v>2306</v>
      </c>
      <c r="F759" s="38" t="s">
        <v>2307</v>
      </c>
    </row>
    <row r="760" spans="1:6" x14ac:dyDescent="0.2">
      <c r="A760" s="92">
        <f t="shared" si="11"/>
        <v>43250.958330000001</v>
      </c>
      <c r="B760" s="34">
        <v>23</v>
      </c>
      <c r="C760" s="38" t="s">
        <v>2308</v>
      </c>
      <c r="D760" s="38" t="s">
        <v>190</v>
      </c>
      <c r="E760" s="38" t="s">
        <v>2309</v>
      </c>
      <c r="F760" s="38" t="s">
        <v>2310</v>
      </c>
    </row>
    <row r="761" spans="1:6" x14ac:dyDescent="0.2">
      <c r="A761" s="92">
        <f t="shared" si="11"/>
        <v>43251</v>
      </c>
      <c r="B761" s="34">
        <v>0</v>
      </c>
      <c r="C761" s="38" t="s">
        <v>2311</v>
      </c>
      <c r="D761" s="38" t="s">
        <v>190</v>
      </c>
      <c r="E761" s="38" t="s">
        <v>2312</v>
      </c>
      <c r="F761" s="38" t="s">
        <v>2313</v>
      </c>
    </row>
    <row r="762" spans="1:6" x14ac:dyDescent="0.2">
      <c r="A762" s="92">
        <f t="shared" si="11"/>
        <v>43251.041669999999</v>
      </c>
      <c r="B762" s="34">
        <v>1</v>
      </c>
      <c r="C762" s="38" t="s">
        <v>2314</v>
      </c>
      <c r="D762" s="38" t="s">
        <v>190</v>
      </c>
      <c r="E762" s="38" t="s">
        <v>2315</v>
      </c>
      <c r="F762" s="38" t="s">
        <v>2316</v>
      </c>
    </row>
    <row r="763" spans="1:6" x14ac:dyDescent="0.2">
      <c r="A763" s="92">
        <f t="shared" si="11"/>
        <v>43251.083330000001</v>
      </c>
      <c r="B763" s="34">
        <v>2</v>
      </c>
      <c r="C763" s="38" t="s">
        <v>2317</v>
      </c>
      <c r="D763" s="38" t="s">
        <v>190</v>
      </c>
      <c r="E763" s="38" t="s">
        <v>2318</v>
      </c>
      <c r="F763" s="38" t="s">
        <v>2319</v>
      </c>
    </row>
    <row r="764" spans="1:6" x14ac:dyDescent="0.2">
      <c r="A764" s="92">
        <f t="shared" si="11"/>
        <v>43251.125</v>
      </c>
      <c r="B764" s="34">
        <v>3</v>
      </c>
      <c r="C764" s="38" t="s">
        <v>2320</v>
      </c>
      <c r="D764" s="38" t="s">
        <v>190</v>
      </c>
      <c r="E764" s="38" t="s">
        <v>2321</v>
      </c>
      <c r="F764" s="38" t="s">
        <v>2322</v>
      </c>
    </row>
    <row r="765" spans="1:6" x14ac:dyDescent="0.2">
      <c r="A765" s="92">
        <f t="shared" si="11"/>
        <v>43251.166669999999</v>
      </c>
      <c r="B765" s="34">
        <v>4</v>
      </c>
      <c r="C765" s="38" t="s">
        <v>2323</v>
      </c>
      <c r="D765" s="38" t="s">
        <v>190</v>
      </c>
      <c r="E765" s="38" t="s">
        <v>2324</v>
      </c>
      <c r="F765" s="38" t="s">
        <v>2325</v>
      </c>
    </row>
    <row r="766" spans="1:6" x14ac:dyDescent="0.2">
      <c r="A766" s="92">
        <f t="shared" si="11"/>
        <v>43251.208330000001</v>
      </c>
      <c r="B766" s="34">
        <v>5</v>
      </c>
      <c r="C766" s="38" t="s">
        <v>2326</v>
      </c>
      <c r="D766" s="38" t="s">
        <v>2327</v>
      </c>
      <c r="E766" s="38" t="s">
        <v>190</v>
      </c>
      <c r="F766" s="38" t="s">
        <v>288</v>
      </c>
    </row>
    <row r="767" spans="1:6" x14ac:dyDescent="0.2">
      <c r="A767" s="92">
        <f t="shared" si="11"/>
        <v>43251.25</v>
      </c>
      <c r="B767" s="34">
        <v>6</v>
      </c>
      <c r="C767" s="38" t="s">
        <v>2328</v>
      </c>
      <c r="D767" s="38" t="s">
        <v>2329</v>
      </c>
      <c r="E767" s="38" t="s">
        <v>190</v>
      </c>
      <c r="F767" s="38" t="s">
        <v>2330</v>
      </c>
    </row>
    <row r="768" spans="1:6" x14ac:dyDescent="0.2">
      <c r="A768" s="92">
        <f t="shared" si="11"/>
        <v>43251.291669999999</v>
      </c>
      <c r="B768" s="34">
        <v>7</v>
      </c>
      <c r="C768" s="38" t="s">
        <v>2331</v>
      </c>
      <c r="D768" s="38" t="s">
        <v>2332</v>
      </c>
      <c r="E768" s="38" t="s">
        <v>190</v>
      </c>
      <c r="F768" s="38" t="s">
        <v>2333</v>
      </c>
    </row>
    <row r="769" spans="1:6" x14ac:dyDescent="0.2">
      <c r="A769" s="92">
        <f t="shared" si="11"/>
        <v>43251.333330000001</v>
      </c>
      <c r="B769" s="34">
        <v>8</v>
      </c>
      <c r="C769" s="38" t="s">
        <v>2334</v>
      </c>
      <c r="D769" s="38" t="s">
        <v>2335</v>
      </c>
      <c r="E769" s="38" t="s">
        <v>191</v>
      </c>
      <c r="F769" s="38" t="s">
        <v>2336</v>
      </c>
    </row>
    <row r="770" spans="1:6" x14ac:dyDescent="0.2">
      <c r="A770" s="92">
        <f t="shared" ref="A770:A784" si="12">A746+1</f>
        <v>43251.375</v>
      </c>
      <c r="B770" s="34">
        <v>9</v>
      </c>
      <c r="C770" s="38" t="s">
        <v>2337</v>
      </c>
      <c r="D770" s="38" t="s">
        <v>2338</v>
      </c>
      <c r="E770" s="38" t="s">
        <v>1216</v>
      </c>
      <c r="F770" s="38" t="s">
        <v>2339</v>
      </c>
    </row>
    <row r="771" spans="1:6" x14ac:dyDescent="0.2">
      <c r="A771" s="92">
        <f t="shared" si="12"/>
        <v>43251.416669999999</v>
      </c>
      <c r="B771" s="34">
        <v>10</v>
      </c>
      <c r="C771" s="38" t="s">
        <v>2340</v>
      </c>
      <c r="D771" s="38" t="s">
        <v>190</v>
      </c>
      <c r="E771" s="38" t="s">
        <v>2341</v>
      </c>
      <c r="F771" s="38" t="s">
        <v>2342</v>
      </c>
    </row>
    <row r="772" spans="1:6" x14ac:dyDescent="0.2">
      <c r="A772" s="92">
        <f t="shared" si="12"/>
        <v>43251.458330000001</v>
      </c>
      <c r="B772" s="34">
        <v>11</v>
      </c>
      <c r="C772" s="38" t="s">
        <v>2343</v>
      </c>
      <c r="D772" s="38" t="s">
        <v>190</v>
      </c>
      <c r="E772" s="38" t="s">
        <v>2344</v>
      </c>
      <c r="F772" s="38" t="s">
        <v>2345</v>
      </c>
    </row>
    <row r="773" spans="1:6" x14ac:dyDescent="0.2">
      <c r="A773" s="92">
        <f t="shared" si="12"/>
        <v>43251.5</v>
      </c>
      <c r="B773" s="34">
        <v>12</v>
      </c>
      <c r="C773" s="38" t="s">
        <v>2346</v>
      </c>
      <c r="D773" s="38" t="s">
        <v>190</v>
      </c>
      <c r="E773" s="38" t="s">
        <v>2347</v>
      </c>
      <c r="F773" s="38" t="s">
        <v>2348</v>
      </c>
    </row>
    <row r="774" spans="1:6" x14ac:dyDescent="0.2">
      <c r="A774" s="92">
        <f t="shared" si="12"/>
        <v>43251.541669999999</v>
      </c>
      <c r="B774" s="34">
        <v>13</v>
      </c>
      <c r="C774" s="38" t="s">
        <v>2349</v>
      </c>
      <c r="D774" s="38" t="s">
        <v>190</v>
      </c>
      <c r="E774" s="38" t="s">
        <v>724</v>
      </c>
      <c r="F774" s="38" t="s">
        <v>2350</v>
      </c>
    </row>
    <row r="775" spans="1:6" x14ac:dyDescent="0.2">
      <c r="A775" s="92">
        <f t="shared" si="12"/>
        <v>43251.583330000001</v>
      </c>
      <c r="B775" s="34">
        <v>14</v>
      </c>
      <c r="C775" s="38" t="s">
        <v>2351</v>
      </c>
      <c r="D775" s="38" t="s">
        <v>190</v>
      </c>
      <c r="E775" s="38" t="s">
        <v>2352</v>
      </c>
      <c r="F775" s="38" t="s">
        <v>2353</v>
      </c>
    </row>
    <row r="776" spans="1:6" x14ac:dyDescent="0.2">
      <c r="A776" s="92">
        <f t="shared" si="12"/>
        <v>43251.625</v>
      </c>
      <c r="B776" s="34">
        <v>15</v>
      </c>
      <c r="C776" s="38" t="s">
        <v>1297</v>
      </c>
      <c r="D776" s="38" t="s">
        <v>190</v>
      </c>
      <c r="E776" s="38" t="s">
        <v>2354</v>
      </c>
      <c r="F776" s="38" t="s">
        <v>1299</v>
      </c>
    </row>
    <row r="777" spans="1:6" x14ac:dyDescent="0.2">
      <c r="A777" s="92">
        <f t="shared" si="12"/>
        <v>43251.666669999999</v>
      </c>
      <c r="B777" s="34">
        <v>16</v>
      </c>
      <c r="C777" s="38" t="s">
        <v>2355</v>
      </c>
      <c r="D777" s="38" t="s">
        <v>190</v>
      </c>
      <c r="E777" s="38" t="s">
        <v>2356</v>
      </c>
      <c r="F777" s="38" t="s">
        <v>2357</v>
      </c>
    </row>
    <row r="778" spans="1:6" x14ac:dyDescent="0.2">
      <c r="A778" s="92">
        <f t="shared" si="12"/>
        <v>43251.708330000001</v>
      </c>
      <c r="B778" s="34">
        <v>17</v>
      </c>
      <c r="C778" s="38" t="s">
        <v>2358</v>
      </c>
      <c r="D778" s="38" t="s">
        <v>190</v>
      </c>
      <c r="E778" s="38" t="s">
        <v>2359</v>
      </c>
      <c r="F778" s="38" t="s">
        <v>2360</v>
      </c>
    </row>
    <row r="779" spans="1:6" x14ac:dyDescent="0.2">
      <c r="A779" s="92">
        <f t="shared" si="12"/>
        <v>43251.75</v>
      </c>
      <c r="B779" s="34">
        <v>18</v>
      </c>
      <c r="C779" s="38" t="s">
        <v>2361</v>
      </c>
      <c r="D779" s="38" t="s">
        <v>190</v>
      </c>
      <c r="E779" s="38" t="s">
        <v>2362</v>
      </c>
      <c r="F779" s="38" t="s">
        <v>2363</v>
      </c>
    </row>
    <row r="780" spans="1:6" x14ac:dyDescent="0.2">
      <c r="A780" s="92">
        <f t="shared" si="12"/>
        <v>43251.791669999999</v>
      </c>
      <c r="B780" s="34">
        <v>19</v>
      </c>
      <c r="C780" s="38" t="s">
        <v>2364</v>
      </c>
      <c r="D780" s="38" t="s">
        <v>190</v>
      </c>
      <c r="E780" s="38" t="s">
        <v>2365</v>
      </c>
      <c r="F780" s="38" t="s">
        <v>2366</v>
      </c>
    </row>
    <row r="781" spans="1:6" x14ac:dyDescent="0.2">
      <c r="A781" s="92">
        <f t="shared" si="12"/>
        <v>43251.833330000001</v>
      </c>
      <c r="B781" s="34">
        <v>20</v>
      </c>
      <c r="C781" s="38" t="s">
        <v>207</v>
      </c>
      <c r="D781" s="38" t="s">
        <v>190</v>
      </c>
      <c r="E781" s="38" t="s">
        <v>2367</v>
      </c>
      <c r="F781" s="38" t="s">
        <v>2368</v>
      </c>
    </row>
    <row r="782" spans="1:6" x14ac:dyDescent="0.2">
      <c r="A782" s="92">
        <f t="shared" si="12"/>
        <v>43251.875</v>
      </c>
      <c r="B782" s="34">
        <v>21</v>
      </c>
      <c r="C782" s="38" t="s">
        <v>2369</v>
      </c>
      <c r="D782" s="38" t="s">
        <v>190</v>
      </c>
      <c r="E782" s="38" t="s">
        <v>2370</v>
      </c>
      <c r="F782" s="38" t="s">
        <v>2371</v>
      </c>
    </row>
    <row r="783" spans="1:6" x14ac:dyDescent="0.2">
      <c r="A783" s="92">
        <f t="shared" si="12"/>
        <v>43251.916669999999</v>
      </c>
      <c r="B783" s="34">
        <v>22</v>
      </c>
      <c r="C783" s="38" t="s">
        <v>2372</v>
      </c>
      <c r="D783" s="38" t="s">
        <v>190</v>
      </c>
      <c r="E783" s="38" t="s">
        <v>2373</v>
      </c>
      <c r="F783" s="38" t="s">
        <v>2374</v>
      </c>
    </row>
    <row r="784" spans="1:6" x14ac:dyDescent="0.2">
      <c r="A784" s="92">
        <f t="shared" si="12"/>
        <v>43251.958330000001</v>
      </c>
      <c r="B784" s="34">
        <v>23</v>
      </c>
      <c r="C784" s="38" t="s">
        <v>2375</v>
      </c>
      <c r="D784" s="38" t="s">
        <v>190</v>
      </c>
      <c r="E784" s="38" t="s">
        <v>2376</v>
      </c>
      <c r="F784" s="38" t="s">
        <v>2377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tabSelected="1"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C6" sqref="C6"/>
    </sheetView>
  </sheetViews>
  <sheetFormatPr defaultRowHeight="15" x14ac:dyDescent="0.25"/>
  <cols>
    <col min="1" max="1" width="56.25" style="51" customWidth="1"/>
    <col min="2" max="2" width="26.125" style="51" customWidth="1"/>
    <col min="3" max="6" width="12.125" style="51" customWidth="1"/>
    <col min="7" max="7" width="21.875" style="51" customWidth="1"/>
    <col min="8" max="8" width="26.375" style="51" customWidth="1"/>
    <col min="9" max="9" width="25.125" style="51" customWidth="1"/>
    <col min="10" max="10" width="24.625" style="51" customWidth="1"/>
    <col min="11" max="14" width="12.125" style="51" customWidth="1"/>
    <col min="15" max="16384" width="9" style="47"/>
  </cols>
  <sheetData>
    <row r="1" spans="1:14" ht="15.75" x14ac:dyDescent="0.25">
      <c r="A1" s="260" t="s">
        <v>59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4" ht="15.75" x14ac:dyDescent="0.25">
      <c r="A2" s="260" t="s">
        <v>2380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4" spans="1:14" ht="39" customHeight="1" x14ac:dyDescent="0.2">
      <c r="A4" s="261" t="s">
        <v>60</v>
      </c>
      <c r="B4" s="262" t="s">
        <v>61</v>
      </c>
      <c r="C4" s="262" t="s">
        <v>62</v>
      </c>
      <c r="D4" s="262" t="s">
        <v>63</v>
      </c>
      <c r="E4" s="262" t="s">
        <v>55</v>
      </c>
      <c r="F4" s="262" t="s">
        <v>64</v>
      </c>
      <c r="G4" s="262" t="s">
        <v>116</v>
      </c>
      <c r="H4" s="262"/>
      <c r="I4" s="262"/>
      <c r="J4" s="262"/>
      <c r="K4" s="262" t="s">
        <v>65</v>
      </c>
      <c r="L4" s="262"/>
      <c r="M4" s="262"/>
      <c r="N4" s="262"/>
    </row>
    <row r="5" spans="1:14" ht="81.75" customHeight="1" x14ac:dyDescent="0.2">
      <c r="A5" s="261"/>
      <c r="B5" s="262"/>
      <c r="C5" s="262"/>
      <c r="D5" s="262"/>
      <c r="E5" s="262"/>
      <c r="F5" s="262"/>
      <c r="G5" s="10" t="s">
        <v>5</v>
      </c>
      <c r="H5" s="10" t="s">
        <v>6</v>
      </c>
      <c r="I5" s="10" t="s">
        <v>9</v>
      </c>
      <c r="J5" s="10" t="s">
        <v>7</v>
      </c>
      <c r="K5" s="48" t="s">
        <v>0</v>
      </c>
      <c r="L5" s="48" t="s">
        <v>1</v>
      </c>
      <c r="M5" s="48" t="s">
        <v>2</v>
      </c>
      <c r="N5" s="48" t="s">
        <v>3</v>
      </c>
    </row>
    <row r="6" spans="1:14" ht="70.5" customHeight="1" x14ac:dyDescent="0.2">
      <c r="A6" s="49" t="s">
        <v>66</v>
      </c>
      <c r="B6" s="141" t="s">
        <v>197</v>
      </c>
      <c r="C6" s="71">
        <v>43101</v>
      </c>
      <c r="D6" s="71">
        <v>43281</v>
      </c>
      <c r="E6" s="48" t="s">
        <v>67</v>
      </c>
      <c r="F6" s="50" t="s">
        <v>68</v>
      </c>
      <c r="G6" s="50"/>
      <c r="H6" s="50"/>
      <c r="I6" s="50"/>
      <c r="J6" s="50"/>
      <c r="K6" s="110">
        <v>1791</v>
      </c>
      <c r="L6" s="110">
        <v>2406.7600000000002</v>
      </c>
      <c r="M6" s="110">
        <v>2685.11</v>
      </c>
      <c r="N6" s="110">
        <v>3142.13</v>
      </c>
    </row>
    <row r="7" spans="1:14" ht="45" x14ac:dyDescent="0.2">
      <c r="A7" s="49" t="s">
        <v>69</v>
      </c>
      <c r="B7" s="141" t="s">
        <v>197</v>
      </c>
      <c r="C7" s="71">
        <v>43101</v>
      </c>
      <c r="D7" s="71">
        <v>43281</v>
      </c>
      <c r="E7" s="48" t="s">
        <v>67</v>
      </c>
      <c r="F7" s="50" t="s">
        <v>68</v>
      </c>
      <c r="G7" s="50"/>
      <c r="H7" s="50"/>
      <c r="I7" s="50"/>
      <c r="J7" s="50"/>
      <c r="K7" s="127">
        <v>40.119999999999997</v>
      </c>
      <c r="L7" s="127">
        <v>59.97</v>
      </c>
      <c r="M7" s="127">
        <v>211.35</v>
      </c>
      <c r="N7" s="127">
        <v>560.38</v>
      </c>
    </row>
    <row r="8" spans="1:14" ht="57.75" customHeight="1" x14ac:dyDescent="0.2">
      <c r="A8" s="49" t="s">
        <v>70</v>
      </c>
      <c r="B8" s="141" t="s">
        <v>197</v>
      </c>
      <c r="C8" s="71">
        <v>43101</v>
      </c>
      <c r="D8" s="71">
        <v>43281</v>
      </c>
      <c r="E8" s="48" t="s">
        <v>71</v>
      </c>
      <c r="F8" s="50" t="s">
        <v>68</v>
      </c>
      <c r="G8" s="50"/>
      <c r="H8" s="50"/>
      <c r="I8" s="50"/>
      <c r="J8" s="50"/>
      <c r="K8" s="110">
        <v>1119305.67</v>
      </c>
      <c r="L8" s="110">
        <v>1755188.3</v>
      </c>
      <c r="M8" s="110">
        <v>1305197.07</v>
      </c>
      <c r="N8" s="110">
        <v>1348410.21</v>
      </c>
    </row>
    <row r="9" spans="1:14" ht="57.75" customHeight="1" x14ac:dyDescent="0.2">
      <c r="A9" s="49" t="s">
        <v>112</v>
      </c>
      <c r="B9" s="141" t="s">
        <v>198</v>
      </c>
      <c r="C9" s="71">
        <v>43101</v>
      </c>
      <c r="D9" s="71">
        <v>43281</v>
      </c>
      <c r="E9" s="48" t="s">
        <v>113</v>
      </c>
      <c r="F9" s="50" t="s">
        <v>68</v>
      </c>
      <c r="G9" s="139">
        <v>26.44</v>
      </c>
      <c r="H9" s="139">
        <v>24.3</v>
      </c>
      <c r="I9" s="139">
        <v>16.54</v>
      </c>
      <c r="J9" s="139">
        <v>9.68</v>
      </c>
      <c r="K9" s="48"/>
      <c r="L9" s="48"/>
      <c r="M9" s="48"/>
      <c r="N9" s="48"/>
    </row>
    <row r="10" spans="1:14" ht="57.75" customHeight="1" x14ac:dyDescent="0.2">
      <c r="A10" s="49" t="s">
        <v>114</v>
      </c>
      <c r="B10" s="141" t="s">
        <v>198</v>
      </c>
      <c r="C10" s="71">
        <v>43101</v>
      </c>
      <c r="D10" s="71">
        <v>43281</v>
      </c>
      <c r="E10" s="48" t="s">
        <v>115</v>
      </c>
      <c r="F10" s="50" t="s">
        <v>68</v>
      </c>
      <c r="G10" s="140">
        <v>0.92900000000000005</v>
      </c>
      <c r="H10" s="140">
        <v>0.92900000000000005</v>
      </c>
      <c r="I10" s="140">
        <v>0.92900000000000005</v>
      </c>
      <c r="J10" s="140">
        <v>0.92900000000000005</v>
      </c>
      <c r="K10" s="48"/>
      <c r="L10" s="48"/>
      <c r="M10" s="48"/>
      <c r="N10" s="48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Мерденова Виктория Петровна</cp:lastModifiedBy>
  <cp:lastPrinted>2013-04-01T04:34:58Z</cp:lastPrinted>
  <dcterms:created xsi:type="dcterms:W3CDTF">2013-02-04T09:28:33Z</dcterms:created>
  <dcterms:modified xsi:type="dcterms:W3CDTF">2018-06-15T07:10:02Z</dcterms:modified>
</cp:coreProperties>
</file>